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batbo\Desktop\"/>
    </mc:Choice>
  </mc:AlternateContent>
  <xr:revisionPtr revIDLastSave="0" documentId="13_ncr:1_{6780C433-9280-49DF-AC50-A1A663A05030}" xr6:coauthVersionLast="47" xr6:coauthVersionMax="47" xr10:uidLastSave="{00000000-0000-0000-0000-000000000000}"/>
  <bookViews>
    <workbookView xWindow="-108" yWindow="-108" windowWidth="23256" windowHeight="12456" tabRatio="655" xr2:uid="{00000000-000D-0000-FFFF-FFFF00000000}"/>
  </bookViews>
  <sheets>
    <sheet name="Safety" sheetId="3" r:id="rId1"/>
    <sheet name="capex-1" sheetId="11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</externalReferences>
  <definedNames>
    <definedName name="____USD1">1215</definedName>
    <definedName name="____USD2">1220</definedName>
    <definedName name="___thinkcellhkMAAAAAAAAEAAAA7qAQP9_3g06YUQzKG0YzYA" hidden="1">[1]Chart_data!$F$43:$S$45</definedName>
    <definedName name="___thinkcellhkMAAAAAAAAEAAAAggCgNWFfnkelYoFOWeIuMg" hidden="1">[1]Chart_data!$F$1:$S$3</definedName>
    <definedName name="___thinkcellhkMAAAAAAAAEAAAAJDZrAs2GK02mNCXAohl61g" hidden="1">[1]Chart_data!$F$33:$S$35</definedName>
    <definedName name="___thinkcellhkMAAAAAAAAEAAAAmCVipYlZYEeifk.TaBOx5Q" hidden="1">[1]Chart_data!$F$17:$S$19</definedName>
    <definedName name="___thinkcellhkMAAAAAAAAEAAAAQP2jHo_J4EypuaUg7NrHTg" hidden="1">[1]Chart_data!$F$38:$S$40</definedName>
    <definedName name="___thinkcellhkMAAAAAAAAEAAAARleOq9MfIUSYnJWQVwdOvg" hidden="1">[1]Chart_data!$F$5:$S$7</definedName>
    <definedName name="___thinkcellhkMAAAAAAAAEAAAASgjPD6NP9U6t4lFSC9PnEw" hidden="1">[1]Chart_data!$G$1:$S$3</definedName>
    <definedName name="___USD1">1179</definedName>
    <definedName name="___USD2">1220</definedName>
    <definedName name="__123Graph_A" localSheetId="1" hidden="1">[2]A!#REF!</definedName>
    <definedName name="__123Graph_A" localSheetId="0" hidden="1">[2]A!#REF!</definedName>
    <definedName name="__123Graph_A" hidden="1">[2]A!#REF!</definedName>
    <definedName name="__123Graph_B" localSheetId="1" hidden="1">[2]A!#REF!</definedName>
    <definedName name="__123Graph_B" localSheetId="0" hidden="1">[2]A!#REF!</definedName>
    <definedName name="__123Graph_B" hidden="1">[2]A!#REF!</definedName>
    <definedName name="__123Graph_C" localSheetId="1" hidden="1">[2]A!#REF!</definedName>
    <definedName name="__123Graph_C" localSheetId="0" hidden="1">[2]A!#REF!</definedName>
    <definedName name="__123Graph_C" hidden="1">[2]A!#REF!</definedName>
    <definedName name="__123Graph_D" localSheetId="1" hidden="1">[2]A!#REF!</definedName>
    <definedName name="__123Graph_D" localSheetId="0" hidden="1">[2]A!#REF!</definedName>
    <definedName name="__123Graph_D" hidden="1">[2]A!#REF!</definedName>
    <definedName name="__123Graph_LBL_A" localSheetId="1" hidden="1">#REF!</definedName>
    <definedName name="__123Graph_LBL_A" localSheetId="0" hidden="1">#REF!</definedName>
    <definedName name="__123Graph_LBL_A" hidden="1">#REF!</definedName>
    <definedName name="__123Graph_LBL_C" localSheetId="1" hidden="1">#REF!</definedName>
    <definedName name="__123Graph_LBL_C" localSheetId="0" hidden="1">#REF!</definedName>
    <definedName name="__123Graph_LBL_C" hidden="1">#REF!</definedName>
    <definedName name="__123Graph_X" localSheetId="1" hidden="1">[2]A!#REF!</definedName>
    <definedName name="__123Graph_X" localSheetId="0" hidden="1">[2]A!#REF!</definedName>
    <definedName name="__123Graph_X" hidden="1">[2]A!#REF!</definedName>
    <definedName name="__124Graph_X" hidden="1">[3]A!#REF!</definedName>
    <definedName name="__H1" localSheetId="1" hidden="1">#REF!</definedName>
    <definedName name="__H1" localSheetId="0" hidden="1">#REF!</definedName>
    <definedName name="__H1" hidden="1">#REF!</definedName>
    <definedName name="__IntlFixup" hidden="1">TRUE</definedName>
    <definedName name="__USD1">1179</definedName>
    <definedName name="__USD2">1220</definedName>
    <definedName name="__VAT1">15%</definedName>
    <definedName name="_5__123Graph_XCHART_1" localSheetId="1" hidden="1">[4]Sum!#REF!</definedName>
    <definedName name="_5__123Graph_XCHART_1" localSheetId="0" hidden="1">[4]Sum!#REF!</definedName>
    <definedName name="_5__123Graph_XCHART_1" hidden="1">[4]Sum!#REF!</definedName>
    <definedName name="_6__123Graph_XCHART_2" localSheetId="1" hidden="1">[4]Sum!#REF!</definedName>
    <definedName name="_6__123Graph_XCHART_2" localSheetId="0" hidden="1">[4]Sum!#REF!</definedName>
    <definedName name="_6__123Graph_XCHART_2" hidden="1">[4]Sum!#REF!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lf01">'[5]E3 A'!$F$16</definedName>
    <definedName name="_CON2">[6]Control!$B$14</definedName>
    <definedName name="_Fill" hidden="1">[7]FINCAL!$C$74:$L$74</definedName>
    <definedName name="_H1" localSheetId="1" hidden="1">#REF!</definedName>
    <definedName name="_H1" localSheetId="0" hidden="1">#REF!</definedName>
    <definedName name="_H1" hidden="1">#REF!</definedName>
    <definedName name="_jjj" localSheetId="1" hidden="1">#REF!</definedName>
    <definedName name="_jjj" localSheetId="0" hidden="1">#REF!</definedName>
    <definedName name="_jjj" hidden="1">#REF!</definedName>
    <definedName name="_Key1" localSheetId="1" hidden="1">[8]JAN!#REF!</definedName>
    <definedName name="_Key1" localSheetId="0" hidden="1">[8]JAN!#REF!</definedName>
    <definedName name="_Key1" hidden="1">[8]JAN!#REF!</definedName>
    <definedName name="_Key2" localSheetId="1" hidden="1">[8]JAN!#REF!</definedName>
    <definedName name="_Key2" localSheetId="0" hidden="1">[8]JAN!#REF!</definedName>
    <definedName name="_Key2" hidden="1">[8]JAN!#REF!</definedName>
    <definedName name="_LF12" localSheetId="1" hidden="1">#REF!</definedName>
    <definedName name="_LF12" localSheetId="0" hidden="1">#REF!</definedName>
    <definedName name="_LF12" hidden="1">#REF!</definedName>
    <definedName name="_NB02">#N/A</definedName>
    <definedName name="_NB03">#N/A</definedName>
    <definedName name="_NB04">#N/A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Parse_Out" localSheetId="1" hidden="1">#REF!</definedName>
    <definedName name="_Parse_Out" localSheetId="0" hidden="1">#REF!</definedName>
    <definedName name="_Parse_Out" hidden="1">#REF!</definedName>
    <definedName name="_scenchg_count" hidden="1">19</definedName>
    <definedName name="_scenchg1" localSheetId="1" hidden="1">#REF!</definedName>
    <definedName name="_scenchg1" localSheetId="0" hidden="1">#REF!</definedName>
    <definedName name="_scenchg1" hidden="1">#REF!</definedName>
    <definedName name="_scenchg10" localSheetId="1" hidden="1">#REF!</definedName>
    <definedName name="_scenchg10" localSheetId="0" hidden="1">#REF!</definedName>
    <definedName name="_scenchg10" hidden="1">#REF!</definedName>
    <definedName name="_scenchg11" localSheetId="1" hidden="1">#REF!</definedName>
    <definedName name="_scenchg11" localSheetId="0" hidden="1">#REF!</definedName>
    <definedName name="_scenchg11" hidden="1">#REF!</definedName>
    <definedName name="_scenchg12" localSheetId="1" hidden="1">#REF!</definedName>
    <definedName name="_scenchg12" localSheetId="0" hidden="1">#REF!</definedName>
    <definedName name="_scenchg12" hidden="1">#REF!</definedName>
    <definedName name="_scenchg13" localSheetId="1" hidden="1">#REF!</definedName>
    <definedName name="_scenchg13" localSheetId="0" hidden="1">#REF!</definedName>
    <definedName name="_scenchg13" hidden="1">#REF!</definedName>
    <definedName name="_scenchg14" localSheetId="1" hidden="1">#REF!</definedName>
    <definedName name="_scenchg14" localSheetId="0" hidden="1">#REF!</definedName>
    <definedName name="_scenchg14" hidden="1">#REF!</definedName>
    <definedName name="_scenchg15" localSheetId="1" hidden="1">#REF!</definedName>
    <definedName name="_scenchg15" localSheetId="0" hidden="1">#REF!</definedName>
    <definedName name="_scenchg15" hidden="1">#REF!</definedName>
    <definedName name="_scenchg16" localSheetId="1" hidden="1">#REF!</definedName>
    <definedName name="_scenchg16" localSheetId="0" hidden="1">#REF!</definedName>
    <definedName name="_scenchg16" hidden="1">#REF!</definedName>
    <definedName name="_scenchg17" localSheetId="1" hidden="1">#REF!</definedName>
    <definedName name="_scenchg17" localSheetId="0" hidden="1">#REF!</definedName>
    <definedName name="_scenchg17" hidden="1">#REF!</definedName>
    <definedName name="_scenchg18" localSheetId="1" hidden="1">#REF!</definedName>
    <definedName name="_scenchg18" localSheetId="0" hidden="1">#REF!</definedName>
    <definedName name="_scenchg18" hidden="1">#REF!</definedName>
    <definedName name="_scenchg19" localSheetId="1" hidden="1">#REF!</definedName>
    <definedName name="_scenchg19" localSheetId="0" hidden="1">#REF!</definedName>
    <definedName name="_scenchg19" hidden="1">#REF!</definedName>
    <definedName name="_scenchg2" localSheetId="1" hidden="1">#REF!</definedName>
    <definedName name="_scenchg2" localSheetId="0" hidden="1">#REF!</definedName>
    <definedName name="_scenchg2" hidden="1">#REF!</definedName>
    <definedName name="_scenchg3" localSheetId="1" hidden="1">#REF!</definedName>
    <definedName name="_scenchg3" localSheetId="0" hidden="1">#REF!</definedName>
    <definedName name="_scenchg3" hidden="1">#REF!</definedName>
    <definedName name="_scenchg4" localSheetId="1" hidden="1">#REF!</definedName>
    <definedName name="_scenchg4" localSheetId="0" hidden="1">#REF!</definedName>
    <definedName name="_scenchg4" hidden="1">#REF!</definedName>
    <definedName name="_scenchg5" localSheetId="1" hidden="1">#REF!</definedName>
    <definedName name="_scenchg5" localSheetId="0" hidden="1">#REF!</definedName>
    <definedName name="_scenchg5" hidden="1">#REF!</definedName>
    <definedName name="_scenchg6" localSheetId="1" hidden="1">#REF!</definedName>
    <definedName name="_scenchg6" localSheetId="0" hidden="1">#REF!</definedName>
    <definedName name="_scenchg6" hidden="1">#REF!</definedName>
    <definedName name="_scenchg7" localSheetId="1" hidden="1">#REF!</definedName>
    <definedName name="_scenchg7" localSheetId="0" hidden="1">#REF!</definedName>
    <definedName name="_scenchg7" hidden="1">#REF!</definedName>
    <definedName name="_scenchg8" localSheetId="1" hidden="1">#REF!</definedName>
    <definedName name="_scenchg8" localSheetId="0" hidden="1">#REF!</definedName>
    <definedName name="_scenchg8" hidden="1">#REF!</definedName>
    <definedName name="_scenchg9" localSheetId="1" hidden="1">#REF!</definedName>
    <definedName name="_scenchg9" localSheetId="0" hidden="1">#REF!</definedName>
    <definedName name="_scenchg9" hidden="1">#REF!</definedName>
    <definedName name="_Sort" localSheetId="1" hidden="1">[8]JAN!#REF!</definedName>
    <definedName name="_Sort" localSheetId="0" hidden="1">[8]JAN!#REF!</definedName>
    <definedName name="_Sort" hidden="1">[8]JAN!#REF!</definedName>
    <definedName name="_USD1">1179</definedName>
    <definedName name="_USD2">1220</definedName>
    <definedName name="_VAT1">15%</definedName>
    <definedName name="¹">'[9]8'!$B:$B</definedName>
    <definedName name="a" localSheetId="1" hidden="1">[2]A!#REF!</definedName>
    <definedName name="a" localSheetId="0" hidden="1">[2]A!#REF!</definedName>
    <definedName name="a" hidden="1">[2]A!#REF!</definedName>
    <definedName name="aaaaaaaaaaa" localSheetId="1" hidden="1">[2]A!#REF!</definedName>
    <definedName name="aaaaaaaaaaa" localSheetId="0" hidden="1">[2]A!#REF!</definedName>
    <definedName name="aaaaaaaaaaa" hidden="1">[2]A!#REF!</definedName>
    <definedName name="aaaaaaaaaaaaa" localSheetId="1" hidden="1">[2]A!#REF!</definedName>
    <definedName name="aaaaaaaaaaaaa" localSheetId="0" hidden="1">[2]A!#REF!</definedName>
    <definedName name="aaaaaaaaaaaaa" hidden="1">[2]A!#REF!</definedName>
    <definedName name="AccessStock">#N/A</definedName>
    <definedName name="AccessStockPrev">#N/A</definedName>
    <definedName name="AcctyFees">#N/A</definedName>
    <definedName name="AcctyFeesPrev">#N/A</definedName>
    <definedName name="AccumProfit">#N/A</definedName>
    <definedName name="AccumProfitPrev">#N/A</definedName>
    <definedName name="AccumProfitVelcoWaiorauPrev">#N/A</definedName>
    <definedName name="Actual2002">[10]AIS!$E$220:$P$320</definedName>
    <definedName name="Actual2002_12">[10]AIS!$D$6:$P$106</definedName>
    <definedName name="Actual2003">[10]AIS!$E$6:$P$106</definedName>
    <definedName name="Actual2003_12">[11]AIS!$D$6:$P$106</definedName>
    <definedName name="Actual2003_12_coating">'[12]AIS (Coating)'!$D$6:$P$106</definedName>
    <definedName name="Actual2003_12_Tin">'[12]AIS (Tin)'!$D$6:$P$106</definedName>
    <definedName name="Actual2003_Coating">'[12]AIS (Coating)'!$E$220:$P$318</definedName>
    <definedName name="Actual2003_Tin">'[12]AIS (Tin)'!$E$220:$P$318</definedName>
    <definedName name="Actual2004">[11]AIS!$E$6:$P$106</definedName>
    <definedName name="Actual2004_Coating">'[12]AIS (Coating)'!$E$6:$P$106</definedName>
    <definedName name="Actual2004_Tin">'[12]AIS (Tin)'!$E$6:$P$106</definedName>
    <definedName name="ad">[13]Input!$C$3</definedName>
    <definedName name="adlfk" localSheetId="1" hidden="1">#REF!</definedName>
    <definedName name="adlfk" localSheetId="0" hidden="1">#REF!</definedName>
    <definedName name="adlfk" hidden="1">#REF!</definedName>
    <definedName name="ads" localSheetId="1" hidden="1">{16700;16700;16700;16700;16700;16700;16700;16700;16700;16700;16700;16700;16700;16700;16700;16700;16700;16700;16700}</definedName>
    <definedName name="ads" hidden="1">{16700;16700;16700;16700;16700;16700;16700;16700;16700;16700;16700;16700;16700;16700;16700;16700;16700;16700;16700}</definedName>
    <definedName name="Advertising_Expenses_Mktg">'[14]Trial balance'!$C$123</definedName>
    <definedName name="Advertising_HK">'[14]Trial balance'!$C$121</definedName>
    <definedName name="Advertising_UK">'[14]Trial balance'!$C$122</definedName>
    <definedName name="AdvPromo">#N/A</definedName>
    <definedName name="AdvPromoPrev">#N/A</definedName>
    <definedName name="ai" localSheetId="1" hidden="1">[15]A!#REF!</definedName>
    <definedName name="ai" localSheetId="0" hidden="1">[15]A!#REF!</definedName>
    <definedName name="ai" hidden="1">[15]A!#REF!</definedName>
    <definedName name="Air_Conditioning_HK">'[14]Trial balance'!$C$197</definedName>
    <definedName name="Air_Conditioning_OTH">'[14]Trial balance'!$C$199</definedName>
    <definedName name="Air_Conditioning_UK">'[14]Trial balance'!$C$198</definedName>
    <definedName name="Allowances_a_c">'[14]Trial balance'!$C$190</definedName>
    <definedName name="Allowances_a_c_OTH">'[14]Trial balance'!$C$189</definedName>
    <definedName name="Allowances_a_c_UK">'[14]Trial balance'!$C$188</definedName>
    <definedName name="AmortGoodwill">#N/A</definedName>
    <definedName name="AmortGoodwillPrev">#N/A</definedName>
    <definedName name="Answer_IB2">[16]Questions!$G$135</definedName>
    <definedName name="ap">[17]C100!$A$3</definedName>
    <definedName name="aq">[18]E15!$A$1</definedName>
    <definedName name="Aquarius_Group_Ltd">'[14]Trial balance'!$C$65</definedName>
    <definedName name="ar">'[19]P.1-P.12'!$K27,'[19]P.1-P.12'!$K1048553</definedName>
    <definedName name="Ara7.5">1</definedName>
    <definedName name="AResAccess">#N/A</definedName>
    <definedName name="AResAccessPrev">#N/A</definedName>
    <definedName name="AResAdj">#N/A</definedName>
    <definedName name="AResAdjPrev">#N/A</definedName>
    <definedName name="AResAdmin">#N/A</definedName>
    <definedName name="AResAdminPrev">#N/A</definedName>
    <definedName name="AResApart">#N/A</definedName>
    <definedName name="AResApartPrev">#N/A</definedName>
    <definedName name="AResCafes">#N/A</definedName>
    <definedName name="AResCafesPrev">#N/A</definedName>
    <definedName name="AResHire">#N/A</definedName>
    <definedName name="AResHirePrev">#N/A</definedName>
    <definedName name="AResKorral">#N/A</definedName>
    <definedName name="AResKorralPrev">#N/A</definedName>
    <definedName name="AResRoad">#N/A</definedName>
    <definedName name="AResRoadPrev">#N/A</definedName>
    <definedName name="AResSchool">#N/A</definedName>
    <definedName name="AResSchoolPrev">#N/A</definedName>
    <definedName name="AResSki">#N/A</definedName>
    <definedName name="AResSkiPrev">#N/A</definedName>
    <definedName name="as" localSheetId="1" hidden="1">[2]A!#REF!</definedName>
    <definedName name="as" localSheetId="0" hidden="1">[2]A!#REF!</definedName>
    <definedName name="as" hidden="1">[2]A!#REF!</definedName>
    <definedName name="AS2DocOpenMode" hidden="1">"AS2DocumentEdit"</definedName>
    <definedName name="asa">[20]Input!$C$4</definedName>
    <definedName name="asdc" localSheetId="1" hidden="1">{16700;16700;16700;16700;16700;16700;16700;16700;16700;16700;16700;16700;16700;16700;16700;16700;16700;16700;16700}</definedName>
    <definedName name="asdc" hidden="1">{16700;16700;16700;16700;16700;16700;16700;16700;16700;16700;16700;16700;16700;16700;16700;16700;16700;16700;16700}</definedName>
    <definedName name="asdf" localSheetId="1" hidden="1">{"'现金流量表（全部投资）'!$B$4:$P$23"}</definedName>
    <definedName name="asdf" hidden="1">{"'现金流量表（全部投资）'!$B$4:$P$23"}</definedName>
    <definedName name="asdff" localSheetId="1" hidden="1">{16700;16700;16700;16700;16700;16700;16700;16700;16700;16700;16700;16700;16700;16700;16700;16700;16700;16700;16700}</definedName>
    <definedName name="asdff" hidden="1">{16700;16700;16700;16700;16700;16700;16700;16700;16700;16700;16700;16700;16700;16700;16700;16700;16700;16700;16700}</definedName>
    <definedName name="AskToRefreshProgrammesOnSave">FALSE</definedName>
    <definedName name="ASS" localSheetId="1" hidden="1">#REF!</definedName>
    <definedName name="ASS" localSheetId="0" hidden="1">#REF!</definedName>
    <definedName name="ASS" hidden="1">#REF!</definedName>
    <definedName name="AssRepReserve">#N/A</definedName>
    <definedName name="AssRepReservePrev">#N/A</definedName>
    <definedName name="Audit_Fee_OTH">'[14]Trial balance'!$C$261</definedName>
    <definedName name="Audit_Period">[21]Input!$B$5</definedName>
    <definedName name="AuditFees">#N/A</definedName>
    <definedName name="AuditFeesPrev">#N/A</definedName>
    <definedName name="auto">35000</definedName>
    <definedName name="b" hidden="1">[2]A!#REF!</definedName>
    <definedName name="B1.1" localSheetId="1" hidden="1">#REF!</definedName>
    <definedName name="B1.1" localSheetId="0" hidden="1">#REF!</definedName>
    <definedName name="B1.1" hidden="1">#REF!</definedName>
    <definedName name="B2.1" localSheetId="1" hidden="1">#REF!</definedName>
    <definedName name="B2.1" localSheetId="0" hidden="1">#REF!</definedName>
    <definedName name="B2.1" hidden="1">#REF!</definedName>
    <definedName name="Bad_Debts_Provision_UK">'[14]Trial balance'!$C$120</definedName>
    <definedName name="Bal">[22]Control!$B$4</definedName>
    <definedName name="BalanceS01">'[23]JV-BS'!$D$8:$O$130</definedName>
    <definedName name="Bank_Charges">'[14]Trial balance'!$C$142</definedName>
    <definedName name="Bank_Charges_2">'[14]Trial balance'!$C$148</definedName>
    <definedName name="Bank_Charges_HK">'[14]Trial balance'!$C$143</definedName>
    <definedName name="Bank_Charges_Mktg">'[14]Trial balance'!$C$147</definedName>
    <definedName name="Bank_Charges_OTH">'[14]Trial balance'!$C$146</definedName>
    <definedName name="Bank_Charges_UIS">'[14]Trial balance'!$C$145</definedName>
    <definedName name="Bank_Charges_UK">'[14]Trial balance'!$C$144</definedName>
    <definedName name="Banq">0.03%</definedName>
    <definedName name="BegBS_English">[24]BgBS!$F$1:$F$162</definedName>
    <definedName name="BegBS_Mongolia">[24]BgBS!$G$1:$G$162</definedName>
    <definedName name="bf" localSheetId="1" hidden="1">{16700;16700;16700;16700;16700;16700;16700;16700;16700;16700;16700;16700;16700;16700;16700;16700;16700;16700;16700}</definedName>
    <definedName name="bf" hidden="1">{16700;16700;16700;16700;16700;16700;16700;16700;16700;16700;16700;16700;16700;16700;16700;16700;16700;16700;16700}</definedName>
    <definedName name="BJ">HLOOKUP([25]比较!A$1,[25]当月!$A$1:$IV$191,ROW(),FALSE)-HLOOKUP([25]比较!A$1,[25]上月!$A$1:$IV$200,ROW(),FALSE)</definedName>
    <definedName name="BM">[26]Input!$C$3</definedName>
    <definedName name="BMM">[27]Input!$C$3</definedName>
    <definedName name="BNZAutoCall">#N/A</definedName>
    <definedName name="BNZAutoCallPrev">#N/A</definedName>
    <definedName name="BNZVelcoPrev">#N/A</definedName>
    <definedName name="BNZWellington">#N/A</definedName>
    <definedName name="BNZWellingtonPrev">#N/A</definedName>
    <definedName name="bolor" localSheetId="1" hidden="1">{16700;16700;16700;16700;16700;16700;16700;16700;16700;16700;16700;16700;16700;16700;16700;16700;16700;16700;16700}</definedName>
    <definedName name="bolor" hidden="1">{16700;16700;16700;16700;16700;16700;16700;16700;16700;16700;16700;16700;16700;16700;16700;16700;16700;16700;16700}</definedName>
    <definedName name="Bolor_123" localSheetId="1" hidden="1">{"'现金流量表（全部投资）'!$B$4:$P$23"}</definedName>
    <definedName name="Bolor_123" hidden="1">{"'现金流量表（全部投资）'!$B$4:$P$23"}</definedName>
    <definedName name="BON">20%</definedName>
    <definedName name="BorrowerName">[28]Collateral!$D$7</definedName>
    <definedName name="Brand.mass">1.02</definedName>
    <definedName name="BS_English">[24]BS!$AK$1:$AK$162</definedName>
    <definedName name="BS_Mongolia">[24]BS!$AL$1:$AL$162</definedName>
    <definedName name="Budget2003">[29]AIS!$E$113:$P$213</definedName>
    <definedName name="Budget2004">[11]AIS!$E$113:$P$213</definedName>
    <definedName name="Budget2004_Coating">'[12]AIS (Coating)'!$E$113:$P$213</definedName>
    <definedName name="Budget2004_Tin">'[12]AIS (Tin)'!$E$113:$P$213</definedName>
    <definedName name="Buildings">#N/A</definedName>
    <definedName name="BuildingsPrev">#N/A</definedName>
    <definedName name="Bus">[30]Holding!$B$26</definedName>
    <definedName name="c.n">[31]Data!$B$3</definedName>
    <definedName name="CafeStock">#N/A</definedName>
    <definedName name="CafeStockPrev">#N/A</definedName>
    <definedName name="CAL">[32]Control!$B$13</definedName>
    <definedName name="Calender">[33]Grid!$B$3:$C$14</definedName>
    <definedName name="CAOLI">[34]Sheet1!$A$1:$IV$6</definedName>
    <definedName name="CARDRONA_SKI_RESORT_LIMITED">#N/A</definedName>
    <definedName name="CashOnHand">#N/A</definedName>
    <definedName name="CashOnHandPrev">#N/A</definedName>
    <definedName name="Cast">[22]Control!$B$6</definedName>
    <definedName name="casting_checked">[35]Input!$C$10</definedName>
    <definedName name="CAVelco">#N/A</definedName>
    <definedName name="CAVelcoPrev">#N/A</definedName>
    <definedName name="CBWorkbookPriority" hidden="1">-182167134</definedName>
    <definedName name="CFD_English">'[24]CF direct'!$AK$1:$AK$146</definedName>
    <definedName name="CFD_Mongolia">'[24]CF direct'!$AL$1:$AL$146</definedName>
    <definedName name="CFID_English">'[24]CF indirect'!$AK$1:$AK$60</definedName>
    <definedName name="CFID_Mongolia">'[24]CF indirect'!$AL$1:$AL$60</definedName>
    <definedName name="ChainsStock">#N/A</definedName>
    <definedName name="ChainsStockPrev">#N/A</definedName>
    <definedName name="ChainStockPrev">#N/A</definedName>
    <definedName name="Chairlifts">#N/A</definedName>
    <definedName name="ChairliftsPrev">#N/A</definedName>
    <definedName name="chf_jun">'[36]Ex. rate'!$B$19</definedName>
    <definedName name="CIFrate">[37]Parameters!$B$2</definedName>
    <definedName name="City">[28]Collateral!$D$12</definedName>
    <definedName name="cl">[17]C100!$A$1</definedName>
    <definedName name="Claims_UK">'[14]Trial balance'!$C$95</definedName>
    <definedName name="Cleaning_HK">'[14]Trial balance'!$C$200</definedName>
    <definedName name="Cleaning_OTH">'[14]Trial balance'!$C$201</definedName>
    <definedName name="CLF">'[5]E3 A'!$G$16</definedName>
    <definedName name="client.name">[38]Data!$B$3</definedName>
    <definedName name="Client_FileNo_Desc">[39]Questions!$L$9</definedName>
    <definedName name="Client_Name_Desc">[39]Questions!$L$7</definedName>
    <definedName name="Client_YearEnd_Desc">[39]Questions!$L$8</definedName>
    <definedName name="client1.name">[40]Data!$B$3</definedName>
    <definedName name="cm">[41]parameter!$B$3</definedName>
    <definedName name="CNY">200</definedName>
    <definedName name="CO">[26]Input!$C$3</definedName>
    <definedName name="Co_name">[42]E15!$A$1</definedName>
    <definedName name="COGS" hidden="1">[2]A!#REF!</definedName>
    <definedName name="COGS2" hidden="1">[43]Sum!#REF!</definedName>
    <definedName name="Commission_Paid_HK">'[14]Trial balance'!$C$117</definedName>
    <definedName name="Commission_Paid_UK">'[14]Trial balance'!$C$118</definedName>
    <definedName name="Commission_Received_HK">'[14]Trial balance'!$C$96</definedName>
    <definedName name="company">[44]E35!$A$1</definedName>
    <definedName name="Company_name">[45]Input!$B$3</definedName>
    <definedName name="Computer___Cost">'[14]Trial balance'!$C$32</definedName>
    <definedName name="Computer_Costs_OTH">'[14]Trial balance'!$C$232</definedName>
    <definedName name="Computer_Costs_UK">'[14]Trial balance'!$C$231</definedName>
    <definedName name="Computers___Depreciation">'[14]Trial balance'!$C$33</definedName>
    <definedName name="coname">'[46]Client inf'!$D$7</definedName>
    <definedName name="Concl">[47]notes!$B$7</definedName>
    <definedName name="Conclusion">[48]Input!$B$5</definedName>
    <definedName name="Consultancy_Fees_Mktg">'[14]Trial balance'!$C$193</definedName>
    <definedName name="Consultancy_Fees_OTH">'[14]Trial balance'!$C$192</definedName>
    <definedName name="COS_HK">'[14]Trial balance'!$C$100</definedName>
    <definedName name="COS_UK">'[14]Trial balance'!$C$101</definedName>
    <definedName name="Cost2004">'[49]#REF'!$R$11:$AC$125</definedName>
    <definedName name="CostBudget2004">'[50]#REF'!$AE$11:$AP$124</definedName>
    <definedName name="CostCenterName">[51]PivotSheet!$B$4:$AC$4</definedName>
    <definedName name="Creditors">#N/A</definedName>
    <definedName name="Creditors.prev">#N/A</definedName>
    <definedName name="CreditorsPrev">#N/A</definedName>
    <definedName name="_xlnm.Criteria" localSheetId="1">#REF!</definedName>
    <definedName name="_xlnm.Criteria">#REF!</definedName>
    <definedName name="CRTCapital">#N/A</definedName>
    <definedName name="CRTCapitalPrev">#N/A</definedName>
    <definedName name="CRTSharePrev">#N/A</definedName>
    <definedName name="CRTShares">#N/A</definedName>
    <definedName name="CRTSharesPrev">#N/A</definedName>
    <definedName name="CT">10%</definedName>
    <definedName name="custom">0.05</definedName>
    <definedName name="Custom_Duty">5%</definedName>
    <definedName name="CustomDuty">[37]Parameters!$B$3</definedName>
    <definedName name="Customer_Name">[52]Customer!$C$2:$C$387</definedName>
    <definedName name="CY">150.3</definedName>
    <definedName name="d" localSheetId="1" hidden="1">[2]A!#REF!</definedName>
    <definedName name="d" localSheetId="0" hidden="1">[2]A!#REF!</definedName>
    <definedName name="d" hidden="1">[2]A!#REF!</definedName>
    <definedName name="d\\" localSheetId="1" hidden="1">[2]A!#REF!</definedName>
    <definedName name="d\\" localSheetId="0" hidden="1">[2]A!#REF!</definedName>
    <definedName name="d\\" hidden="1">[2]A!#REF!</definedName>
    <definedName name="da">'[9]9'!$B:$B</definedName>
    <definedName name="Damage">0.5%</definedName>
    <definedName name="_xlnm.Database" localSheetId="1">#REF!</definedName>
    <definedName name="_xlnm.Database">#REF!</definedName>
    <definedName name="DataToSort">#N/A</definedName>
    <definedName name="datatosortexps">#N/A</definedName>
    <definedName name="dd" localSheetId="1" hidden="1">#REF!</definedName>
    <definedName name="dd" localSheetId="0" hidden="1">#REF!</definedName>
    <definedName name="dd" hidden="1">#REF!</definedName>
    <definedName name="dddddddd" localSheetId="1" hidden="1">[2]A!#REF!</definedName>
    <definedName name="dddddddd" localSheetId="0" hidden="1">[2]A!#REF!</definedName>
    <definedName name="dddddddd" hidden="1">[2]A!#REF!</definedName>
    <definedName name="ddddddddddd" localSheetId="1" hidden="1">[53]XREF!#REF!</definedName>
    <definedName name="ddddddddddd" localSheetId="0" hidden="1">[53]XREF!#REF!</definedName>
    <definedName name="ddddddddddd" hidden="1">[53]XREF!#REF!</definedName>
    <definedName name="Debtors">#N/A</definedName>
    <definedName name="DebtorsPrev">#N/A</definedName>
    <definedName name="DepHighCt">#N/A</definedName>
    <definedName name="DepHighCtPrev">#N/A</definedName>
    <definedName name="Depn_Exhibition_Equipment">'[14]Trial balance'!$C$230</definedName>
    <definedName name="DepnAccess">#N/A</definedName>
    <definedName name="DepnAccessPrev">#N/A</definedName>
    <definedName name="DepnAdj">#N/A</definedName>
    <definedName name="DepnAdjPrev">#N/A</definedName>
    <definedName name="DepnAdmin">#N/A</definedName>
    <definedName name="DepnAdminPrev">#N/A</definedName>
    <definedName name="DepnApart">#N/A</definedName>
    <definedName name="DepnApartPrev">#N/A</definedName>
    <definedName name="DepnCafes">#N/A</definedName>
    <definedName name="DepnCafesPrev">#N/A</definedName>
    <definedName name="DepnHire">#N/A</definedName>
    <definedName name="DepnHirePrev">#N/A</definedName>
    <definedName name="DepnKorral">#N/A</definedName>
    <definedName name="DepnKorralPrev">#N/A</definedName>
    <definedName name="DepnRecovered">#N/A</definedName>
    <definedName name="DepnRecoveredPrev">#N/A</definedName>
    <definedName name="DepnRoad">#N/A</definedName>
    <definedName name="DepnRoadPrev">#N/A</definedName>
    <definedName name="DepnSchool">#N/A</definedName>
    <definedName name="DepnSchoolPrev">#N/A</definedName>
    <definedName name="DepnSki">#N/A</definedName>
    <definedName name="DepnSkiPrev">#N/A</definedName>
    <definedName name="Depreciation_Computer_Equipment">'[14]Trial balance'!$C$227</definedName>
    <definedName name="Depreciation_D5">'[54]Ana rev'!$H$38</definedName>
    <definedName name="Depreciation_F_F_OTH">'[14]Trial balance'!$C$225</definedName>
    <definedName name="Depreciation_Office_Equipment">'[14]Trial balance'!$C$229</definedName>
    <definedName name="Depreciation_Office_Equipment_a">'[14]Trial balance'!$C$228</definedName>
    <definedName name="Depreciation_Tooling_ROT">'[14]Trial balance'!$C$226</definedName>
    <definedName name="Designer_Fee_HK">'[14]Trial balance'!$C$151</definedName>
    <definedName name="Designer_Fee_OTH">'[14]Trial balance'!$C$153</definedName>
    <definedName name="Designer_Fee_UK">'[14]Trial balance'!$C$152</definedName>
    <definedName name="dfv">'[55]06.9 US GAAP'!$F$2:$F$824</definedName>
    <definedName name="dh">[56]Sheet2!$A$1:$F$453</definedName>
    <definedName name="discount">[28]Disposition!$E$89</definedName>
    <definedName name="Discounts_Allowed_UK">'[14]Trial balance'!$C$110</definedName>
    <definedName name="Disposal_FA_D5">'[54]Ana rev'!$H$44</definedName>
    <definedName name="divider">[57]Parameter!$D$2</definedName>
    <definedName name="djskl\" localSheetId="1" hidden="1">[2]A!#REF!</definedName>
    <definedName name="djskl\" localSheetId="0" hidden="1">[2]A!#REF!</definedName>
    <definedName name="djskl\" hidden="1">[2]A!#REF!</definedName>
    <definedName name="DLrate_ele">'[58]ExpRates-2002(674)'!$D$14</definedName>
    <definedName name="DLrate_elt">'[58]ExpRates-2002(674)'!$F$14</definedName>
    <definedName name="DLrate_esc">'[58]ExpRates-2002(674)'!$E$14</definedName>
    <definedName name="DSDS" localSheetId="1" hidden="1">[2]A!#REF!</definedName>
    <definedName name="DSDS" localSheetId="0" hidden="1">[2]A!#REF!</definedName>
    <definedName name="DSDS" hidden="1">[2]A!#REF!</definedName>
    <definedName name="dsfs" localSheetId="1" hidden="1">{16700;16700;16700;16700;16700;16700;16700;16700;16700;16700;16700;16700;16700;16700;16700;16700;16700;16700;16700}</definedName>
    <definedName name="dsfs" hidden="1">{16700;16700;16700;16700;16700;16700;16700;16700;16700;16700;16700;16700;16700;16700;16700;16700;16700;16700;16700}</definedName>
    <definedName name="E_Smart_Electronics_Limited">[59]PAF!$A$2</definedName>
    <definedName name="ef">'[55]06.9 US GAAP'!$N$2:$N$824</definedName>
    <definedName name="Entertainment___Gifts_HK">'[14]Trial balance'!$C$124</definedName>
    <definedName name="Entertainment___Gifts_Mktg">'[14]Trial balance'!$C$127</definedName>
    <definedName name="Entertainment___Gifts_OTH">'[14]Trial balance'!$C$126</definedName>
    <definedName name="Entertainment___Gifts_UK">'[14]Trial balance'!$C$125</definedName>
    <definedName name="EntNonDeduct">#N/A</definedName>
    <definedName name="EntNonDeductPrev">#N/A</definedName>
    <definedName name="Equipment_Rental_HK">'[14]Trial balance'!$C$240</definedName>
    <definedName name="Equipment_Rental_OTH">'[14]Trial balance'!$C$241</definedName>
    <definedName name="ertyui">'[55]06.9 US GAAP'!$F$2:$F$824</definedName>
    <definedName name="EUR">[60]Overview!$L$45</definedName>
    <definedName name="EUR_Jul">'[36]Ex. rate'!$C$8</definedName>
    <definedName name="eur_jun">'[36]Ex. rate'!$C$19</definedName>
    <definedName name="EURO" localSheetId="1">1.36*usd</definedName>
    <definedName name="EURO">1.36*usd</definedName>
    <definedName name="euro1">1530</definedName>
    <definedName name="ev.Calculation" hidden="1">-4135</definedName>
    <definedName name="ev.Initialized" hidden="1">FALSE</definedName>
    <definedName name="Exchange_Differences">'[61]Trial balance'!$C$267</definedName>
    <definedName name="Exchange_Differences_a">'[14]Trial balance'!$C$266</definedName>
    <definedName name="Exhibition_Costs">'[14]Trial balance'!$C$167</definedName>
    <definedName name="Exhibition_Equipment___Cost">'[14]Trial balance'!$C$34</definedName>
    <definedName name="Exhibition_Equipment___Depr_n">'[14]Trial balance'!$C$35</definedName>
    <definedName name="Exhibition_HK">'[14]Trial balance'!$C$162</definedName>
    <definedName name="Exhibition_Mktg">'[14]Trial balance'!$C$166</definedName>
    <definedName name="Exhibition_OTH">'[14]Trial balance'!$C$165</definedName>
    <definedName name="Exhibition_ROT">'[14]Trial balance'!$C$164</definedName>
    <definedName name="Exhibition_UK">'[14]Trial balance'!$C$163</definedName>
    <definedName name="Expenses">#N/A</definedName>
    <definedName name="ExpensesPrev">#N/A</definedName>
    <definedName name="_xlnm.Extract" localSheetId="1">#REF!</definedName>
    <definedName name="_xlnm.Extract">#REF!</definedName>
    <definedName name="FAProfit">#N/A</definedName>
    <definedName name="FAProfitPrev">#N/A</definedName>
    <definedName name="FAR">[28]Collateral!$D$39</definedName>
    <definedName name="fbbfbf" localSheetId="1" hidden="1">{16700;16700;16700;16700;16700;16700;16700;16700;16700;16700;16700;16700;16700;16700;16700;16700;16700;16700;16700}</definedName>
    <definedName name="fbbfbf" hidden="1">{16700;16700;16700;16700;16700;16700;16700;16700;16700;16700;16700;16700;16700;16700;16700;16700;16700;16700;16700}</definedName>
    <definedName name="fill" localSheetId="1" hidden="1">#REF!</definedName>
    <definedName name="fill" localSheetId="0" hidden="1">#REF!</definedName>
    <definedName name="fill" hidden="1">#REF!</definedName>
    <definedName name="FILLLLLLL" localSheetId="1" hidden="1">#REF!</definedName>
    <definedName name="FILLLLLLL" localSheetId="0" hidden="1">#REF!</definedName>
    <definedName name="FILLLLLLL" hidden="1">#REF!</definedName>
    <definedName name="finalised.date">"3 August 1995"</definedName>
    <definedName name="FinalisedDate">#N/A</definedName>
    <definedName name="Finfee">0.015</definedName>
    <definedName name="FixFit">#N/A</definedName>
    <definedName name="FixFitPrev">#N/A</definedName>
    <definedName name="fksd" localSheetId="1" hidden="1">[2]A!#REF!</definedName>
    <definedName name="fksd" localSheetId="0" hidden="1">[2]A!#REF!</definedName>
    <definedName name="fksd" hidden="1">[2]A!#REF!</definedName>
    <definedName name="fl">[62]短期投资本部!$E$8</definedName>
    <definedName name="Forecast2002">'[63]AIS-Forecast'!$C$6:$F$106</definedName>
    <definedName name="Forecast2003">'[63]AIS-Forecast'!$C$6:$F$106</definedName>
    <definedName name="Forecast2004">'[11]AIS-Forecast'!$C$6:$F$106</definedName>
    <definedName name="Forecast2004_Coating">'[12]AIS-Forecast (Coating)'!$C$6:$F$106</definedName>
    <definedName name="Forecast2004_Tin">'[12]AIS-Forecast (Tin)'!$C$6:$F$106</definedName>
    <definedName name="Freight">[37]Parameters!$B$4</definedName>
    <definedName name="FuelStock">#N/A</definedName>
    <definedName name="FuelStockPrev">#N/A</definedName>
    <definedName name="Furniture___Fixture___Cost">'[14]Trial balance'!$C$22</definedName>
    <definedName name="Furniture___Fixture___Depreciation">'[14]Trial balance'!$C$23</definedName>
    <definedName name="FxRate">[37]Parameters!$B$5</definedName>
    <definedName name="gbp_jun">'[36]Ex. rate'!$E$19</definedName>
    <definedName name="gbp_may1">'[36]Ex. rate'!$E$18</definedName>
    <definedName name="GG" localSheetId="1" hidden="1">#REF!</definedName>
    <definedName name="GG" localSheetId="0" hidden="1">#REF!</definedName>
    <definedName name="GG" hidden="1">#REF!</definedName>
    <definedName name="ggg" localSheetId="1" hidden="1">[2]A!#REF!</definedName>
    <definedName name="ggg" localSheetId="0" hidden="1">[2]A!#REF!</definedName>
    <definedName name="ggg" hidden="1">[2]A!#REF!</definedName>
    <definedName name="GLMA12">[64]GLMA!$A$1:$G$8557</definedName>
    <definedName name="GoodwillLease">#N/A</definedName>
    <definedName name="GoodwillLeasePrev">#N/A</definedName>
    <definedName name="GoodwillPurchase">#N/A</definedName>
    <definedName name="GoodwillPurchasePrev">#N/A</definedName>
    <definedName name="government.valuation">910000</definedName>
    <definedName name="GrossAreaSqM">[28]Collateral!$L$36</definedName>
    <definedName name="growth">15%</definedName>
    <definedName name="GST">#N/A</definedName>
    <definedName name="GSTPrev">#N/A</definedName>
    <definedName name="guo">'[65]10月成本'!$A$1:$IV$65536</definedName>
    <definedName name="HF_Well_No_1">'[14]Trial balance'!$C$63</definedName>
    <definedName name="HireStock">#N/A</definedName>
    <definedName name="HireStockPrev">#N/A</definedName>
    <definedName name="hjgjty" localSheetId="1" hidden="1">#REF!</definedName>
    <definedName name="hjgjty" localSheetId="0" hidden="1">#REF!</definedName>
    <definedName name="hjgjty" hidden="1">#REF!</definedName>
    <definedName name="hkahfkha" localSheetId="1" hidden="1">[2]A!#REF!</definedName>
    <definedName name="hkahfkha" localSheetId="0" hidden="1">[2]A!#REF!</definedName>
    <definedName name="hkahfkha" hidden="1">[2]A!#REF!</definedName>
    <definedName name="HSBC___GBP_Savings">'[14]Trial balance'!$C$13</definedName>
    <definedName name="HSBC___HK__Current">'[14]Trial balance'!$C$3</definedName>
    <definedName name="HTML_CodePage" hidden="1">936</definedName>
    <definedName name="HTML_Control" localSheetId="1" hidden="1">{"'现金流量表（全部投资）'!$B$4:$P$23"}</definedName>
    <definedName name="HTML_Control" hidden="1">{"'现金流量表（全部投资）'!$B$4:$P$23"}</definedName>
    <definedName name="HTML_Description" hidden="1">"lin zijian"</definedName>
    <definedName name="HTML_Email" hidden="1">""</definedName>
    <definedName name="HTML_Header" hidden="1">"现金流量表（全部投资）"</definedName>
    <definedName name="HTML_LastUpdate" hidden="1">"96-12-2"</definedName>
    <definedName name="HTML_LineAfter" hidden="1">TRUE</definedName>
    <definedName name="HTML_LineBefore" hidden="1">TRUE</definedName>
    <definedName name="HTML_Name" hidden="1">"linzijia"</definedName>
    <definedName name="HTML_OBDlg2" hidden="1">TRUE</definedName>
    <definedName name="HTML_OBDlg4" hidden="1">TRUE</definedName>
    <definedName name="HTML_OS" hidden="1">0</definedName>
    <definedName name="HTML_PathFile" hidden="1">"C:\lin\bk\MyHTML.htm"</definedName>
    <definedName name="HTML_Title" hidden="1">"PROJECT11"</definedName>
    <definedName name="hu">[26]Input!$C$4</definedName>
    <definedName name="I_E_Declaration_Charges_EU">'[14]Trial balance'!$C$130</definedName>
    <definedName name="I_E_Declaration_Charges_HK">'[14]Trial balance'!$C$128</definedName>
    <definedName name="I_E_Declaration_Charges_OTH">'[14]Trial balance'!$C$131</definedName>
    <definedName name="I_E_Declaration_Charges_UK">'[14]Trial balance'!$C$129</definedName>
    <definedName name="ICEP2">3%</definedName>
    <definedName name="ICEP3">5%</definedName>
    <definedName name="ICEP4">3%</definedName>
    <definedName name="ICEP5">5%</definedName>
    <definedName name="ICEP6">3%</definedName>
    <definedName name="Inair_Concept_Ltd">'[14]Trial balance'!$C$62</definedName>
    <definedName name="Insurance___Direct_Cost_HK">'[14]Trial balance'!$C$115</definedName>
    <definedName name="Insurance___Direct_Cost_UK">'[14]Trial balance'!$C$116</definedName>
    <definedName name="Insurance_OTH">'[14]Trial balance'!$C$239</definedName>
    <definedName name="IntAccess">#N/A</definedName>
    <definedName name="IntAccessPrev">#N/A</definedName>
    <definedName name="IntAdj">#N/A</definedName>
    <definedName name="IntAdjPrev">#N/A</definedName>
    <definedName name="IntAdmin">#N/A</definedName>
    <definedName name="IntAdminPrev">#N/A</definedName>
    <definedName name="IntApart">#N/A</definedName>
    <definedName name="IntApartPrev">#N/A</definedName>
    <definedName name="IntCafes">#N/A</definedName>
    <definedName name="IntCafesPrev">#N/A</definedName>
    <definedName name="Interest_Paid___Inter_company">'[14]Trial balance'!$C$271</definedName>
    <definedName name="Interest_Paid__Bank">'[14]Trial balance'!$C$270</definedName>
    <definedName name="Interest_Received___Bank">'[14]Trial balance'!$C$269</definedName>
    <definedName name="InterestReceivedPrev">#N/A</definedName>
    <definedName name="IntExp">#N/A</definedName>
    <definedName name="IntExpPrev">#N/A</definedName>
    <definedName name="IntHire">#N/A</definedName>
    <definedName name="IntHirePrev">#N/A</definedName>
    <definedName name="IntKorral">#N/A</definedName>
    <definedName name="IntKorralPrev">#N/A</definedName>
    <definedName name="IntRecd">#N/A</definedName>
    <definedName name="IntRecdPrev">#N/A</definedName>
    <definedName name="Intrev">#N/A</definedName>
    <definedName name="IntRoad">#N/A</definedName>
    <definedName name="IntRoadPrev">#N/A</definedName>
    <definedName name="IntSchool">#N/A</definedName>
    <definedName name="IntSchoolPrev">#N/A</definedName>
    <definedName name="IntSki">#N/A</definedName>
    <definedName name="IntSkiPrev">#N/A</definedName>
    <definedName name="IntVeals">#N/A</definedName>
    <definedName name="IntVealsPrev">#N/A</definedName>
    <definedName name="INV">[66]Control!$B$7</definedName>
    <definedName name="InvestShares">#N/A</definedName>
    <definedName name="InvestSharesPrev">#N/A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39544.4881944444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_English">[24]IS!$AH$1:$AH$82</definedName>
    <definedName name="IS_Mongolia">[24]IS!$AI$1:$AI$82</definedName>
    <definedName name="ISF_English">'[67]IS by dept.'!$AK$1:$AK$39</definedName>
    <definedName name="ISF_Mongolia">'[67]IS by dept.'!$AL$1:$AL$39</definedName>
    <definedName name="IT">10%</definedName>
    <definedName name="j">[68]e13100!$A$1</definedName>
    <definedName name="jdl" localSheetId="1" hidden="1">#REF!</definedName>
    <definedName name="jdl" localSheetId="0" hidden="1">#REF!</definedName>
    <definedName name="jdl" hidden="1">#REF!</definedName>
    <definedName name="jdojdo" localSheetId="1" hidden="1">#REF!</definedName>
    <definedName name="jdojdo" localSheetId="0" hidden="1">#REF!</definedName>
    <definedName name="jdojdo" hidden="1">#REF!</definedName>
    <definedName name="jfjf">12%</definedName>
    <definedName name="jjj">[69]Customer!$C$2:$C$387</definedName>
    <definedName name="jjjk">[70]E15!$A$1</definedName>
    <definedName name="jpy_jun">'[36]Ex. rate'!$D$19</definedName>
    <definedName name="June">[71]PivotSheet!$B$5:$AC$120</definedName>
    <definedName name="KK">[72]Sheet2!$A$2:$C$335</definedName>
    <definedName name="L_D_Telephone">'[14]Trial balance'!$C$213</definedName>
    <definedName name="L_D_Telephone_HK">'[14]Trial balance'!$C$208</definedName>
    <definedName name="L_D_Telephone_Mktg">'[14]Trial balance'!$C$212</definedName>
    <definedName name="L_D_Telephone_OTH">'[14]Trial balance'!$C$211</definedName>
    <definedName name="L_D_Telephone_ROT">'[14]Trial balance'!$C$210</definedName>
    <definedName name="L_D_Telephone_UK">'[14]Trial balance'!$C$209</definedName>
    <definedName name="LaborElec">[37]Parameters!$B$9</definedName>
    <definedName name="LaborLift">[37]Parameters!$B$7</definedName>
    <definedName name="Labtest_Charges_HK">'[14]Trial balance'!$C$154</definedName>
    <definedName name="Labtest_Charges_OTH">'[14]Trial balance'!$C$156</definedName>
    <definedName name="Labtest_Charges_UK">'[14]Trial balance'!$C$155</definedName>
    <definedName name="Land">#N/A</definedName>
    <definedName name="LandOwner">[28]Collateral!$D$47</definedName>
    <definedName name="LandPrev">#N/A</definedName>
    <definedName name="Last_year">[47]notes!$B$5</definedName>
    <definedName name="Lastyear">2005</definedName>
    <definedName name="LCFee">0.025</definedName>
    <definedName name="Leasehold_Improvements___Cost">'[61]Trial balance'!$C$28</definedName>
    <definedName name="Leasehold_Improvements___Dep_n">'[61]Trial balance'!$C$29</definedName>
    <definedName name="LegalExp">#N/A</definedName>
    <definedName name="LegalExpPrev">#N/A</definedName>
    <definedName name="lf" localSheetId="1" hidden="1">#REF!</definedName>
    <definedName name="lf" localSheetId="0" hidden="1">#REF!</definedName>
    <definedName name="lf" hidden="1">#REF!</definedName>
    <definedName name="LI" localSheetId="1" hidden="1">{"'现金流量表（全部投资）'!$B$4:$P$23"}</definedName>
    <definedName name="LI" hidden="1">{"'现金流量表（全部投资）'!$B$4:$P$23"}</definedName>
    <definedName name="lk" localSheetId="1" hidden="1">#REF!</definedName>
    <definedName name="lk" localSheetId="0" hidden="1">#REF!</definedName>
    <definedName name="lk" hidden="1">#REF!</definedName>
    <definedName name="lo" localSheetId="1" hidden="1">#REF!</definedName>
    <definedName name="lo" localSheetId="0" hidden="1">#REF!</definedName>
    <definedName name="lo" hidden="1">#REF!</definedName>
    <definedName name="LoanCardronaGroup">#N/A</definedName>
    <definedName name="LoanCardronaPrev">#N/A</definedName>
    <definedName name="LoanWaiorau">#N/A</definedName>
    <definedName name="LoanWaiorauPrev">#N/A</definedName>
    <definedName name="Local_Telephone">'[14]Trial balance'!$C$218</definedName>
    <definedName name="Local_Telephone_HK">'[14]Trial balance'!$C$214</definedName>
    <definedName name="Local_Telephone_Mktg">'[14]Trial balance'!$C$217</definedName>
    <definedName name="Local_Telephone_OTH">'[14]Trial balance'!$C$216</definedName>
    <definedName name="Local_Telephone_UK">'[14]Trial balance'!$C$215</definedName>
    <definedName name="lp" localSheetId="1" hidden="1">#REF!</definedName>
    <definedName name="lp" localSheetId="0" hidden="1">#REF!</definedName>
    <definedName name="lp" hidden="1">#REF!</definedName>
    <definedName name="lslss" localSheetId="1" hidden="1">[8]JAN!#REF!</definedName>
    <definedName name="lslss" localSheetId="0" hidden="1">[8]JAN!#REF!</definedName>
    <definedName name="lslss" hidden="1">[8]JAN!#REF!</definedName>
    <definedName name="Lunch">1.3</definedName>
    <definedName name="LY">[22]Control!$B$2</definedName>
    <definedName name="Management_Fee">'[14]Trial balance'!$C$272</definedName>
    <definedName name="ManagementFee">#N/A</definedName>
    <definedName name="ManagementFeePrev">#N/A</definedName>
    <definedName name="Marketing" localSheetId="1" hidden="1">[2]A!#REF!</definedName>
    <definedName name="Marketing" localSheetId="0" hidden="1">[2]A!#REF!</definedName>
    <definedName name="Marketing" hidden="1">[2]A!#REF!</definedName>
    <definedName name="Max">530000</definedName>
    <definedName name="meal">5000</definedName>
    <definedName name="Medical_Insurance_HK">'[14]Trial balance'!$C$184</definedName>
    <definedName name="Medical_Insurance_OTH">'[14]Trial balance'!$C$187</definedName>
    <definedName name="Medical_Insurance_ROT">'[14]Trial balance'!$C$186</definedName>
    <definedName name="Medical_Insurance_UK">'[14]Trial balance'!$C$185</definedName>
    <definedName name="MfgLiftRate">[73]Parameters!$B$14</definedName>
    <definedName name="MfgRate_Ele">'[58]ExpRates-2002(674)'!$D$18</definedName>
    <definedName name="MfgRate_Elt">'[58]ExpRates-2002(674)'!$F$18</definedName>
    <definedName name="MfgRate_Esc">'[58]ExpRates-2002(674)'!$E$18</definedName>
    <definedName name="Min">53000</definedName>
    <definedName name="Monthly">'[74]JV-AIS'!$E$5:$P$5</definedName>
    <definedName name="Months_Table">[75]Keys!$A$19:$D$30</definedName>
    <definedName name="Months1">'[76]Repayment Summary'!$AD$214:$AE$225</definedName>
    <definedName name="Mould_Charges_HK">'[14]Trial balance'!$C$111</definedName>
    <definedName name="Mould_Charges_ROT">'[14]Trial balance'!$C$112</definedName>
    <definedName name="Mrkt" localSheetId="1" hidden="1">[2]A!#REF!</definedName>
    <definedName name="Mrkt" localSheetId="0" hidden="1">[2]A!#REF!</definedName>
    <definedName name="Mrkt" hidden="1">[2]A!#REF!</definedName>
    <definedName name="Mtg">1%</definedName>
    <definedName name="multiplr_2014">1.1</definedName>
    <definedName name="multiplr_2015">1.1^2</definedName>
    <definedName name="multiplr_2016">1.1^3</definedName>
    <definedName name="MVs_Running_Expenses_UK">'[14]Trial balance'!$C$260</definedName>
    <definedName name="NB00">#N/A</definedName>
    <definedName name="NB00Prev">#N/A</definedName>
    <definedName name="NB02Prev">#N/A</definedName>
    <definedName name="NB03Prev">#N/A</definedName>
    <definedName name="NB04Prev">#N/A</definedName>
    <definedName name="NBDepWaiorau">#N/A</definedName>
    <definedName name="NBDepWaiorauPrev">#N/A</definedName>
    <definedName name="NBPrivate">#N/A</definedName>
    <definedName name="NBPrivatePrev">#N/A</definedName>
    <definedName name="NBWaiorauPrev">#N/A</definedName>
    <definedName name="NBWiaorau">#N/A</definedName>
    <definedName name="ner" hidden="1">[8]JAN!#REF!</definedName>
    <definedName name="NH">'[77]12月成本'!$A$2:$C$360</definedName>
    <definedName name="Normalloss">0.5%</definedName>
    <definedName name="Notes">[48]Input!$B$6</definedName>
    <definedName name="Nup" localSheetId="1" hidden="1">#REF!</definedName>
    <definedName name="Nup" localSheetId="0" hidden="1">#REF!</definedName>
    <definedName name="Nup" hidden="1">#REF!</definedName>
    <definedName name="Office_Equipment___Cost">'[14]Trial balance'!$C$26</definedName>
    <definedName name="Office_Equipment___Depreciation">'[14]Trial balance'!$C$27</definedName>
    <definedName name="old">[78]Info!$C$5</definedName>
    <definedName name="OOOOO" hidden="1">#REF!</definedName>
    <definedName name="ooooooooooooooooo" hidden="1">[8]JAN!#REF!</definedName>
    <definedName name="opex" localSheetId="1" hidden="1">{16700;16700;16700;16700;16700;16700;16700;16700;16700;16700;16700;16700;16700;16700;16700;16700;16700;16700;16700}</definedName>
    <definedName name="opex" hidden="1">{16700;16700;16700;16700;16700;16700;16700;16700;16700;16700;16700;16700;16700;16700;16700;16700;16700;16700;16700}</definedName>
    <definedName name="OPEX_Abreviation">SUMIF([79]OPEX!$A$458:$A$495,[79]OPEX!$A1,[79]OPEX!A$458:A$495)+SUMPRODUCT(SUMIF([79]OPEX!$A$458:$A$495,[79]OPEX!$A1,[79]OPEX!$B$458:$B$495),SUMIF([79]OPEX!$A$458:$A$495,[79]OPEX!$A1,[79]OPEX!A$458:A$495))*[80]!vat</definedName>
    <definedName name="Opex_For" localSheetId="1">SUMIF('[81]All other Expenses'!$A$568:$A$605,'[81]All other Expenses'!$A1,'[81]All other Expenses'!A$568:A$605)+SUMPRODUCT(SUMIF('[81]All other Expenses'!$A$568:$A$605,'[81]All other Expenses'!$A1,'[81]All other Expenses'!$B$568:$B$605),SUMIF('[81]All other Expenses'!$A$568:$A$605,'[81]All other Expenses'!$A1,'[81]All other Expenses'!A$568:A$605))*VAT_Domestic</definedName>
    <definedName name="Opex_For">SUMIF('[81]All other Expenses'!$A$568:$A$605,'[81]All other Expenses'!$A1,'[81]All other Expenses'!A$568:A$605)+SUMPRODUCT(SUMIF('[81]All other Expenses'!$A$568:$A$605,'[81]All other Expenses'!$A1,'[81]All other Expenses'!$B$568:$B$605),SUMIF('[81]All other Expenses'!$A$568:$A$605,'[81]All other Expenses'!$A1,'[81]All other Expenses'!A$568:A$605))*VAT_Domestic</definedName>
    <definedName name="Other_Income_HK">'[14]Trial balance'!$C$97</definedName>
    <definedName name="Other_Income_UK">'[14]Trial balance'!$C$98</definedName>
    <definedName name="Out">9500</definedName>
    <definedName name="Overseas_Travel">'[14]Trial balance'!$C$141</definedName>
    <definedName name="Overseas_Travel_HK">'[14]Trial balance'!$C$136</definedName>
    <definedName name="Overseas_Travel_Mktg">'[14]Trial balance'!$C$140</definedName>
    <definedName name="Overseas_Travel_OTH">'[14]Trial balance'!$C$139</definedName>
    <definedName name="Overseas_Travel_ROT">'[14]Trial balance'!$C$138</definedName>
    <definedName name="Overseas_Travel_UK">'[14]Trial balance'!$C$137</definedName>
    <definedName name="p.n">[31]Data!$B$4</definedName>
    <definedName name="P_L_on_Sale_of_Fixed_Assets">'[14]Trial balance'!$C$99</definedName>
    <definedName name="Packing_HK">'[14]Trial balance'!$C$105</definedName>
    <definedName name="Packing_OTH">'[14]Trial balance'!$C$107</definedName>
    <definedName name="Packing_UK">'[14]Trial balance'!$C$106</definedName>
    <definedName name="Pal_Workbook_GUID" hidden="1">"RM79W99JFZQT5JVLA3PCCJHQ"</definedName>
    <definedName name="PandL" localSheetId="1" hidden="1">#REF!</definedName>
    <definedName name="PandL" localSheetId="0" hidden="1">#REF!</definedName>
    <definedName name="PandL" hidden="1">#REF!</definedName>
    <definedName name="Period">[45]Input!$B$4</definedName>
    <definedName name="period.name">[40]Data!$B$4</definedName>
    <definedName name="Period1">[47]notes!$B$2</definedName>
    <definedName name="Personal_Income_Tax">10%</definedName>
    <definedName name="Photocopy_Expenses">'[14]Trial balance'!$C$238</definedName>
    <definedName name="Photocopy_Expenses_HK">'[14]Trial balance'!$C$233</definedName>
    <definedName name="Photocopy_Expenses_Mktg">'[14]Trial balance'!$C$237</definedName>
    <definedName name="Photocopy_Expenses_OTH">'[14]Trial balance'!$C$236</definedName>
    <definedName name="Photocopy_Expenses_ROT">'[14]Trial balance'!$C$235</definedName>
    <definedName name="Photocopy_Expenses_UK">'[14]Trial balance'!$C$234</definedName>
    <definedName name="PIT">0.1</definedName>
    <definedName name="PlantPrev">#N/A</definedName>
    <definedName name="PLDY">HLOOKUP('[25]PL(当月)'!A$1,'[25]PL(累计)'!$A$1:$IV$60000,ROW(),FALSE)-HLOOKUP('[25]PL(当月)'!A$1,[25]上月PL!$A$1:$IV$60000,ROW(),FALSE)</definedName>
    <definedName name="PlotRatio">[28]Collateral!$D$40</definedName>
    <definedName name="pmix">[82]info!$B$11:$E$14</definedName>
    <definedName name="Pool">[28]Collateral!$M$6</definedName>
    <definedName name="Portfolio">[28]Collateral!$M$5</definedName>
    <definedName name="Postage_and_Courier">'[14]Trial balance'!$C$224</definedName>
    <definedName name="Postage_and_Courier_Mktg">'[14]Trial balance'!$C$223</definedName>
    <definedName name="Postage_HK">'[14]Trial balance'!$C$219</definedName>
    <definedName name="Postage_OTH">'[14]Trial balance'!$C$222</definedName>
    <definedName name="Postage_ROT">'[14]Trial balance'!$C$221</definedName>
    <definedName name="Postage_UK">'[14]Trial balance'!$C$220</definedName>
    <definedName name="pprice">[82]info!$B$39:$E$42</definedName>
    <definedName name="PR">0.8%</definedName>
    <definedName name="Prefecture">[28]Collateral!$D$11</definedName>
    <definedName name="_xlnm.Print_Area" localSheetId="1">#REF!</definedName>
    <definedName name="_xlnm.Print_Area">#REF!</definedName>
    <definedName name="_xlnm.Print_Titles">#N/A</definedName>
    <definedName name="Printing___Stationery">'[14]Trial balance'!$C$247</definedName>
    <definedName name="Printing___Stationery_HK">'[14]Trial balance'!$C$242</definedName>
    <definedName name="Printing___Stationery_Mktg">'[14]Trial balance'!$C$246</definedName>
    <definedName name="Printing___Stationery_OTH">'[14]Trial balance'!$C$245</definedName>
    <definedName name="Printing___Stationery_ROT">'[14]Trial balance'!$C$244</definedName>
    <definedName name="Printing___Stationery_UK">'[14]Trial balance'!$C$243</definedName>
    <definedName name="Product_Liability_Insurance_HK">'[14]Trial balance'!$C$159</definedName>
    <definedName name="Product_Liability_Insurance_UK">'[14]Trial balance'!$C$160</definedName>
    <definedName name="Professional_fees_EU">'[14]Trial balance'!$C$263</definedName>
    <definedName name="Professional_fees_OTH">'[14]Trial balance'!$C$265</definedName>
    <definedName name="Professional_fees_ROT">'[14]Trial balance'!$C$264</definedName>
    <definedName name="Professional_fees_UK">'[14]Trial balance'!$C$262</definedName>
    <definedName name="profit.data">#N/A</definedName>
    <definedName name="Profits_Tax">'[14]Trial balance'!$C$273</definedName>
    <definedName name="Project_Development">'[14]Trial balance'!$C$158</definedName>
    <definedName name="Project_Development_ROT">'[14]Trial balance'!$C$157</definedName>
    <definedName name="PropertyType">[28]Collateral!$D$10</definedName>
    <definedName name="Provident_Fund_HK">'[14]Trial balance'!$C$178</definedName>
    <definedName name="Provident_Fund_OTH">'[14]Trial balance'!$C$180</definedName>
    <definedName name="Provident_Fund_UK">'[14]Trial balance'!$C$179</definedName>
    <definedName name="Provision_for_taxation">'[14]Trial balance'!$C$92</definedName>
    <definedName name="Provn___Interest_in_Sub">'[14]Trial balance'!$C$73</definedName>
    <definedName name="q" localSheetId="1" hidden="1">[2]A!#REF!</definedName>
    <definedName name="q" localSheetId="0" hidden="1">[2]A!#REF!</definedName>
    <definedName name="q" hidden="1">[2]A!#REF!</definedName>
    <definedName name="qq" localSheetId="1" hidden="1">#REF!</definedName>
    <definedName name="qq" localSheetId="0" hidden="1">#REF!</definedName>
    <definedName name="qq" hidden="1">#REF!</definedName>
    <definedName name="Ra7.5">1</definedName>
    <definedName name="RD">1%</definedName>
    <definedName name="RealEstateTax">0.006</definedName>
    <definedName name="RealEstateTaxSale">0.02</definedName>
    <definedName name="_xlnm.Recorder" localSheetId="1">#REF!</definedName>
    <definedName name="_xlnm.Recorder">#REF!</definedName>
    <definedName name="Rent___Rates_HK">'[14]Trial balance'!$C$194</definedName>
    <definedName name="Rent___Rates_OTH">'[14]Trial balance'!$C$196</definedName>
    <definedName name="Rent___Rates_UK">'[14]Trial balance'!$C$195</definedName>
    <definedName name="RentalExp">#N/A</definedName>
    <definedName name="RentalExpPrev">#N/A</definedName>
    <definedName name="RentRec">#N/A</definedName>
    <definedName name="Repair___Maintenance_HK">'[14]Trial balance'!$C$202</definedName>
    <definedName name="Repair___Maintenance_OTH">'[14]Trial balance'!$C$204</definedName>
    <definedName name="Repair___Maintenance_UK">'[14]Trial balance'!$C$203</definedName>
    <definedName name="Repair_and_Maintenance_UK">'[14]Trial balance'!$C$205</definedName>
    <definedName name="Result" localSheetId="1" hidden="1">#REF!</definedName>
    <definedName name="Result" localSheetId="0" hidden="1">#REF!</definedName>
    <definedName name="Result" hidden="1">#REF!</definedName>
    <definedName name="RET">0.6%</definedName>
    <definedName name="Retained_profits_b_f">'[14]Trial balance'!$C$275</definedName>
    <definedName name="RETS">2%</definedName>
    <definedName name="Revaluation">'[14]Trial balance'!$C$268</definedName>
    <definedName name="rgr">[83]Assumption!$B$4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adFieldDev">#N/A</definedName>
    <definedName name="RoadFieldDevPrev">#N/A</definedName>
    <definedName name="RoundingError">#N/A</definedName>
    <definedName name="RoundingErrorPrev">#N/A</definedName>
    <definedName name="RZ_Range2">[39]R2!$A$26:$IV$30,[39]R2!$A$22:$IV$22,[39]R2!$A$41:$IV$43,[39]R2!$A$53:$IV$60</definedName>
    <definedName name="s" localSheetId="1" hidden="1">[2]A!#REF!</definedName>
    <definedName name="s" localSheetId="0" hidden="1">[2]A!#REF!</definedName>
    <definedName name="s" hidden="1">[2]A!#REF!</definedName>
    <definedName name="sal" localSheetId="1" hidden="1">#REF!</definedName>
    <definedName name="sal" localSheetId="0" hidden="1">#REF!</definedName>
    <definedName name="sal" hidden="1">#REF!</definedName>
    <definedName name="Salaries">'[14]Trial balance'!$C$174</definedName>
    <definedName name="Salaries_HK">'[14]Trial balance'!$C$168</definedName>
    <definedName name="Salaries_Mktg">'[14]Trial balance'!$C$173</definedName>
    <definedName name="Salaries_OTH">'[14]Trial balance'!$C$172</definedName>
    <definedName name="Salaries_ROT">'[14]Trial balance'!$C$171</definedName>
    <definedName name="Salaries_UIS">'[14]Trial balance'!$C$170</definedName>
    <definedName name="Salaries_UK">'[14]Trial balance'!$C$169</definedName>
    <definedName name="Sales_HK">'[14]Trial balance'!$C$93</definedName>
    <definedName name="Sales_UK">'[14]Trial balance'!$C$94</definedName>
    <definedName name="Sales1">#N/A</definedName>
    <definedName name="Sales10">#N/A</definedName>
    <definedName name="Sales10Prev">#N/A</definedName>
    <definedName name="Sales11">#N/A</definedName>
    <definedName name="Sales11Prev">#N/A</definedName>
    <definedName name="Sales12">#N/A</definedName>
    <definedName name="Sales12Prev">#N/A</definedName>
    <definedName name="Sales13">#N/A</definedName>
    <definedName name="Sales13Prev">#N/A</definedName>
    <definedName name="Sales14">#N/A</definedName>
    <definedName name="Sales14Prev">#N/A</definedName>
    <definedName name="Sales15">#N/A</definedName>
    <definedName name="Sales15Prev">#N/A</definedName>
    <definedName name="Sales1Prev">#N/A</definedName>
    <definedName name="Sales2">#N/A</definedName>
    <definedName name="Sales2Prev">#N/A</definedName>
    <definedName name="Sales3">#N/A</definedName>
    <definedName name="Sales3Prev">#N/A</definedName>
    <definedName name="Sales4">#N/A</definedName>
    <definedName name="Sales4Prev">#N/A</definedName>
    <definedName name="Sales5">#N/A</definedName>
    <definedName name="Sales5Prev">#N/A</definedName>
    <definedName name="Sales6">#N/A</definedName>
    <definedName name="Sales6Prev">#N/A</definedName>
    <definedName name="Sales7">#N/A</definedName>
    <definedName name="Sales7Prev">#N/A</definedName>
    <definedName name="Sales8">#N/A</definedName>
    <definedName name="Sales8Prev">#N/A</definedName>
    <definedName name="Sales9">#N/A</definedName>
    <definedName name="Sales9Prev">#N/A</definedName>
    <definedName name="Samples_HK">'[14]Trial balance'!$C$132</definedName>
    <definedName name="Samples_Mktg">'[14]Trial balance'!$C$135</definedName>
    <definedName name="Samples_ROT">'[14]Trial balance'!$C$134</definedName>
    <definedName name="Samples_UK">'[14]Trial balance'!$C$133</definedName>
    <definedName name="SAPBEXrevision" hidden="1">1</definedName>
    <definedName name="SAPBEXsysID" hidden="1">"BWP"</definedName>
    <definedName name="SAPBEXwbID" hidden="1">"0DY5XSFECLQEGTRPLP42FKI0E"</definedName>
    <definedName name="sc" localSheetId="1" hidden="1">{16700;16700;16700;16700;16700;16700;16700;16700;16700;16700;16700;16700;16700;16700;16700;16700;16700;16700;16700}</definedName>
    <definedName name="sc" hidden="1">{16700;16700;16700;16700;16700;16700;16700;16700;16700;16700;16700;16700;16700;16700;16700;16700;16700;16700;16700}</definedName>
    <definedName name="scen_change" localSheetId="1" hidden="1">#REF!</definedName>
    <definedName name="scen_change" localSheetId="0" hidden="1">#REF!</definedName>
    <definedName name="scen_change" hidden="1">#REF!</definedName>
    <definedName name="scen_date1" hidden="1">33973.7377314815</definedName>
    <definedName name="scen_name1" hidden="1">"bob"</definedName>
    <definedName name="scen_num" hidden="1">1</definedName>
    <definedName name="scen_result" localSheetId="1" hidden="1">#REF!</definedName>
    <definedName name="scen_result" localSheetId="0" hidden="1">#REF!</definedName>
    <definedName name="scen_result" hidden="1">#REF!</definedName>
    <definedName name="scen_user1" hidden="1">"George Constantinescu"</definedName>
    <definedName name="scen_value1" localSheetId="1" hidden="1">{16700;16700;16700;16700;16700;16700;16700;16700;16700;16700;16700;16700;16700;16700;16700;16700;16700;16700;16700}</definedName>
    <definedName name="scen_value1" hidden="1">{16700;16700;16700;16700;16700;16700;16700;16700;16700;16700;16700;16700;16700;16700;16700;16700;16700;16700;16700}</definedName>
    <definedName name="Scen_value2" localSheetId="1" hidden="1">{16700;16700;16700;16700;16700;16700;16700;16700;16700;16700;16700;16700;16700;16700;16700;16700;16700;16700;16700}</definedName>
    <definedName name="Scen_value2" hidden="1">{16700;16700;16700;16700;16700;16700;16700;16700;16700;16700;16700;16700;16700;16700;16700;16700;16700;16700;16700}</definedName>
    <definedName name="SCHEDULE_10_K_15">"print title"</definedName>
    <definedName name="sd">[20]Input!$C$3</definedName>
    <definedName name="sdc" localSheetId="1" hidden="1">{16700;16700;16700;16700;16700;16700;16700;16700;16700;16700;16700;16700;16700;16700;16700;16700;16700;16700;16700}</definedName>
    <definedName name="sdc" hidden="1">{16700;16700;16700;16700;16700;16700;16700;16700;16700;16700;16700;16700;16700;16700;16700;16700;16700;16700;16700}</definedName>
    <definedName name="sdds" localSheetId="1" hidden="1">#REF!</definedName>
    <definedName name="sdds" localSheetId="0" hidden="1">#REF!</definedName>
    <definedName name="sdds" hidden="1">#REF!</definedName>
    <definedName name="sdocy">[84]parameter!$B$2</definedName>
    <definedName name="sdv" localSheetId="1" hidden="1">{16700;16700;16700;16700;16700;16700;16700;16700;16700;16700;16700;16700;16700;16700;16700;16700;16700;16700;16700}</definedName>
    <definedName name="sdv" hidden="1">{16700;16700;16700;16700;16700;16700;16700;16700;16700;16700;16700;16700;16700;16700;16700;16700;16700;16700;16700}</definedName>
    <definedName name="SEBO">[85]e13100!$A$2</definedName>
    <definedName name="SetupLift">[37]Parameters!$B$12</definedName>
    <definedName name="Share_capital">'[14]Trial balance'!$C$274</definedName>
    <definedName name="Shares">#N/A</definedName>
    <definedName name="SharesPrev">#N/A</definedName>
    <definedName name="sheet" localSheetId="1" hidden="1">{16700;16700;16700;16700;16700;16700;16700;16700;16700;16700;16700;16700;16700;16700;16700;16700;16700;16700;16700}</definedName>
    <definedName name="sheet" hidden="1">{16700;16700;16700;16700;16700;16700;16700;16700;16700;16700;16700;16700;16700;16700;16700;16700;16700;16700;16700}</definedName>
    <definedName name="sheet1" localSheetId="1" hidden="1">{16700;16700;16700;16700;16700;16700;16700;16700;16700;16700;16700;16700;16700;16700;16700;16700;16700;16700;16700}</definedName>
    <definedName name="sheet1" hidden="1">{16700;16700;16700;16700;16700;16700;16700;16700;16700;16700;16700;16700;16700;16700;16700;16700;16700;16700;16700}</definedName>
    <definedName name="SHOU">'[86]F12-收入达成表 '!$C$1:$R$179</definedName>
    <definedName name="SkiHire">#N/A</definedName>
    <definedName name="SocialSuspense">#N/A</definedName>
    <definedName name="SocialSuspensePrev">#N/A</definedName>
    <definedName name="solver_adj" localSheetId="1" hidden="1">#REF!,#REF!</definedName>
    <definedName name="solver_adj" localSheetId="0" hidden="1">#REF!,#REF!</definedName>
    <definedName name="solver_adj" hidden="1">#REF!,#REF!</definedName>
    <definedName name="solver_drv" hidden="1">1</definedName>
    <definedName name="solver_est" hidden="1">1</definedName>
    <definedName name="solver_itr" hidden="1">100</definedName>
    <definedName name="solver_lhs1" localSheetId="1" hidden="1">#REF!</definedName>
    <definedName name="solver_lhs1" localSheetId="0" hidden="1">#REF!</definedName>
    <definedName name="solver_lhs1" hidden="1">#REF!</definedName>
    <definedName name="solver_lin" hidden="1">1</definedName>
    <definedName name="solver_num" hidden="1">1</definedName>
    <definedName name="solver_nwt" hidden="1">1</definedName>
    <definedName name="solver_opt" localSheetId="1" hidden="1">#REF!</definedName>
    <definedName name="solver_opt" localSheetId="0" hidden="1">#REF!</definedName>
    <definedName name="solver_opt" hidden="1">#REF!</definedName>
    <definedName name="solver_pre" hidden="1">0.01</definedName>
    <definedName name="solver_rel1" hidden="1">2</definedName>
    <definedName name="solver_rhs1" hidden="1">0.18</definedName>
    <definedName name="solver_scl" hidden="1">1</definedName>
    <definedName name="solver_sho" hidden="1">1</definedName>
    <definedName name="solver_tim" hidden="1">10</definedName>
    <definedName name="solver_tmp" hidden="1">0.18</definedName>
    <definedName name="solver_tol" hidden="1">0.05</definedName>
    <definedName name="solver_typ" hidden="1">1</definedName>
    <definedName name="solver_val" hidden="1">0</definedName>
    <definedName name="sp">6</definedName>
    <definedName name="SS">0.12</definedName>
    <definedName name="SS_Employee">0.1</definedName>
    <definedName name="SS_Employer">12%</definedName>
    <definedName name="SSE">10%</definedName>
    <definedName name="SSM">0.145</definedName>
    <definedName name="SSO">10%</definedName>
    <definedName name="SSP">10%</definedName>
    <definedName name="Staff_National_Insurance_UK">'[14]Trial balance'!$C$191</definedName>
    <definedName name="Staff_recruitment">'[14]Trial balance'!$C$177</definedName>
    <definedName name="Staff_recruitment_HK">'[14]Trial balance'!$C$175</definedName>
    <definedName name="Staff_recruitment_OTH">'[14]Trial balance'!$C$176</definedName>
    <definedName name="Staff_Training_OTH">'[14]Trial balance'!$C$183</definedName>
    <definedName name="Staff_Training_UK">'[14]Trial balance'!$C$182</definedName>
    <definedName name="stationary">3500</definedName>
    <definedName name="Stock_Provision_UK">'[14]Trial balance'!$C$119</definedName>
    <definedName name="su">[17]C100!$A$5</definedName>
    <definedName name="Subs___Donations_OTH">'[14]Trial balance'!$C$255</definedName>
    <definedName name="Subs___Donations_UK">'[14]Trial balance'!$C$254</definedName>
    <definedName name="SuffixCode">[87]PivotSheet!$A$5:$A$120</definedName>
    <definedName name="SuffixData">[87]PivotSheet!$B$5:$AC$120</definedName>
    <definedName name="Sundry_Expenses_HK">'[14]Trial balance'!$C$256</definedName>
    <definedName name="Sundry_Expenses_Mktg">'[14]Trial balance'!$C$259</definedName>
    <definedName name="Sundry_Expenses_OTH">'[14]Trial balance'!$C$258</definedName>
    <definedName name="Sundry_Expenses_UK">'[14]Trial balance'!$C$257</definedName>
    <definedName name="SundryIncome">#N/A</definedName>
    <definedName name="SundryIncomePrev">#N/A</definedName>
    <definedName name="TaxExp">#N/A</definedName>
    <definedName name="TaxExpPrev">#N/A</definedName>
    <definedName name="TaxOwing">#N/A</definedName>
    <definedName name="TaxOwingPrev">#N/A</definedName>
    <definedName name="TaxPaid">#N/A</definedName>
    <definedName name="TaxPaidPrev">#N/A</definedName>
    <definedName name="TB">[88]D200!$B$45</definedName>
    <definedName name="TBWaiorau">#N/A</definedName>
    <definedName name="TBWaiorauPrev">#N/A</definedName>
    <definedName name="Telex_HK">'[14]Trial balance'!$C$206</definedName>
    <definedName name="Telex_OTH">'[14]Trial balance'!$C$207</definedName>
    <definedName name="Temporary_Staff_OTH">'[14]Trial balance'!$C$181</definedName>
    <definedName name="Tender_Fees_HK">'[14]Trial balance'!$C$161</definedName>
    <definedName name="teneg" localSheetId="1" hidden="1">#REF!</definedName>
    <definedName name="teneg" localSheetId="0" hidden="1">#REF!</definedName>
    <definedName name="teneg" hidden="1">#REF!</definedName>
    <definedName name="TEX">7000</definedName>
    <definedName name="TextRefCopy1">[62]短期投资本部!$E$13</definedName>
    <definedName name="TextRefCopy10">[62]短期投资本部!$E$13</definedName>
    <definedName name="TextRefCopy11">[62]短期投资本部!$E$7</definedName>
    <definedName name="TextRefCopy12">[62]短期投资本部!$G$13</definedName>
    <definedName name="TextRefCopy13">[62]短期投资本部!$G$13</definedName>
    <definedName name="TextRefCopy14">[62]短期投资本部!$E$7</definedName>
    <definedName name="TextRefCopy15">[62]短期投资本部!$E$8</definedName>
    <definedName name="TextRefCopy16">[62]短期投资本部!$E$9</definedName>
    <definedName name="TextRefCopy17">[62]短期投资本部!$E$10</definedName>
    <definedName name="TextRefCopy18">[62]短期投资本部!$E$11</definedName>
    <definedName name="TextRefCopy19">[62]短期投资本部!$E$12</definedName>
    <definedName name="TextRefCopy20">[62]短期投资本部!$E$13</definedName>
    <definedName name="TextRefCopy4">[62]短期投资本部!$E$7</definedName>
    <definedName name="TextRefCopy7">[62]短期投资本部!$E$9</definedName>
    <definedName name="TextRefCopy8">[62]短期投资本部!$E$11</definedName>
    <definedName name="TextRefCopyRangeCount" hidden="1">8</definedName>
    <definedName name="TL" localSheetId="1" hidden="1">#REF!</definedName>
    <definedName name="TL" localSheetId="0" hidden="1">#REF!</definedName>
    <definedName name="TL" hidden="1">#REF!</definedName>
    <definedName name="Too">3000</definedName>
    <definedName name="Tooling_Equipment___Cost">'[14]Trial balance'!$C$30</definedName>
    <definedName name="Tooling_Equipment___Depr_n">'[14]Trial balance'!$C$31</definedName>
    <definedName name="TotalRate">[89]Factor!$C$5</definedName>
    <definedName name="transport">#N/A</definedName>
    <definedName name="Transport__Storage_HK">'[14]Trial balance'!$C$108</definedName>
    <definedName name="Transport__Storage_UK">'[14]Trial balance'!$C$109</definedName>
    <definedName name="Transport_Charges__Goods_Out">'[14]Trial balance'!$C$104</definedName>
    <definedName name="Transport_Charges__Goods_Out_a">'[14]Trial balance'!$C$102</definedName>
    <definedName name="Transport_Charges__Goods_Out_b">'[14]Trial balance'!$C$103</definedName>
    <definedName name="Travel___Local">'[14]Trial balance'!$C$253</definedName>
    <definedName name="Travel___Local_HK">'[14]Trial balance'!$C$248</definedName>
    <definedName name="Travel___Local_Mktg">'[14]Trial balance'!$C$252</definedName>
    <definedName name="Travel___Local_OTH">'[14]Trial balance'!$C$251</definedName>
    <definedName name="Travel___Local_ROT">'[14]Trial balance'!$C$250</definedName>
    <definedName name="Travel___Local_UK">'[14]Trial balance'!$C$249</definedName>
    <definedName name="type">[41]parameter!$A$8:$A$16</definedName>
    <definedName name="TZ">5%</definedName>
    <definedName name="Underwriter">[28]Collateral!$M$9</definedName>
    <definedName name="UNITEL" localSheetId="1" hidden="1">{16700;16700;16700;16700;16700;16700;16700;16700;16700;16700;16700;16700;16700;16700;16700;16700;16700;16700;16700}</definedName>
    <definedName name="UNITEL" hidden="1">{16700;16700;16700;16700;16700;16700;16700;16700;16700;16700;16700;16700;16700;16700;16700;16700;16700;16700;16700}</definedName>
    <definedName name="UOMI">#N/A</definedName>
    <definedName name="UOMIPrev">#N/A</definedName>
    <definedName name="Update_Aviation_BV">'[14]Trial balance'!$C$69</definedName>
    <definedName name="Update_Collection_Ltd">'[14]Trial balance'!$C$66</definedName>
    <definedName name="Update_International_Services">'[14]Trial balance'!$C$68</definedName>
    <definedName name="Update_Promotions">'[14]Trial balance'!$C$67</definedName>
    <definedName name="Updates__1989__Ltd">'[14]Trial balance'!$C$64</definedName>
    <definedName name="Us7.5">8.2924</definedName>
    <definedName name="USBS">'[90]US Codes'!$A$6:$B$639</definedName>
    <definedName name="usd">2500</definedName>
    <definedName name="USD_2013">1654.1</definedName>
    <definedName name="usd_2015">1850</definedName>
    <definedName name="USD1__EUR_19Dec1999">[35]Input!$D$26</definedName>
    <definedName name="USD1__EUR_19Nov1999">[91]Input!$D$14</definedName>
    <definedName name="USD1__EUR_Ave2000">[92]Input!$D$31</definedName>
    <definedName name="USD1__EUR_YE2000">[92]Input!$D$29</definedName>
    <definedName name="usdend">1697.13</definedName>
    <definedName name="USIS">'[90]US Codes'!$D$6:$E$795</definedName>
    <definedName name="usis1">'[93]US Codes'!$D$6:$E$795</definedName>
    <definedName name="VAT">0.1</definedName>
    <definedName name="VAT_Domestic">10%</definedName>
    <definedName name="VAT_Export">0%</definedName>
    <definedName name="VAT_intermediate">0%</definedName>
    <definedName name="VeallsLtd">#N/A</definedName>
    <definedName name="VeallsLtdPrev">#N/A</definedName>
    <definedName name="Vehicles">#N/A</definedName>
    <definedName name="VehiclesPrev">#N/A</definedName>
    <definedName name="Wages1">#N/A</definedName>
    <definedName name="Wages10">#N/A</definedName>
    <definedName name="Wages10Prev">#N/A</definedName>
    <definedName name="Wages11">#N/A</definedName>
    <definedName name="Wages11Prev">#N/A</definedName>
    <definedName name="Wages12">#N/A</definedName>
    <definedName name="Wages12Prev">#N/A</definedName>
    <definedName name="Wages13">#N/A</definedName>
    <definedName name="Wages13Prev">#N/A</definedName>
    <definedName name="Wages14">#N/A</definedName>
    <definedName name="Wages14Prev">#N/A</definedName>
    <definedName name="Wages15">#N/A</definedName>
    <definedName name="Wages15Prev">#N/A</definedName>
    <definedName name="Wages16">#N/A</definedName>
    <definedName name="Wages16Prev">#N/A</definedName>
    <definedName name="Wages17">#N/A</definedName>
    <definedName name="Wages17Prev">#N/A</definedName>
    <definedName name="Wages18">#N/A</definedName>
    <definedName name="Wages18Prev">#N/A</definedName>
    <definedName name="Wages19">#N/A</definedName>
    <definedName name="Wages19Prev">#N/A</definedName>
    <definedName name="Wages1Prev">#N/A</definedName>
    <definedName name="Wages2">#N/A</definedName>
    <definedName name="Wages20">#N/A</definedName>
    <definedName name="Wages20Prev">#N/A</definedName>
    <definedName name="Wages21">#N/A</definedName>
    <definedName name="Wages21Prev">#N/A</definedName>
    <definedName name="Wages22">#N/A</definedName>
    <definedName name="Wages22Prev">#N/A</definedName>
    <definedName name="Wages23">#N/A</definedName>
    <definedName name="Wages23Prev">#N/A</definedName>
    <definedName name="Wages24">#N/A</definedName>
    <definedName name="Wages24Prev">#N/A</definedName>
    <definedName name="Wages25">#N/A</definedName>
    <definedName name="Wages25Prev">#N/A</definedName>
    <definedName name="Wages26">#N/A</definedName>
    <definedName name="Wages26Prev">#N/A</definedName>
    <definedName name="Wages27">#N/A</definedName>
    <definedName name="Wages27Prev">#N/A</definedName>
    <definedName name="Wages2Prev">#N/A</definedName>
    <definedName name="Wages3">#N/A</definedName>
    <definedName name="Wages3Prev">#N/A</definedName>
    <definedName name="Wages4">#N/A</definedName>
    <definedName name="Wages4Prev">#N/A</definedName>
    <definedName name="Wages5">#N/A</definedName>
    <definedName name="Wages5Prev">#N/A</definedName>
    <definedName name="Wages6">#N/A</definedName>
    <definedName name="Wages6Prev">#N/A</definedName>
    <definedName name="Wages7">#N/A</definedName>
    <definedName name="Wages7Prev">#N/A</definedName>
    <definedName name="Wages8">#N/A</definedName>
    <definedName name="Wages8Prev">#N/A</definedName>
    <definedName name="Wages9">#N/A</definedName>
    <definedName name="Wages9Prev">#N/A</definedName>
    <definedName name="Ward">[28]Collateral!$D$13</definedName>
    <definedName name="Warehouse_Costs_HK">'[14]Trial balance'!$C$149</definedName>
    <definedName name="Warehouse_Costs_OTH">'[14]Trial balance'!$C$150</definedName>
    <definedName name="Warehouse_F_F___Cost">'[14]Trial balance'!$C$24</definedName>
    <definedName name="Warehouse_F_F___Depreciation">'[14]Trial balance'!$C$25</definedName>
    <definedName name="Wastage_HK">'[14]Trial balance'!$C$113</definedName>
    <definedName name="Wastage_UK">'[14]Trial balance'!$C$114</definedName>
    <definedName name="we">[20]Input!$C$4</definedName>
    <definedName name="WH">8</definedName>
    <definedName name="x" localSheetId="1" hidden="1">{16700;16700;16700;16700;16700;16700;16700;16700;16700;16700;16700;16700;16700;16700;16700;16700;16700;16700;16700}</definedName>
    <definedName name="x" hidden="1">{16700;16700;16700;16700;16700;16700;16700;16700;16700;16700;16700;16700;16700;16700;16700;16700;16700;16700;16700}</definedName>
    <definedName name="xcas" hidden="1">#REF!</definedName>
    <definedName name="XREF_COLUMN_10" localSheetId="1" hidden="1">[53]Disclosure!#REF!</definedName>
    <definedName name="XREF_COLUMN_10" localSheetId="0" hidden="1">[53]Disclosure!#REF!</definedName>
    <definedName name="XREF_COLUMN_10" hidden="1">[53]Disclosure!#REF!</definedName>
    <definedName name="XREF_COLUMN_12" localSheetId="1" hidden="1">#REF!</definedName>
    <definedName name="XREF_COLUMN_12" localSheetId="0" hidden="1">#REF!</definedName>
    <definedName name="XREF_COLUMN_12" hidden="1">#REF!</definedName>
    <definedName name="XREF_COLUMN_13" localSheetId="1" hidden="1">#REF!</definedName>
    <definedName name="XREF_COLUMN_13" localSheetId="0" hidden="1">#REF!</definedName>
    <definedName name="XREF_COLUMN_13" hidden="1">#REF!</definedName>
    <definedName name="XREF_COLUMN_2" localSheetId="1" hidden="1">[53]Disclosure!#REF!</definedName>
    <definedName name="XREF_COLUMN_2" localSheetId="0" hidden="1">[53]Disclosure!#REF!</definedName>
    <definedName name="XREF_COLUMN_2" hidden="1">[53]Disclosure!#REF!</definedName>
    <definedName name="XREF_COLUMN_5" localSheetId="1" hidden="1">'[94]固产04 old'!#REF!</definedName>
    <definedName name="XREF_COLUMN_5" localSheetId="0" hidden="1">'[94]固产04 old'!#REF!</definedName>
    <definedName name="XREF_COLUMN_5" hidden="1">'[94]固产04 old'!#REF!</definedName>
    <definedName name="XREF_COLUMN_6" localSheetId="1" hidden="1">[53]Disclosure!#REF!</definedName>
    <definedName name="XREF_COLUMN_6" localSheetId="0" hidden="1">[53]Disclosure!#REF!</definedName>
    <definedName name="XREF_COLUMN_6" hidden="1">[53]Disclosure!#REF!</definedName>
    <definedName name="XREF_COLUMN_7" localSheetId="1" hidden="1">'[95]3001'!#REF!</definedName>
    <definedName name="XREF_COLUMN_7" localSheetId="0" hidden="1">'[95]3001'!#REF!</definedName>
    <definedName name="XREF_COLUMN_7" hidden="1">'[95]3001'!#REF!</definedName>
    <definedName name="XREF_COLUMN_8" localSheetId="1" hidden="1">[53]Disclosure!#REF!</definedName>
    <definedName name="XREF_COLUMN_8" localSheetId="0" hidden="1">[53]Disclosure!#REF!</definedName>
    <definedName name="XREF_COLUMN_8" hidden="1">[53]Disclosure!#REF!</definedName>
    <definedName name="XREF_COLUMN_9" localSheetId="1" hidden="1">[53]Disclosure!#REF!</definedName>
    <definedName name="XREF_COLUMN_9" localSheetId="0" hidden="1">[53]Disclosure!#REF!</definedName>
    <definedName name="XREF_COLUMN_9" hidden="1">[53]Disclosure!#REF!</definedName>
    <definedName name="XRefColumnsCount" hidden="1">3</definedName>
    <definedName name="XRefCopy1" localSheetId="1" hidden="1">#REF!</definedName>
    <definedName name="XRefCopy1" localSheetId="0" hidden="1">#REF!</definedName>
    <definedName name="XRefCopy1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Row" localSheetId="1" hidden="1">#REF!</definedName>
    <definedName name="XRefCopy12Row" localSheetId="0" hidden="1">#REF!</definedName>
    <definedName name="XRefCopy12Row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5Row" localSheetId="1" hidden="1">#REF!</definedName>
    <definedName name="XRefCopy15Row" localSheetId="0" hidden="1">#REF!</definedName>
    <definedName name="XRefCopy15Row" hidden="1">#REF!</definedName>
    <definedName name="XRefCopy16" localSheetId="1" hidden="1">#REF!</definedName>
    <definedName name="XRefCopy16" localSheetId="0" hidden="1">#REF!</definedName>
    <definedName name="XRefCopy16" hidden="1">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" localSheetId="1" hidden="1">#REF!</definedName>
    <definedName name="XRefCopy17" localSheetId="0" hidden="1">#REF!</definedName>
    <definedName name="XRefCopy17" hidden="1">#REF!</definedName>
    <definedName name="XRefCopy17Row" localSheetId="1" hidden="1">[53]XREF!#REF!</definedName>
    <definedName name="XRefCopy17Row" localSheetId="0" hidden="1">[53]XREF!#REF!</definedName>
    <definedName name="XRefCopy17Row" hidden="1">[53]XREF!#REF!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" localSheetId="1" hidden="1">#REF!</definedName>
    <definedName name="XRefCopy2" localSheetId="0" hidden="1">#REF!</definedName>
    <definedName name="XRefCopy2" hidden="1">#REF!</definedName>
    <definedName name="XRefCopy20Row" localSheetId="1" hidden="1">[53]XREF!#REF!</definedName>
    <definedName name="XRefCopy20Row" localSheetId="0" hidden="1">[53]XREF!#REF!</definedName>
    <definedName name="XRefCopy20Row" hidden="1">[53]XREF!#REF!</definedName>
    <definedName name="XRefCopy21Row" localSheetId="1" hidden="1">[53]XREF!#REF!</definedName>
    <definedName name="XRefCopy21Row" localSheetId="0" hidden="1">[53]XREF!#REF!</definedName>
    <definedName name="XRefCopy21Row" hidden="1">[53]XREF!#REF!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8" localSheetId="1" hidden="1">#REF!</definedName>
    <definedName name="XRefCopy28" localSheetId="0" hidden="1">#REF!</definedName>
    <definedName name="XRefCopy28" hidden="1">#REF!</definedName>
    <definedName name="XRefCopy29" localSheetId="1" hidden="1">[53]Disclosure!#REF!</definedName>
    <definedName name="XRefCopy29" localSheetId="0" hidden="1">[53]Disclosure!#REF!</definedName>
    <definedName name="XRefCopy29" hidden="1">[53]Disclosure!#REF!</definedName>
    <definedName name="XRefCopy29Row" localSheetId="1" hidden="1">[53]XREF!#REF!</definedName>
    <definedName name="XRefCopy29Row" localSheetId="0" hidden="1">[53]XREF!#REF!</definedName>
    <definedName name="XRefCopy29Row" hidden="1">[53]XREF!#REF!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3" localSheetId="1" hidden="1">[53]Disclosure!#REF!</definedName>
    <definedName name="XRefCopy33" localSheetId="0" hidden="1">[53]Disclosure!#REF!</definedName>
    <definedName name="XRefCopy33" hidden="1">[53]Disclosure!#REF!</definedName>
    <definedName name="XRefCopy33Row" localSheetId="1" hidden="1">[53]XREF!#REF!</definedName>
    <definedName name="XRefCopy33Row" localSheetId="0" hidden="1">[53]XREF!#REF!</definedName>
    <definedName name="XRefCopy33Row" hidden="1">[53]XREF!#REF!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Row" localSheetId="1" hidden="1">#REF!</definedName>
    <definedName name="XRefCopy4Row" localSheetId="0" hidden="1">#REF!</definedName>
    <definedName name="XRefCopy4Row" hidden="1">#REF!</definedName>
    <definedName name="XRefCopy5Row" localSheetId="1" hidden="1">#REF!</definedName>
    <definedName name="XRefCopy5Row" localSheetId="0" hidden="1">#REF!</definedName>
    <definedName name="XRefCopy5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Row" localSheetId="1" hidden="1">#REF!</definedName>
    <definedName name="XRefCopy8Row" localSheetId="0" hidden="1">#REF!</definedName>
    <definedName name="XRefCopy8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hidden="1">2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0" localSheetId="1" hidden="1">[53]Summary!#REF!</definedName>
    <definedName name="XRefPaste10" localSheetId="0" hidden="1">[53]Summary!#REF!</definedName>
    <definedName name="XRefPaste10" hidden="1">[53]Summary!#REF!</definedName>
    <definedName name="XRefPaste10Row" localSheetId="1" hidden="1">#REF!</definedName>
    <definedName name="XRefPaste10Row" localSheetId="0" hidden="1">#REF!</definedName>
    <definedName name="XRefPaste10Row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Row" localSheetId="1" hidden="1">#REF!</definedName>
    <definedName name="XRefPaste13Row" localSheetId="0" hidden="1">#REF!</definedName>
    <definedName name="XRefPaste13Row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" localSheetId="1" hidden="1">'[94]固产04 old'!#REF!</definedName>
    <definedName name="XRefPaste17" localSheetId="0" hidden="1">'[94]固产04 old'!#REF!</definedName>
    <definedName name="XRefPaste17" hidden="1">'[94]固产04 old'!#REF!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" localSheetId="1" hidden="1">'[94]固产04 old'!#REF!</definedName>
    <definedName name="XRefPaste18" localSheetId="0" hidden="1">'[94]固产04 old'!#REF!</definedName>
    <definedName name="XRefPaste18" hidden="1">'[94]固产04 old'!#REF!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" localSheetId="1" hidden="1">'[94]固产04 old'!#REF!</definedName>
    <definedName name="XRefPaste19" localSheetId="0" hidden="1">'[94]固产04 old'!#REF!</definedName>
    <definedName name="XRefPaste19" hidden="1">'[94]固产04 old'!#REF!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Row" localSheetId="1" hidden="1">#REF!</definedName>
    <definedName name="XRefPaste20Row" localSheetId="0" hidden="1">#REF!</definedName>
    <definedName name="XRefPaste20Row" hidden="1">#REF!</definedName>
    <definedName name="XRefPaste22" localSheetId="1" hidden="1">'[94]固产04 old'!#REF!</definedName>
    <definedName name="XRefPaste22" localSheetId="0" hidden="1">'[94]固产04 old'!#REF!</definedName>
    <definedName name="XRefPaste22" hidden="1">'[94]固产04 old'!#REF!</definedName>
    <definedName name="XRefPaste22Row" localSheetId="1" hidden="1">[53]XREF!#REF!</definedName>
    <definedName name="XRefPaste22Row" localSheetId="0" hidden="1">[53]XREF!#REF!</definedName>
    <definedName name="XRefPaste22Row" hidden="1">[53]XREF!#REF!</definedName>
    <definedName name="XRefPaste23" localSheetId="1" hidden="1">'[94]固产04 old'!#REF!</definedName>
    <definedName name="XRefPaste23" localSheetId="0" hidden="1">'[94]固产04 old'!#REF!</definedName>
    <definedName name="XRefPaste23" hidden="1">'[94]固产04 old'!#REF!</definedName>
    <definedName name="XRefPaste23Row" localSheetId="1" hidden="1">[53]XREF!#REF!</definedName>
    <definedName name="XRefPaste23Row" localSheetId="0" hidden="1">[53]XREF!#REF!</definedName>
    <definedName name="XRefPaste23Row" hidden="1">[53]XREF!#REF!</definedName>
    <definedName name="XRefPaste24" localSheetId="1" hidden="1">'[94]固产04 old'!#REF!</definedName>
    <definedName name="XRefPaste24" localSheetId="0" hidden="1">'[94]固产04 old'!#REF!</definedName>
    <definedName name="XRefPaste24" hidden="1">'[94]固产04 old'!#REF!</definedName>
    <definedName name="XRefPaste24Row" localSheetId="1" hidden="1">[53]XREF!#REF!</definedName>
    <definedName name="XRefPaste24Row" localSheetId="0" hidden="1">[53]XREF!#REF!</definedName>
    <definedName name="XRefPaste24Row" hidden="1">[53]XREF!#REF!</definedName>
    <definedName name="XRefPaste25Row" localSheetId="1" hidden="1">[53]XREF!#REF!</definedName>
    <definedName name="XRefPaste25Row" localSheetId="0" hidden="1">[53]XREF!#REF!</definedName>
    <definedName name="XRefPaste25Row" hidden="1">[53]XREF!#REF!</definedName>
    <definedName name="XRefPaste26Row" localSheetId="1" hidden="1">[53]XREF!#REF!</definedName>
    <definedName name="XRefPaste26Row" localSheetId="0" hidden="1">[53]XREF!#REF!</definedName>
    <definedName name="XRefPaste26Row" hidden="1">[53]XREF!#REF!</definedName>
    <definedName name="XRefPaste27Row" localSheetId="1" hidden="1">[53]XREF!#REF!</definedName>
    <definedName name="XRefPaste27Row" localSheetId="0" hidden="1">[53]XREF!#REF!</definedName>
    <definedName name="XRefPaste27Row" hidden="1">[53]XREF!#REF!</definedName>
    <definedName name="XRefPaste28Row" localSheetId="1" hidden="1">[53]XREF!#REF!</definedName>
    <definedName name="XRefPaste28Row" localSheetId="0" hidden="1">[53]XREF!#REF!</definedName>
    <definedName name="XRefPaste28Row" hidden="1">[53]XREF!#REF!</definedName>
    <definedName name="XRefPaste29" localSheetId="1" hidden="1">'[94]固产04 old'!#REF!</definedName>
    <definedName name="XRefPaste29" localSheetId="0" hidden="1">'[94]固产04 old'!#REF!</definedName>
    <definedName name="XRefPaste29" hidden="1">'[94]固产04 old'!#REF!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0" localSheetId="1" hidden="1">'[94]固产04 old'!#REF!</definedName>
    <definedName name="XRefPaste30" localSheetId="0" hidden="1">'[94]固产04 old'!#REF!</definedName>
    <definedName name="XRefPaste30" hidden="1">'[94]固产04 old'!#REF!</definedName>
    <definedName name="XRefPaste32" localSheetId="1" hidden="1">'[94]固产04 old'!#REF!</definedName>
    <definedName name="XRefPaste32" localSheetId="0" hidden="1">'[94]固产04 old'!#REF!</definedName>
    <definedName name="XRefPaste32" hidden="1">'[94]固产04 old'!#REF!</definedName>
    <definedName name="XRefPaste34" localSheetId="1" hidden="1">[53]Disclosure!#REF!</definedName>
    <definedName name="XRefPaste34" localSheetId="0" hidden="1">[53]Disclosure!#REF!</definedName>
    <definedName name="XRefPaste34" hidden="1">[53]Disclosure!#REF!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[53]Summary!#REF!</definedName>
    <definedName name="XRefPaste5" localSheetId="0" hidden="1">[53]Summary!#REF!</definedName>
    <definedName name="XRefPaste5" hidden="1">[53]Summary!#REF!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" localSheetId="1" hidden="1">[53]Summary!#REF!</definedName>
    <definedName name="XRefPaste6" localSheetId="0" hidden="1">[53]Summary!#REF!</definedName>
    <definedName name="XRefPaste6" hidden="1">[53]Summary!#REF!</definedName>
    <definedName name="XRefPaste6Row" localSheetId="1" hidden="1">#REF!</definedName>
    <definedName name="XRefPaste6Row" localSheetId="0" hidden="1">#REF!</definedName>
    <definedName name="XRefPaste6Row" hidden="1">#REF!</definedName>
    <definedName name="XRefPaste7" localSheetId="1" hidden="1">[53]Summary!#REF!</definedName>
    <definedName name="XRefPaste7" localSheetId="0" hidden="1">[53]Summary!#REF!</definedName>
    <definedName name="XRefPaste7" hidden="1">[53]Summary!#REF!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[53]Summary!#REF!</definedName>
    <definedName name="XRefPaste8" localSheetId="0" hidden="1">[53]Summary!#REF!</definedName>
    <definedName name="XRefPaste8" hidden="1">[53]Summary!#REF!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" localSheetId="1" hidden="1">[53]Summary!#REF!</definedName>
    <definedName name="XRefPaste9" localSheetId="0" hidden="1">[53]Summary!#REF!</definedName>
    <definedName name="XRefPaste9" hidden="1">[53]Summary!#REF!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hidden="1">5</definedName>
    <definedName name="y">[96]SUAD!$C$1:$O$47</definedName>
    <definedName name="Y.E">[97]E120K!$A$2</definedName>
    <definedName name="Y.E.">'[98]D5-P&amp;L'!$A$2</definedName>
    <definedName name="Y.E.1">[99]E120K!$A$2</definedName>
    <definedName name="Y.E2">[99]E120K!$A$2</definedName>
    <definedName name="Y_E">[100]E120K!$A$2</definedName>
    <definedName name="YEAR">2007</definedName>
    <definedName name="YTD">[75]Keys!$B$4</definedName>
    <definedName name="YU">[26]Input!$C$4</definedName>
    <definedName name="YYY" localSheetId="1" hidden="1">#REF!</definedName>
    <definedName name="YYY" localSheetId="0" hidden="1">#REF!</definedName>
    <definedName name="YYY" hidden="1">#REF!</definedName>
    <definedName name="ZTZ">IF(ISERROR(GETPIVOTDATA("借方净值",[25]调整数据透视!$A$1,"公司名称",[25]DY!A$1,"科目名称",[25]DY!$A1))=TRUE,0,GETPIVOTDATA("借方净值",[25]调整数据透视!$A$1,"公司名称",[25]DY!A$1,"科目名称",[25]DY!$A1))</definedName>
    <definedName name="zuuh">0.5%</definedName>
    <definedName name="zv" localSheetId="1" hidden="1">{16700;16700;16700;16700;16700;16700;16700;16700;16700;16700;16700;16700;16700;16700;16700;16700;16700;16700;16700}</definedName>
    <definedName name="zv" hidden="1">{16700;16700;16700;16700;16700;16700;16700;16700;16700;16700;16700;16700;16700;16700;16700;16700;16700;16700;16700}</definedName>
    <definedName name="б" localSheetId="1" hidden="1">#REF!</definedName>
    <definedName name="б" localSheetId="0" hidden="1">#REF!</definedName>
    <definedName name="б" hidden="1">#REF!</definedName>
    <definedName name="不得" localSheetId="1" hidden="1">{"'现金流量表（全部投资）'!$B$4:$P$23"}</definedName>
    <definedName name="不得" hidden="1">{"'现金流量表（全部投资）'!$B$4:$P$23"}</definedName>
    <definedName name="人均贡献比推移图1">[101]Sheet1!$A$1:$IV$6</definedName>
    <definedName name="其他" localSheetId="1" hidden="1">{"'现金流量表（全部投资）'!$B$4:$P$23"}</definedName>
    <definedName name="其他" hidden="1">{"'现金流量表（全部投资）'!$B$4:$P$23"}</definedName>
    <definedName name="制本月">OFFSET([102]制造费用!D1,0,MONTH([102]制造费用!$A$2)-1)</definedName>
    <definedName name="制累计">SUM([102]制造费用!C1:OFFSET([102]制造费用!C1,0,MONTH([102]制造费用!$A$2)-1))</definedName>
    <definedName name="圭">[103]Sheet1!$A$1:$IV$6</definedName>
    <definedName name="地方官">'[55]06.9 US GAAP'!$L$2:$L$824</definedName>
    <definedName name="塑本">[104]塑品销本!$B$7:$AC$31</definedName>
    <definedName name="大多数">[105]XL4Poppy!$A$15</definedName>
    <definedName name="季度表">OR(MONTH([102]目录!$A$2)=3,MONTH([102]目录!$A$2)=6,MONTH([102]目录!$A$2)=9)</definedName>
    <definedName name="客户代码">[106]客户!$A$1:$C$296</definedName>
    <definedName name="成品代码">[107]成品代码!$A$1:$D$993</definedName>
    <definedName name="成本">'[103]11月成本'!$A$5:$J$243</definedName>
    <definedName name="损益表本月">[108]Sheet1!$A$1:$IV$6</definedName>
    <definedName name="是嘛" localSheetId="1" hidden="1">{"'现金流量表（全部投资）'!$B$4:$P$23"}</definedName>
    <definedName name="是嘛" hidden="1">{"'现金流量表（全部投资）'!$B$4:$P$23"}</definedName>
    <definedName name="月份">MONTH([102]目录!$A$2)</definedName>
    <definedName name="本月内部交易">OFFSET([102]重要内部交易!F1,0,MONTH([102]重要内部交易!$A$2)-1)</definedName>
    <definedName name="本月内部其他交易">OFFSET([102]重要内部交易!E1,0,MONTH([102]重要内部交易!$A$2)-1)</definedName>
    <definedName name="本月威尚交易">OFFSET([102]威尚重要交易!F1,0,MONTH([102]威尚重要交易!$A$2)-1)</definedName>
    <definedName name="本月威尚其他交易">OFFSET([102]威尚重要交易!E1,0,MONTH([102]威尚重要交易!$A$2)-1)</definedName>
    <definedName name="枯" localSheetId="1" hidden="1">#REF!</definedName>
    <definedName name="枯" localSheetId="0" hidden="1">#REF!</definedName>
    <definedName name="枯" hidden="1">#REF!</definedName>
    <definedName name="比例" localSheetId="1" hidden="1">{"'现金流量表（全部投资）'!$B$4:$P$23"}</definedName>
    <definedName name="比例" hidden="1">{"'现金流量表（全部投资）'!$B$4:$P$23"}</definedName>
    <definedName name="目录1" localSheetId="1" hidden="1">#REF!</definedName>
    <definedName name="目录1" localSheetId="0" hidden="1">#REF!</definedName>
    <definedName name="目录1" hidden="1">#REF!</definedName>
    <definedName name="科1">[109]科目表!$A$1:$B$631</definedName>
    <definedName name="管本月">OFFSET([102]管理费用!D1,0,MONTH([102]管理费用!$A$2)-1)</definedName>
    <definedName name="累计内部其他">SUM([102]重要内部交易!D1:OFFSET([102]重要内部交易!D1,0,MONTH([102]重要内部交易!$A$2)-1))</definedName>
    <definedName name="累计内部购买">SUM([102]重要内部交易!E1:OFFSET([102]重要内部交易!E1,0,MONTH([102]重要内部交易!$A$2)-1))</definedName>
    <definedName name="累计内部销售">SUM([102]重要内部交易!D1:OFFSET([102]重要内部交易!D1,0,MONTH([102]重要内部交易!$A$2)-1))</definedName>
    <definedName name="累计威尚其他">SUM([102]威尚重要交易!D1:OFFSET([102]威尚重要交易!D1,0,MONTH([102]威尚重要交易!$A$2)-1))</definedName>
    <definedName name="累计威尚购买">SUM([102]威尚重要交易!E1:OFFSET([102]威尚重要交易!E1,0,MONTH([102]威尚重要交易!$A$2)-1))</definedName>
    <definedName name="累计威尚销售">SUM([102]威尚重要交易!D1:OFFSET([102]威尚重要交易!D1,0,MONTH([102]威尚重要交易!$A$2)-1))</definedName>
    <definedName name="营本月">OFFSET([102]营业费用!D1,0,MONTH([102]营业费用!$A$2)-1)</definedName>
    <definedName name="营累计">SUM([102]营业费用!C1:OFFSET([102]营业费用!C1,0,MONTH([102]营业费用!$A$2)-1))</definedName>
    <definedName name="财本月">OFFSET([102]财务费用!D1,0,MONTH([102]财务费用!$A$2)-1)</definedName>
    <definedName name="费用" localSheetId="1" hidden="1">#REF!</definedName>
    <definedName name="费用" localSheetId="0" hidden="1">#REF!</definedName>
    <definedName name="费用" hidden="1">#REF!</definedName>
    <definedName name="销售收入">'[110]GD1-1,2'!$A$2:$B$72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1" l="1"/>
  <c r="M18" i="11"/>
  <c r="N18" i="11"/>
  <c r="O18" i="11"/>
  <c r="K18" i="11"/>
  <c r="J22" i="11"/>
  <c r="K22" i="11"/>
  <c r="L22" i="11"/>
  <c r="M22" i="11"/>
  <c r="N22" i="11"/>
  <c r="O22" i="11"/>
  <c r="J23" i="11"/>
  <c r="K23" i="11"/>
  <c r="L23" i="11"/>
  <c r="M23" i="11"/>
  <c r="N23" i="11"/>
  <c r="O23" i="11"/>
  <c r="E24" i="11"/>
  <c r="F24" i="11"/>
  <c r="G24" i="11"/>
  <c r="H24" i="11"/>
  <c r="I24" i="11"/>
  <c r="J25" i="11"/>
  <c r="K25" i="11"/>
  <c r="L25" i="11"/>
  <c r="M25" i="11"/>
  <c r="N25" i="11"/>
  <c r="O25" i="11"/>
  <c r="J26" i="11"/>
  <c r="K26" i="11"/>
  <c r="L26" i="11"/>
  <c r="M26" i="11"/>
  <c r="N26" i="11"/>
  <c r="O26" i="11"/>
  <c r="J27" i="11"/>
  <c r="K27" i="11"/>
  <c r="L27" i="11"/>
  <c r="M27" i="11"/>
  <c r="N27" i="11"/>
  <c r="O27" i="11"/>
  <c r="E11" i="11"/>
  <c r="F11" i="11"/>
  <c r="G11" i="11"/>
  <c r="E14" i="11"/>
  <c r="F14" i="11"/>
  <c r="G14" i="11"/>
  <c r="E20" i="11"/>
  <c r="F20" i="11"/>
  <c r="G20" i="11"/>
  <c r="E28" i="11"/>
  <c r="F28" i="11"/>
  <c r="G28" i="11"/>
  <c r="P18" i="11" l="1"/>
  <c r="L24" i="11"/>
  <c r="O24" i="11"/>
  <c r="P27" i="11"/>
  <c r="N24" i="11"/>
  <c r="P22" i="11"/>
  <c r="P26" i="11"/>
  <c r="M24" i="11"/>
  <c r="P23" i="11"/>
  <c r="P25" i="11"/>
  <c r="J24" i="11"/>
  <c r="K24" i="11"/>
  <c r="P24" i="11" l="1"/>
  <c r="R24" i="11" s="1"/>
  <c r="E19" i="3" l="1"/>
  <c r="I19" i="3"/>
  <c r="J19" i="3" s="1"/>
  <c r="E77" i="3" l="1"/>
  <c r="O31" i="11" l="1"/>
  <c r="O30" i="11"/>
  <c r="O29" i="11"/>
  <c r="N32" i="11"/>
  <c r="N31" i="11"/>
  <c r="N29" i="11"/>
  <c r="N30" i="11"/>
  <c r="M29" i="11"/>
  <c r="M30" i="11"/>
  <c r="M31" i="11"/>
  <c r="L31" i="11"/>
  <c r="K31" i="11"/>
  <c r="K29" i="11"/>
  <c r="I28" i="11"/>
  <c r="H28" i="11"/>
  <c r="L29" i="11"/>
  <c r="K30" i="11"/>
  <c r="L30" i="11"/>
  <c r="K32" i="11"/>
  <c r="L32" i="11"/>
  <c r="M32" i="11"/>
  <c r="O32" i="11"/>
  <c r="J31" i="11"/>
  <c r="J30" i="11"/>
  <c r="J49" i="11"/>
  <c r="O48" i="11"/>
  <c r="N48" i="11"/>
  <c r="M48" i="11"/>
  <c r="L48" i="11"/>
  <c r="K48" i="11"/>
  <c r="J48" i="11"/>
  <c r="O47" i="11"/>
  <c r="N47" i="11"/>
  <c r="M47" i="11"/>
  <c r="L47" i="11"/>
  <c r="K47" i="11"/>
  <c r="J47" i="11"/>
  <c r="O46" i="11"/>
  <c r="N46" i="11"/>
  <c r="M46" i="11"/>
  <c r="L46" i="11"/>
  <c r="K46" i="11"/>
  <c r="J46" i="11"/>
  <c r="O45" i="11"/>
  <c r="N45" i="11"/>
  <c r="M45" i="11"/>
  <c r="L45" i="11"/>
  <c r="K45" i="11"/>
  <c r="J45" i="11"/>
  <c r="O43" i="11"/>
  <c r="O42" i="11" s="1"/>
  <c r="N43" i="11"/>
  <c r="N42" i="11" s="1"/>
  <c r="M43" i="11"/>
  <c r="M42" i="11" s="1"/>
  <c r="L43" i="11"/>
  <c r="L42" i="11" s="1"/>
  <c r="K43" i="11"/>
  <c r="K42" i="11" s="1"/>
  <c r="J43" i="11"/>
  <c r="O41" i="11"/>
  <c r="N41" i="11"/>
  <c r="M41" i="11"/>
  <c r="L41" i="11"/>
  <c r="K41" i="11"/>
  <c r="J41" i="11"/>
  <c r="O40" i="11"/>
  <c r="N40" i="11"/>
  <c r="M40" i="11"/>
  <c r="L40" i="11"/>
  <c r="K40" i="11"/>
  <c r="J40" i="11"/>
  <c r="O39" i="11"/>
  <c r="N39" i="11"/>
  <c r="M39" i="11"/>
  <c r="L39" i="11"/>
  <c r="K39" i="11"/>
  <c r="J39" i="11"/>
  <c r="O38" i="11"/>
  <c r="N38" i="11"/>
  <c r="M38" i="11"/>
  <c r="L38" i="11"/>
  <c r="K38" i="11"/>
  <c r="J38" i="11"/>
  <c r="O37" i="11"/>
  <c r="N37" i="11"/>
  <c r="M37" i="11"/>
  <c r="L37" i="11"/>
  <c r="K37" i="11"/>
  <c r="J37" i="11"/>
  <c r="O36" i="11"/>
  <c r="N36" i="11"/>
  <c r="M36" i="11"/>
  <c r="L36" i="11"/>
  <c r="K36" i="11"/>
  <c r="J36" i="11"/>
  <c r="O35" i="11"/>
  <c r="N35" i="11"/>
  <c r="M35" i="11"/>
  <c r="L35" i="11"/>
  <c r="K35" i="11"/>
  <c r="J35" i="11"/>
  <c r="O33" i="11"/>
  <c r="N33" i="11"/>
  <c r="M33" i="11"/>
  <c r="L33" i="11"/>
  <c r="K33" i="11"/>
  <c r="J33" i="11"/>
  <c r="J32" i="11"/>
  <c r="J29" i="11"/>
  <c r="O21" i="11"/>
  <c r="N21" i="11"/>
  <c r="M21" i="11"/>
  <c r="L21" i="11"/>
  <c r="K21" i="11"/>
  <c r="J21" i="11"/>
  <c r="I20" i="11"/>
  <c r="H20" i="11"/>
  <c r="O17" i="11"/>
  <c r="N17" i="11"/>
  <c r="M17" i="11"/>
  <c r="L17" i="11"/>
  <c r="K17" i="11"/>
  <c r="J17" i="11"/>
  <c r="O16" i="11"/>
  <c r="N16" i="11"/>
  <c r="M16" i="11"/>
  <c r="L16" i="11"/>
  <c r="K16" i="11"/>
  <c r="J16" i="11"/>
  <c r="O15" i="11"/>
  <c r="N15" i="11"/>
  <c r="M15" i="11"/>
  <c r="L15" i="11"/>
  <c r="K15" i="11"/>
  <c r="J15" i="11"/>
  <c r="I14" i="11"/>
  <c r="H14" i="11"/>
  <c r="O13" i="11"/>
  <c r="N13" i="11"/>
  <c r="M13" i="11"/>
  <c r="L13" i="11"/>
  <c r="K13" i="11"/>
  <c r="J13" i="11"/>
  <c r="O12" i="11"/>
  <c r="N12" i="11"/>
  <c r="M12" i="11"/>
  <c r="L12" i="11"/>
  <c r="K12" i="11"/>
  <c r="J12" i="11"/>
  <c r="I11" i="11"/>
  <c r="H11" i="11"/>
  <c r="O28" i="11" l="1"/>
  <c r="N28" i="11"/>
  <c r="K28" i="11"/>
  <c r="L28" i="11"/>
  <c r="M28" i="11"/>
  <c r="J28" i="11"/>
  <c r="P30" i="11"/>
  <c r="N11" i="11"/>
  <c r="P31" i="11"/>
  <c r="P47" i="11"/>
  <c r="P32" i="11"/>
  <c r="N20" i="11"/>
  <c r="N19" i="11" s="1"/>
  <c r="P29" i="11"/>
  <c r="O11" i="11"/>
  <c r="K14" i="11"/>
  <c r="N34" i="11"/>
  <c r="L20" i="11"/>
  <c r="L11" i="11"/>
  <c r="M14" i="11"/>
  <c r="P17" i="11"/>
  <c r="P13" i="11"/>
  <c r="J14" i="11"/>
  <c r="J20" i="11"/>
  <c r="P37" i="11"/>
  <c r="P40" i="11"/>
  <c r="J11" i="11"/>
  <c r="K11" i="11"/>
  <c r="M11" i="11"/>
  <c r="P21" i="11"/>
  <c r="P20" i="11" s="1"/>
  <c r="O20" i="11"/>
  <c r="O19" i="11" s="1"/>
  <c r="P36" i="11"/>
  <c r="P39" i="11"/>
  <c r="K44" i="11"/>
  <c r="M44" i="11"/>
  <c r="P38" i="11"/>
  <c r="P48" i="11"/>
  <c r="M20" i="11"/>
  <c r="P15" i="11"/>
  <c r="P16" i="11"/>
  <c r="L14" i="11"/>
  <c r="O14" i="11"/>
  <c r="P35" i="11"/>
  <c r="L34" i="11"/>
  <c r="O34" i="11"/>
  <c r="K34" i="11"/>
  <c r="M34" i="11"/>
  <c r="P41" i="11"/>
  <c r="P43" i="11"/>
  <c r="P45" i="11"/>
  <c r="L44" i="11"/>
  <c r="O44" i="11"/>
  <c r="K20" i="11"/>
  <c r="K19" i="11" s="1"/>
  <c r="P12" i="11"/>
  <c r="N14" i="11"/>
  <c r="P33" i="11"/>
  <c r="R33" i="11" s="1"/>
  <c r="N44" i="11"/>
  <c r="P42" i="11"/>
  <c r="P46" i="11"/>
  <c r="R20" i="11" l="1"/>
  <c r="M19" i="11"/>
  <c r="L19" i="11"/>
  <c r="P28" i="11"/>
  <c r="P34" i="11"/>
  <c r="P11" i="11"/>
  <c r="P14" i="11"/>
  <c r="P44" i="11"/>
  <c r="P19" i="11" l="1"/>
  <c r="P49" i="11" s="1"/>
  <c r="R28" i="11"/>
  <c r="R19" i="11" s="1"/>
  <c r="S19" i="11" s="1"/>
  <c r="K49" i="11"/>
  <c r="L49" i="11"/>
  <c r="N49" i="11"/>
  <c r="M49" i="11"/>
  <c r="O49" i="11"/>
  <c r="I79" i="3" l="1"/>
  <c r="H23" i="3"/>
  <c r="H21" i="3"/>
  <c r="H17" i="3"/>
  <c r="E22" i="3"/>
  <c r="E20" i="3"/>
  <c r="E18" i="3"/>
  <c r="I66" i="3"/>
  <c r="J66" i="3" s="1"/>
  <c r="F18" i="3"/>
  <c r="I18" i="3" s="1"/>
  <c r="J18" i="3" s="1"/>
  <c r="I20" i="3"/>
  <c r="J20" i="3" s="1"/>
  <c r="I22" i="3"/>
  <c r="J22" i="3" s="1"/>
  <c r="G14" i="3" l="1"/>
  <c r="I80" i="3" l="1"/>
  <c r="F16" i="3" l="1"/>
  <c r="F23" i="3"/>
  <c r="F21" i="3"/>
  <c r="F17" i="3"/>
  <c r="I44" i="3"/>
  <c r="I45" i="3"/>
  <c r="H51" i="3"/>
  <c r="I58" i="3"/>
  <c r="J58" i="3" s="1"/>
  <c r="I57" i="3"/>
  <c r="J57" i="3" s="1"/>
  <c r="I56" i="3"/>
  <c r="J56" i="3" s="1"/>
  <c r="I55" i="3"/>
  <c r="J55" i="3" s="1"/>
  <c r="I68" i="3" l="1"/>
  <c r="J68" i="3" s="1"/>
  <c r="J45" i="3"/>
  <c r="J44" i="3"/>
  <c r="J74" i="3"/>
  <c r="J73" i="3"/>
  <c r="J70" i="3"/>
  <c r="J82" i="3"/>
  <c r="I86" i="3"/>
  <c r="J79" i="3"/>
  <c r="I72" i="3"/>
  <c r="J72" i="3" s="1"/>
  <c r="I54" i="3"/>
  <c r="J54" i="3" s="1"/>
  <c r="I53" i="3"/>
  <c r="J53" i="3" s="1"/>
  <c r="I52" i="3"/>
  <c r="J52" i="3" s="1"/>
  <c r="I51" i="3"/>
  <c r="J51" i="3" s="1"/>
  <c r="I50" i="3"/>
  <c r="I49" i="3"/>
  <c r="I48" i="3"/>
  <c r="J48" i="3" s="1"/>
  <c r="I47" i="3"/>
  <c r="J47" i="3" s="1"/>
  <c r="I46" i="3"/>
  <c r="I42" i="3"/>
  <c r="I41" i="3"/>
  <c r="I40" i="3"/>
  <c r="J40" i="3" s="1"/>
  <c r="I39" i="3"/>
  <c r="I38" i="3"/>
  <c r="J38" i="3" s="1"/>
  <c r="I37" i="3"/>
  <c r="J37" i="3" s="1"/>
  <c r="I36" i="3"/>
  <c r="J36" i="3" s="1"/>
  <c r="I35" i="3"/>
  <c r="J35" i="3" s="1"/>
  <c r="I30" i="3"/>
  <c r="J30" i="3" s="1"/>
  <c r="I29" i="3"/>
  <c r="J29" i="3" s="1"/>
  <c r="I28" i="3"/>
  <c r="J28" i="3" s="1"/>
  <c r="I27" i="3"/>
  <c r="J27" i="3" s="1"/>
  <c r="I26" i="3"/>
  <c r="J26" i="3" s="1"/>
  <c r="I16" i="3"/>
  <c r="J16" i="3" s="1"/>
  <c r="I17" i="3"/>
  <c r="J17" i="3" s="1"/>
  <c r="I21" i="3"/>
  <c r="J21" i="3" s="1"/>
  <c r="I23" i="3"/>
  <c r="J23" i="3" s="1"/>
  <c r="I24" i="3"/>
  <c r="J24" i="3" s="1"/>
  <c r="I25" i="3"/>
  <c r="J25" i="3" s="1"/>
  <c r="I15" i="3"/>
  <c r="J15" i="3" s="1"/>
  <c r="I14" i="3"/>
  <c r="J14" i="3" s="1"/>
  <c r="I13" i="3"/>
  <c r="J13" i="3" s="1"/>
  <c r="I12" i="3"/>
  <c r="J12" i="3" s="1"/>
  <c r="I11" i="3"/>
  <c r="J11" i="3" s="1"/>
  <c r="H85" i="3" l="1"/>
  <c r="I85" i="3" s="1"/>
  <c r="J85" i="3" s="1"/>
  <c r="H79" i="3"/>
  <c r="I84" i="3"/>
  <c r="J84" i="3" s="1"/>
  <c r="I81" i="3"/>
  <c r="J81" i="3" s="1"/>
  <c r="H43" i="3"/>
  <c r="I43" i="3" s="1"/>
  <c r="J43" i="3" s="1"/>
  <c r="F74" i="3"/>
  <c r="I65" i="3"/>
  <c r="I10" i="3"/>
  <c r="I34" i="3" l="1"/>
  <c r="I78" i="3"/>
  <c r="I89" i="3" l="1"/>
  <c r="E87" i="3" l="1"/>
  <c r="E86" i="3"/>
  <c r="J86" i="3" s="1"/>
  <c r="E85" i="3"/>
  <c r="E84" i="3"/>
  <c r="E83" i="3"/>
  <c r="J83" i="3" s="1"/>
  <c r="E82" i="3"/>
  <c r="E81" i="3"/>
  <c r="E80" i="3"/>
  <c r="J80" i="3" s="1"/>
  <c r="E79" i="3"/>
  <c r="E68" i="3"/>
  <c r="E70" i="3"/>
  <c r="E71" i="3"/>
  <c r="J71" i="3" s="1"/>
  <c r="E72" i="3"/>
  <c r="E73" i="3"/>
  <c r="E74" i="3"/>
  <c r="E75" i="3"/>
  <c r="J75" i="3" s="1"/>
  <c r="E66" i="3"/>
  <c r="E36" i="3"/>
  <c r="E37" i="3"/>
  <c r="E38" i="3"/>
  <c r="E39" i="3"/>
  <c r="J39" i="3" s="1"/>
  <c r="E40" i="3"/>
  <c r="E41" i="3"/>
  <c r="J41" i="3" s="1"/>
  <c r="E42" i="3"/>
  <c r="J42" i="3" s="1"/>
  <c r="E43" i="3"/>
  <c r="E44" i="3"/>
  <c r="E45" i="3"/>
  <c r="E46" i="3"/>
  <c r="J46" i="3" s="1"/>
  <c r="E47" i="3"/>
  <c r="E48" i="3"/>
  <c r="E49" i="3"/>
  <c r="J49" i="3" s="1"/>
  <c r="E50" i="3"/>
  <c r="J50" i="3" s="1"/>
  <c r="E35" i="3"/>
  <c r="E12" i="3"/>
  <c r="E13" i="3"/>
  <c r="E14" i="3"/>
  <c r="E15" i="3"/>
  <c r="E16" i="3"/>
  <c r="E17" i="3"/>
  <c r="E21" i="3"/>
  <c r="E23" i="3"/>
  <c r="E24" i="3"/>
  <c r="E25" i="3"/>
  <c r="E26" i="3"/>
  <c r="E27" i="3"/>
  <c r="E28" i="3"/>
  <c r="J10" i="3" s="1"/>
  <c r="E11" i="3"/>
  <c r="J65" i="3" l="1"/>
  <c r="E78" i="3"/>
  <c r="E10" i="3"/>
  <c r="E65" i="3"/>
  <c r="E34" i="3"/>
  <c r="J34" i="3"/>
  <c r="J78" i="3"/>
  <c r="J89" i="3" l="1"/>
  <c r="E8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tuul.g</author>
    <author>azjargal.ts</author>
    <author>munkherdene.m</author>
  </authors>
  <commentList>
    <comment ref="H1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tuul.g:</t>
        </r>
        <r>
          <rPr>
            <sz val="9"/>
            <color indexed="81"/>
            <rFont val="Tahoma"/>
            <family val="2"/>
          </rPr>
          <t xml:space="preserve">
Nemegdej magadgui</t>
        </r>
      </text>
    </comment>
    <comment ref="B2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tuul.g:</t>
        </r>
        <r>
          <rPr>
            <sz val="9"/>
            <color indexed="81"/>
            <rFont val="Tahoma"/>
            <family val="2"/>
          </rPr>
          <t xml:space="preserve">
Univision deer</t>
        </r>
      </text>
    </comment>
    <comment ref="H2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tuul.g:</t>
        </r>
        <r>
          <rPr>
            <sz val="9"/>
            <color indexed="81"/>
            <rFont val="Tahoma"/>
            <family val="2"/>
          </rPr>
          <t xml:space="preserve">
Nemegdej magadgui</t>
        </r>
      </text>
    </comment>
    <comment ref="B2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tuul.g:</t>
        </r>
        <r>
          <rPr>
            <sz val="9"/>
            <color indexed="81"/>
            <rFont val="Tahoma"/>
            <family val="2"/>
          </rPr>
          <t xml:space="preserve">
Univision deer</t>
        </r>
      </text>
    </comment>
    <comment ref="H2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tuul.g:</t>
        </r>
        <r>
          <rPr>
            <sz val="9"/>
            <color indexed="81"/>
            <rFont val="Tahoma"/>
            <family val="2"/>
          </rPr>
          <t xml:space="preserve">
Nemegdej magadgui</t>
        </r>
      </text>
    </comment>
    <comment ref="H29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tuul.g:</t>
        </r>
        <r>
          <rPr>
            <sz val="9"/>
            <color indexed="81"/>
            <rFont val="Tahoma"/>
            <family val="2"/>
          </rPr>
          <t xml:space="preserve">
Энхтүвшин.Л, Хөвсгөл салбарын гамшигийн үед хэрэглэх хэрэгслийн төлбөр 
</t>
        </r>
      </text>
    </comment>
    <comment ref="H30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tuul.g:</t>
        </r>
        <r>
          <rPr>
            <sz val="9"/>
            <color indexed="81"/>
            <rFont val="Tahoma"/>
            <family val="2"/>
          </rPr>
          <t xml:space="preserve">
Энхтүвшин.Л, Хөвсгөл салбарын гамшигийн үед хэрэглэх хэрэгслийн төлбөр 
</t>
        </r>
      </text>
    </comment>
    <comment ref="B43" authorId="1" shapeId="0" xr:uid="{00000000-0006-0000-0000-000028000000}">
      <text>
        <r>
          <rPr>
            <b/>
            <sz val="9"/>
            <color indexed="81"/>
            <rFont val="Tahoma"/>
            <family val="2"/>
          </rPr>
          <t>azjargal.ts:</t>
        </r>
        <r>
          <rPr>
            <sz val="9"/>
            <color indexed="81"/>
            <rFont val="Tahoma"/>
            <family val="2"/>
          </rPr>
          <t xml:space="preserve">
54м2 дутамд 1ш байх стандарттай. 8 давхарт 36аас 13ш байгаа</t>
        </r>
      </text>
    </comment>
    <comment ref="I45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tuul.g:</t>
        </r>
        <r>
          <rPr>
            <sz val="9"/>
            <color indexed="81"/>
            <rFont val="Tahoma"/>
            <family val="2"/>
          </rPr>
          <t xml:space="preserve">
Салбар, дата центрт галын самбар, гарцын схем зургийг хийлгэж байршуулан 10 сард галын дүгнэлтийг сунгуулах хэрэгтэй. 
Салбарын цэвэрлэгээ үйлчилгээнд хальтрах аюултай тэмдэг байршуулах, </t>
        </r>
      </text>
    </comment>
    <comment ref="H47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>tuul.g:</t>
        </r>
        <r>
          <rPr>
            <sz val="9"/>
            <color indexed="81"/>
            <rFont val="Tahoma"/>
            <family val="2"/>
          </rPr>
          <t xml:space="preserve">
Шат /Жижиг/</t>
        </r>
      </text>
    </comment>
    <comment ref="H55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tuul.g:</t>
        </r>
        <r>
          <rPr>
            <sz val="9"/>
            <color indexed="81"/>
            <rFont val="Tahoma"/>
            <family val="2"/>
          </rPr>
          <t xml:space="preserve">
Ой хээрийн гал түймэртэй холбоотой компаниас сүлжээ оруулахаар 2 ажилтан ажиллах гэж байгаатай холбогдуулан шаардлагатай эд зүйлсийг яаралтай авах хэрэгтэй байгаа- Маск
Захиалга оруулсан Н.Цэцэнбилэг 89110844</t>
        </r>
      </text>
    </comment>
    <comment ref="B56" authorId="1" shapeId="0" xr:uid="{00000000-0006-0000-0000-000034000000}">
      <text>
        <r>
          <rPr>
            <b/>
            <sz val="9"/>
            <color indexed="81"/>
            <rFont val="Tahoma"/>
            <family val="2"/>
          </rPr>
          <t>azjargal.ts:</t>
        </r>
        <r>
          <rPr>
            <sz val="9"/>
            <color indexed="81"/>
            <rFont val="Tahoma"/>
            <family val="2"/>
          </rPr>
          <t xml:space="preserve">
тодруулах</t>
        </r>
      </text>
    </comment>
    <comment ref="H56" authorId="0" shapeId="0" xr:uid="{00000000-0006-0000-0000-000035000000}">
      <text>
        <r>
          <rPr>
            <b/>
            <sz val="9"/>
            <color indexed="81"/>
            <rFont val="Tahoma"/>
            <family val="2"/>
          </rPr>
          <t>tuul.g:</t>
        </r>
        <r>
          <rPr>
            <sz val="9"/>
            <color indexed="81"/>
            <rFont val="Tahoma"/>
            <family val="2"/>
          </rPr>
          <t xml:space="preserve">
Ой хээрийн гал түймэртэй холбоотой компаниас сүлжээ оруулахаар 2 ажилтан ажиллах гэж байгаатай холбогдуулан шаардлагатай эд зүйлсийг яаралтай авах хэрэгтэй байгаа- Маск
Захиалга оруулсан Н.Цэцэнбилэг 89110844</t>
        </r>
      </text>
    </comment>
    <comment ref="H57" authorId="0" shapeId="0" xr:uid="{00000000-0006-0000-0000-000037000000}">
      <text>
        <r>
          <rPr>
            <b/>
            <sz val="9"/>
            <color indexed="81"/>
            <rFont val="Tahoma"/>
            <family val="2"/>
          </rPr>
          <t>tuul.g:</t>
        </r>
        <r>
          <rPr>
            <sz val="9"/>
            <color indexed="81"/>
            <rFont val="Tahoma"/>
            <family val="2"/>
          </rPr>
          <t xml:space="preserve">
Ой хээрийн гал түймэртэй холбоотой компаниас сүлжээ оруулахаар 2 ажилтан ажиллах гэж байгаатай холбогдуулан шаардлагатай эд зүйлсийг яаралтай авах хэрэгтэй байгаа- Маск
Захиалга оруулсан Н.Цэцэнбилэг 89110844</t>
        </r>
      </text>
    </comment>
    <comment ref="B69" authorId="2" shapeId="0" xr:uid="{00000000-0006-0000-0000-000042000000}">
      <text>
        <r>
          <rPr>
            <b/>
            <sz val="9"/>
            <color indexed="81"/>
            <rFont val="Tahoma"/>
            <family val="2"/>
            <charset val="204"/>
          </rPr>
          <t>munkherdene.m:</t>
        </r>
        <r>
          <rPr>
            <sz val="9"/>
            <color indexed="81"/>
            <rFont val="Tahoma"/>
            <family val="2"/>
            <charset val="204"/>
          </rPr>
          <t xml:space="preserve">
Энэ бага хурал нь жилд нэг удаа болдог ХАБЭА ажилтнуудын чуулган. Үүнд шинээр гарсан мэдээ мэдээлэл, олон улсын чиг хандлагын талаар өргөн мэдээлэлтэй болдог.</t>
        </r>
      </text>
    </comment>
    <comment ref="I70" authorId="0" shapeId="0" xr:uid="{00000000-0006-0000-0000-000043000000}">
      <text>
        <r>
          <rPr>
            <b/>
            <sz val="9"/>
            <color indexed="81"/>
            <rFont val="Tahoma"/>
            <family val="2"/>
          </rPr>
          <t>tuul.g:</t>
        </r>
        <r>
          <rPr>
            <sz val="9"/>
            <color indexed="81"/>
            <rFont val="Tahoma"/>
            <family val="2"/>
          </rPr>
          <t xml:space="preserve">
Монголын уул уурхайн үндэсний ассоциаци ТББ, ХАБ-2017 бага хуралд оролцох хураамж /Мөнх-Эрдэнэ.М/</t>
        </r>
      </text>
    </comment>
    <comment ref="I73" authorId="0" shapeId="0" xr:uid="{00000000-0006-0000-0000-000045000000}">
      <text>
        <r>
          <rPr>
            <b/>
            <sz val="9"/>
            <color indexed="81"/>
            <rFont val="Tahoma"/>
            <family val="2"/>
          </rPr>
          <t>tuul.g:</t>
        </r>
        <r>
          <rPr>
            <sz val="9"/>
            <color indexed="81"/>
            <rFont val="Tahoma"/>
            <family val="2"/>
          </rPr>
          <t xml:space="preserve">
1. "Өндөрт аюулгүй ажиллах ажилтан" сургалтанд ажилтнуудыг 2 жилд 1 удаа хамруулна. Цамхаг, шон, худаг, барилгын дээвэр дээр гарч ажилладаг ажилтнууд хамрагдана.
2. Цахилгааны аюулгүй байдлын сургалтанд 2 жилд 1 удаа хамруулна. Цахилгаан тоног төхөөрөмжтэй харьцдаг өрхийн сүлжээ ашиглалтын хэлтэс, дэд бүтцийн албаны ажилтнууд хамрагдана. 
- Энхбат захирал баталсан.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azjargal.ts</author>
  </authors>
  <commentList>
    <comment ref="B3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azjargal.ts:</t>
        </r>
        <r>
          <rPr>
            <sz val="9"/>
            <color indexed="81"/>
            <rFont val="Tahoma"/>
            <family val="2"/>
          </rPr>
          <t xml:space="preserve">
захирлуудын хэрэгцээний</t>
        </r>
      </text>
    </comment>
  </commentList>
</comments>
</file>

<file path=xl/sharedStrings.xml><?xml version="1.0" encoding="utf-8"?>
<sst xmlns="http://schemas.openxmlformats.org/spreadsheetml/2006/main" count="171" uniqueCount="139">
  <si>
    <t>Газрын үйл ажиллагааны зардал</t>
  </si>
  <si>
    <t>Үнэ</t>
  </si>
  <si>
    <t>Тоо</t>
  </si>
  <si>
    <t>Групп</t>
  </si>
  <si>
    <t>2017 B</t>
  </si>
  <si>
    <t xml:space="preserve">2017 A </t>
  </si>
  <si>
    <t>Анхаарах</t>
  </si>
  <si>
    <t>TOTAL</t>
  </si>
  <si>
    <t>Захиргаа Хүний Нөөцийн газар</t>
  </si>
  <si>
    <t>Төсөв эзэмшигч:  Ц. Азжаргал</t>
  </si>
  <si>
    <t>МТГ</t>
  </si>
  <si>
    <t>МГ</t>
  </si>
  <si>
    <t>БХТГ</t>
  </si>
  <si>
    <t>ЗХНГ</t>
  </si>
  <si>
    <t>Хувцас хэрэгсэл</t>
  </si>
  <si>
    <t xml:space="preserve">Зуны ажлын куртик </t>
  </si>
  <si>
    <t xml:space="preserve">Зуны ажлын өмд </t>
  </si>
  <si>
    <t>Зуны сорочкон цамц</t>
  </si>
  <si>
    <t xml:space="preserve">Зуны поло фудболк </t>
  </si>
  <si>
    <t>Зуны ажлын гутал</t>
  </si>
  <si>
    <t xml:space="preserve">Ажлын зузаан цамц </t>
  </si>
  <si>
    <t>Ажлын өвлийн зузаан өмд</t>
  </si>
  <si>
    <t>Ажлын өвлийн хантааз</t>
  </si>
  <si>
    <t>Ажлын өвлийн куртка</t>
  </si>
  <si>
    <t>Өвлийн ажлын гутал</t>
  </si>
  <si>
    <t xml:space="preserve">Зуны ажлын бээлий </t>
  </si>
  <si>
    <t xml:space="preserve">Өвлийн ажлын бээлий </t>
  </si>
  <si>
    <t>Каскан малгай</t>
  </si>
  <si>
    <t>Чихний бөглөө</t>
  </si>
  <si>
    <t>Багаж хэрэгсэл</t>
  </si>
  <si>
    <t>Өндрийн бүс</t>
  </si>
  <si>
    <t>Карабинер</t>
  </si>
  <si>
    <t>Ланьярд</t>
  </si>
  <si>
    <t xml:space="preserve">Бэхэлгээ </t>
  </si>
  <si>
    <t xml:space="preserve">Багажны цүнх </t>
  </si>
  <si>
    <t>Духны гэрэл</t>
  </si>
  <si>
    <t xml:space="preserve">Ус болон шороо тоос тогтдоггүй гутал хувцасны цацлага  TEXTLIE </t>
  </si>
  <si>
    <t>Галын хор цэнэглүүлэх, баталгаажуулалт</t>
  </si>
  <si>
    <t>Тэмдэг тэмдэглэгээ</t>
  </si>
  <si>
    <t>Нүүрсхүчлийн хийн галын хор, Серверийн өрөөнд 6ш, цахилгааны шитны хажууд 2, гараашид 2</t>
  </si>
  <si>
    <t>Жолоочийн шат</t>
  </si>
  <si>
    <t>Дугуйтай, тавцантай, хашлагатай шат LT 9</t>
  </si>
  <si>
    <t>Датацентрийн газардуулгыг мэргэжлийн байгууллагаар хийлгэх</t>
  </si>
  <si>
    <t>Төмөр шонгийн дөрөө</t>
  </si>
  <si>
    <t>Сургалт</t>
  </si>
  <si>
    <t>Зааварчилгааны дэвтэр</t>
  </si>
  <si>
    <t>ХАБЭА ажилтны мэргэжлийн  сургалт /МАОЭНХ/</t>
  </si>
  <si>
    <t>Мэргэжлийн байгууллагаас авах сургалт/ ХАБЭА стандартын сургалтууд</t>
  </si>
  <si>
    <t>Өндрийн сургалт</t>
  </si>
  <si>
    <t>Цахилгаанчны үнэмлэх олгох сургалт</t>
  </si>
  <si>
    <t>Дартс /фитнес өрөөнд/</t>
  </si>
  <si>
    <t xml:space="preserve">ХАБЭА өдөрлөг зохион байгуулах </t>
  </si>
  <si>
    <t>Эрүүл Ахуй</t>
  </si>
  <si>
    <t>Эмчийн үзлэг</t>
  </si>
  <si>
    <t>Эмийн хангалт- Анхны тусламж</t>
  </si>
  <si>
    <t>Эрсдэлтэй ажлын байрны хөдөлмөрийн нөхцөлийн хэмжилт</t>
  </si>
  <si>
    <t>Вакцинжуулалт</t>
  </si>
  <si>
    <t>Витаминжуулалт</t>
  </si>
  <si>
    <t xml:space="preserve">Халдваргүйжүүлэлт, ариутгал </t>
  </si>
  <si>
    <t>Хулганы хор, мэрэгчгүйтгэл</t>
  </si>
  <si>
    <t>Хор саармагжуулах бүтээгдэхүүн</t>
  </si>
  <si>
    <t>Unitel</t>
  </si>
  <si>
    <t>Univision</t>
  </si>
  <si>
    <t>Unitel Group</t>
  </si>
  <si>
    <t>2017 A /sep/</t>
  </si>
  <si>
    <t>Шар уяа</t>
  </si>
  <si>
    <t>Багцлагч</t>
  </si>
  <si>
    <t>Тууз</t>
  </si>
  <si>
    <t>Холбогч /L-00312/</t>
  </si>
  <si>
    <t>Аранз цүнх</t>
  </si>
  <si>
    <t>Филтер</t>
  </si>
  <si>
    <t>Шалны цахилгааны хайрцаг</t>
  </si>
  <si>
    <t>Ажлын өвлийн куртка - БҮГ</t>
  </si>
  <si>
    <t>Ажлын өвлийн хантааз-БҮГ</t>
  </si>
  <si>
    <t>Ажлын өвлийн зузаан өмд-БҮГ</t>
  </si>
  <si>
    <t xml:space="preserve">Юнител </t>
  </si>
  <si>
    <t>Оффисын хөрөнгө худалдан авалт</t>
  </si>
  <si>
    <t xml:space="preserve">Төсөв эзэмшигч:  </t>
  </si>
  <si>
    <t>USD</t>
  </si>
  <si>
    <t>USD rate</t>
  </si>
  <si>
    <t>MNT</t>
  </si>
  <si>
    <t>Price</t>
  </si>
  <si>
    <t>Currency</t>
  </si>
  <si>
    <t>TOTAL Quantity</t>
  </si>
  <si>
    <t>TOTAL Amount</t>
  </si>
  <si>
    <t>СХГ</t>
  </si>
  <si>
    <t>Laptop</t>
  </si>
  <si>
    <t>M</t>
  </si>
  <si>
    <t>L</t>
  </si>
  <si>
    <t>PC</t>
  </si>
  <si>
    <t>S</t>
  </si>
  <si>
    <t>…</t>
  </si>
  <si>
    <t>Оффисын тавилга</t>
  </si>
  <si>
    <t>Table</t>
  </si>
  <si>
    <t>Staff</t>
  </si>
  <si>
    <t>Kitchen</t>
  </si>
  <si>
    <t>Conference</t>
  </si>
  <si>
    <t>Chair</t>
  </si>
  <si>
    <t>User</t>
  </si>
  <si>
    <t>Шүүгээ</t>
  </si>
  <si>
    <t>Locker</t>
  </si>
  <si>
    <t>Тээврийн хэрэгсэл</t>
  </si>
  <si>
    <t>Биет бус хөрөнгө</t>
  </si>
  <si>
    <t>Нийт</t>
  </si>
  <si>
    <t>medium</t>
  </si>
  <si>
    <t>small</t>
  </si>
  <si>
    <t>high</t>
  </si>
  <si>
    <t>Шкаф /захирлын туслах/</t>
  </si>
  <si>
    <t>Хөргөгч</t>
  </si>
  <si>
    <t xml:space="preserve">Кофе чанагч (капсултай) </t>
  </si>
  <si>
    <t>Богино долгионы зуух -печ</t>
  </si>
  <si>
    <t>Цахилгааны хамгаалалтын бээлий</t>
  </si>
  <si>
    <t>Нурууны бүс</t>
  </si>
  <si>
    <t>Дулаан малгай</t>
  </si>
  <si>
    <t>Усны гутал</t>
  </si>
  <si>
    <t xml:space="preserve">Ослын гэрэлтүүлэг </t>
  </si>
  <si>
    <t>Цацруулагчтай тууз /хар, шар/</t>
  </si>
  <si>
    <t xml:space="preserve">Нүд амраах аппарат </t>
  </si>
  <si>
    <t>Анхааруулах конусан тэмдэглэгээ</t>
  </si>
  <si>
    <t>Машины сет</t>
  </si>
  <si>
    <t>ХАБЭА Бага хуралд оролцох /НХХЯам, МАОЭНХ/</t>
  </si>
  <si>
    <t>Фитнесс өрөөнд штанг иж бүрдэл авах</t>
  </si>
  <si>
    <t>Эрсдэлийн сан /ослын данс/</t>
  </si>
  <si>
    <t>Нунтаг галын хор 4kg</t>
  </si>
  <si>
    <t>Анхны тусламжийн сургалт /Мюляж түрээслах/</t>
  </si>
  <si>
    <t>8 давхарын цайны өрөөний тавилга</t>
  </si>
  <si>
    <t>Хөргөгч 8 давхарт</t>
  </si>
  <si>
    <t>8 давхарын уулзалтын өрөөнүүдийн ширээ</t>
  </si>
  <si>
    <t>8 давхарын уулзалтын өрөөнүүдийн сандал</t>
  </si>
  <si>
    <t>ХАБ-ын сургалтын хангамж</t>
  </si>
  <si>
    <t>ХАБ-ын сургалтын бааз бүрдүүлэх</t>
  </si>
  <si>
    <t>Бусад хөрөнгө</t>
  </si>
  <si>
    <t>Monitor</t>
  </si>
  <si>
    <t>Аюулгүй байдлын хувцас</t>
  </si>
  <si>
    <t>Нэг удаагийн хувцас</t>
  </si>
  <si>
    <t>А шат (Жипэнд багтах, 1.5м бага урттай, түгжээ сайтай.)</t>
  </si>
  <si>
    <t>Ханган нийлүүлэх огноо</t>
  </si>
  <si>
    <t xml:space="preserve">Маск нэг удаагийн </t>
  </si>
  <si>
    <t>Филтертэй маск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</si>
</sst>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2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2" tint="-0.499984740745262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2"/>
    </font>
    <font>
      <b/>
      <sz val="9"/>
      <color rgb="FFC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Calibri"/>
      <family val="2"/>
      <scheme val="minor"/>
    </font>
    <font>
      <sz val="9"/>
      <color theme="2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6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</cellStyleXfs>
  <cellXfs count="147">
    <xf numFmtId="0" fontId="0" fillId="0" borderId="0" xfId="0"/>
    <xf numFmtId="0" fontId="2" fillId="2" borderId="0" xfId="0" applyFont="1" applyFill="1"/>
    <xf numFmtId="0" fontId="3" fillId="2" borderId="0" xfId="0" applyFont="1" applyFill="1"/>
    <xf numFmtId="164" fontId="3" fillId="2" borderId="0" xfId="1" applyNumberFormat="1" applyFont="1" applyFill="1" applyBorder="1"/>
    <xf numFmtId="0" fontId="4" fillId="0" borderId="0" xfId="0" applyFont="1"/>
    <xf numFmtId="0" fontId="5" fillId="0" borderId="0" xfId="0" applyFont="1"/>
    <xf numFmtId="164" fontId="5" fillId="0" borderId="0" xfId="1" applyNumberFormat="1" applyFont="1"/>
    <xf numFmtId="0" fontId="6" fillId="0" borderId="1" xfId="0" applyFont="1" applyBorder="1"/>
    <xf numFmtId="0" fontId="5" fillId="0" borderId="1" xfId="0" applyFont="1" applyBorder="1"/>
    <xf numFmtId="164" fontId="5" fillId="0" borderId="1" xfId="1" applyNumberFormat="1" applyFont="1" applyBorder="1"/>
    <xf numFmtId="0" fontId="5" fillId="0" borderId="0" xfId="0" applyFont="1" applyAlignment="1">
      <alignment vertical="center"/>
    </xf>
    <xf numFmtId="164" fontId="5" fillId="0" borderId="0" xfId="1" applyNumberFormat="1" applyFont="1" applyBorder="1"/>
    <xf numFmtId="164" fontId="6" fillId="0" borderId="5" xfId="1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9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164" fontId="6" fillId="0" borderId="11" xfId="1" applyNumberFormat="1" applyFont="1" applyBorder="1" applyAlignment="1">
      <alignment horizontal="center" vertical="center"/>
    </xf>
    <xf numFmtId="0" fontId="5" fillId="0" borderId="2" xfId="0" applyFont="1" applyBorder="1"/>
    <xf numFmtId="164" fontId="5" fillId="0" borderId="11" xfId="1" applyNumberFormat="1" applyFont="1" applyBorder="1" applyAlignment="1">
      <alignment vertical="center"/>
    </xf>
    <xf numFmtId="164" fontId="5" fillId="0" borderId="11" xfId="1" applyNumberFormat="1" applyFont="1" applyBorder="1"/>
    <xf numFmtId="164" fontId="6" fillId="0" borderId="5" xfId="1" applyNumberFormat="1" applyFont="1" applyBorder="1" applyAlignment="1">
      <alignment vertical="center"/>
    </xf>
    <xf numFmtId="0" fontId="6" fillId="0" borderId="0" xfId="0" applyFont="1"/>
    <xf numFmtId="164" fontId="0" fillId="0" borderId="0" xfId="1" applyNumberFormat="1" applyFont="1"/>
    <xf numFmtId="164" fontId="6" fillId="0" borderId="10" xfId="1" applyNumberFormat="1" applyFont="1" applyBorder="1" applyAlignment="1">
      <alignment horizontal="center" vertical="center" wrapText="1"/>
    </xf>
    <xf numFmtId="164" fontId="6" fillId="0" borderId="11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/>
    <xf numFmtId="164" fontId="5" fillId="0" borderId="11" xfId="1" quotePrefix="1" applyNumberFormat="1" applyFont="1" applyBorder="1"/>
    <xf numFmtId="164" fontId="6" fillId="0" borderId="2" xfId="1" applyNumberFormat="1" applyFont="1" applyBorder="1" applyAlignment="1">
      <alignment horizontal="center" vertical="center"/>
    </xf>
    <xf numFmtId="164" fontId="11" fillId="0" borderId="11" xfId="1" applyNumberFormat="1" applyFont="1" applyBorder="1"/>
    <xf numFmtId="164" fontId="11" fillId="0" borderId="2" xfId="1" applyNumberFormat="1" applyFont="1" applyBorder="1"/>
    <xf numFmtId="164" fontId="11" fillId="0" borderId="11" xfId="1" applyNumberFormat="1" applyFont="1" applyBorder="1" applyAlignment="1">
      <alignment vertical="center"/>
    </xf>
    <xf numFmtId="0" fontId="11" fillId="0" borderId="0" xfId="0" applyFont="1"/>
    <xf numFmtId="164" fontId="6" fillId="0" borderId="0" xfId="1" applyNumberFormat="1" applyFont="1"/>
    <xf numFmtId="164" fontId="5" fillId="0" borderId="11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11" fillId="0" borderId="11" xfId="1" applyNumberFormat="1" applyFont="1" applyFill="1" applyBorder="1" applyAlignment="1">
      <alignment vertical="center"/>
    </xf>
    <xf numFmtId="0" fontId="5" fillId="0" borderId="11" xfId="1" applyNumberFormat="1" applyFont="1" applyFill="1" applyBorder="1" applyAlignment="1">
      <alignment horizontal="left" vertical="center" indent="2"/>
    </xf>
    <xf numFmtId="0" fontId="5" fillId="0" borderId="11" xfId="1" applyNumberFormat="1" applyFont="1" applyFill="1" applyBorder="1" applyAlignment="1">
      <alignment horizontal="left" vertical="center" indent="3"/>
    </xf>
    <xf numFmtId="0" fontId="6" fillId="0" borderId="5" xfId="0" applyFont="1" applyBorder="1"/>
    <xf numFmtId="164" fontId="6" fillId="0" borderId="5" xfId="1" applyNumberFormat="1" applyFont="1" applyBorder="1"/>
    <xf numFmtId="164" fontId="6" fillId="0" borderId="6" xfId="1" applyNumberFormat="1" applyFont="1" applyBorder="1"/>
    <xf numFmtId="164" fontId="5" fillId="0" borderId="11" xfId="1" applyNumberFormat="1" applyFont="1" applyFill="1" applyBorder="1" applyAlignment="1">
      <alignment vertical="center"/>
    </xf>
    <xf numFmtId="164" fontId="5" fillId="0" borderId="11" xfId="1" applyNumberFormat="1" applyFont="1" applyFill="1" applyBorder="1"/>
    <xf numFmtId="164" fontId="5" fillId="0" borderId="2" xfId="1" applyNumberFormat="1" applyFont="1" applyFill="1" applyBorder="1"/>
    <xf numFmtId="164" fontId="6" fillId="0" borderId="12" xfId="1" applyNumberFormat="1" applyFont="1" applyBorder="1"/>
    <xf numFmtId="0" fontId="9" fillId="0" borderId="13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0" xfId="1" applyNumberFormat="1" applyFont="1" applyFill="1" applyAlignment="1">
      <alignment vertical="center"/>
    </xf>
    <xf numFmtId="0" fontId="17" fillId="0" borderId="0" xfId="1" applyNumberFormat="1" applyFont="1" applyFill="1" applyAlignment="1">
      <alignment horizontal="left" vertical="center" indent="3"/>
    </xf>
    <xf numFmtId="0" fontId="9" fillId="0" borderId="0" xfId="0" applyFont="1" applyAlignment="1">
      <alignment horizontal="left"/>
    </xf>
    <xf numFmtId="0" fontId="6" fillId="0" borderId="0" xfId="1" applyNumberFormat="1" applyFont="1" applyFill="1" applyAlignment="1">
      <alignment vertical="center"/>
    </xf>
    <xf numFmtId="0" fontId="17" fillId="0" borderId="0" xfId="1" applyNumberFormat="1" applyFont="1" applyFill="1" applyAlignment="1">
      <alignment horizontal="left" vertical="top" wrapText="1" indent="3"/>
    </xf>
    <xf numFmtId="43" fontId="5" fillId="0" borderId="0" xfId="0" applyNumberFormat="1" applyFont="1"/>
    <xf numFmtId="164" fontId="5" fillId="0" borderId="0" xfId="1" applyNumberFormat="1" applyFont="1" applyBorder="1" applyAlignment="1">
      <alignment horizontal="center"/>
    </xf>
    <xf numFmtId="164" fontId="5" fillId="4" borderId="11" xfId="1" applyNumberFormat="1" applyFont="1" applyFill="1" applyBorder="1"/>
    <xf numFmtId="0" fontId="5" fillId="4" borderId="11" xfId="1" applyNumberFormat="1" applyFont="1" applyFill="1" applyBorder="1" applyAlignment="1">
      <alignment horizontal="left" vertical="center" indent="2"/>
    </xf>
    <xf numFmtId="164" fontId="6" fillId="0" borderId="5" xfId="1" applyNumberFormat="1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 indent="1"/>
    </xf>
    <xf numFmtId="0" fontId="5" fillId="0" borderId="0" xfId="1" applyNumberFormat="1" applyFont="1" applyFill="1" applyAlignment="1">
      <alignment horizontal="left" vertical="center" indent="2"/>
    </xf>
    <xf numFmtId="164" fontId="6" fillId="0" borderId="10" xfId="1" applyNumberFormat="1" applyFont="1" applyBorder="1" applyAlignment="1">
      <alignment horizontal="center" vertical="center"/>
    </xf>
    <xf numFmtId="164" fontId="16" fillId="0" borderId="11" xfId="1" applyNumberFormat="1" applyFont="1" applyBorder="1" applyAlignment="1">
      <alignment horizontal="center" vertical="center"/>
    </xf>
    <xf numFmtId="164" fontId="16" fillId="0" borderId="11" xfId="1" applyNumberFormat="1" applyFont="1" applyBorder="1" applyAlignment="1">
      <alignment vertical="center"/>
    </xf>
    <xf numFmtId="164" fontId="16" fillId="0" borderId="0" xfId="1" applyNumberFormat="1" applyFont="1" applyFill="1"/>
    <xf numFmtId="164" fontId="16" fillId="0" borderId="11" xfId="1" applyNumberFormat="1" applyFont="1" applyFill="1" applyBorder="1" applyAlignment="1">
      <alignment horizontal="center" vertical="center" wrapText="1"/>
    </xf>
    <xf numFmtId="164" fontId="16" fillId="0" borderId="11" xfId="1" applyNumberFormat="1" applyFont="1" applyBorder="1" applyAlignment="1">
      <alignment horizontal="center" vertical="center" wrapText="1"/>
    </xf>
    <xf numFmtId="164" fontId="16" fillId="0" borderId="2" xfId="1" applyNumberFormat="1" applyFont="1" applyBorder="1" applyAlignment="1">
      <alignment horizontal="center" vertical="center"/>
    </xf>
    <xf numFmtId="164" fontId="16" fillId="0" borderId="2" xfId="1" applyNumberFormat="1" applyFont="1" applyBorder="1" applyAlignment="1">
      <alignment horizontal="center" vertical="center" wrapText="1"/>
    </xf>
    <xf numFmtId="164" fontId="6" fillId="0" borderId="11" xfId="1" applyNumberFormat="1" applyFont="1" applyFill="1" applyBorder="1" applyAlignment="1">
      <alignment horizontal="center" vertical="center" wrapText="1"/>
    </xf>
    <xf numFmtId="0" fontId="6" fillId="0" borderId="15" xfId="0" applyFont="1" applyBorder="1"/>
    <xf numFmtId="164" fontId="20" fillId="2" borderId="0" xfId="1" applyNumberFormat="1" applyFont="1" applyFill="1" applyBorder="1"/>
    <xf numFmtId="0" fontId="20" fillId="2" borderId="0" xfId="0" applyFont="1" applyFill="1"/>
    <xf numFmtId="0" fontId="5" fillId="0" borderId="2" xfId="0" applyFont="1" applyBorder="1" applyAlignment="1">
      <alignment horizontal="center" vertical="center" wrapText="1"/>
    </xf>
    <xf numFmtId="164" fontId="1" fillId="0" borderId="0" xfId="1" applyNumberFormat="1" applyFont="1"/>
    <xf numFmtId="164" fontId="6" fillId="0" borderId="5" xfId="1" applyNumberFormat="1" applyFont="1" applyBorder="1" applyAlignment="1">
      <alignment horizontal="center" vertical="center" wrapText="1"/>
    </xf>
    <xf numFmtId="0" fontId="5" fillId="3" borderId="11" xfId="1" applyNumberFormat="1" applyFont="1" applyFill="1" applyBorder="1" applyAlignment="1">
      <alignment horizontal="left" vertical="center" indent="2"/>
    </xf>
    <xf numFmtId="164" fontId="0" fillId="4" borderId="0" xfId="1" applyNumberFormat="1" applyFont="1" applyFill="1"/>
    <xf numFmtId="164" fontId="3" fillId="4" borderId="0" xfId="1" applyNumberFormat="1" applyFont="1" applyFill="1" applyBorder="1"/>
    <xf numFmtId="164" fontId="5" fillId="4" borderId="0" xfId="1" applyNumberFormat="1" applyFont="1" applyFill="1"/>
    <xf numFmtId="164" fontId="5" fillId="4" borderId="0" xfId="1" applyNumberFormat="1" applyFont="1" applyFill="1" applyBorder="1"/>
    <xf numFmtId="0" fontId="5" fillId="4" borderId="0" xfId="0" applyFont="1" applyFill="1"/>
    <xf numFmtId="164" fontId="5" fillId="4" borderId="1" xfId="1" applyNumberFormat="1" applyFont="1" applyFill="1" applyBorder="1"/>
    <xf numFmtId="164" fontId="6" fillId="4" borderId="4" xfId="1" applyNumberFormat="1" applyFont="1" applyFill="1" applyBorder="1" applyAlignment="1">
      <alignment vertical="center" wrapText="1"/>
    </xf>
    <xf numFmtId="164" fontId="6" fillId="4" borderId="5" xfId="1" applyNumberFormat="1" applyFont="1" applyFill="1" applyBorder="1" applyAlignment="1">
      <alignment horizontal="center" vertical="center"/>
    </xf>
    <xf numFmtId="164" fontId="6" fillId="4" borderId="7" xfId="1" applyNumberFormat="1" applyFont="1" applyFill="1" applyBorder="1" applyAlignment="1">
      <alignment vertical="center" wrapText="1"/>
    </xf>
    <xf numFmtId="164" fontId="6" fillId="4" borderId="10" xfId="1" applyNumberFormat="1" applyFont="1" applyFill="1" applyBorder="1" applyAlignment="1">
      <alignment horizontal="center" vertical="center" wrapText="1"/>
    </xf>
    <xf numFmtId="164" fontId="6" fillId="4" borderId="11" xfId="1" applyNumberFormat="1" applyFont="1" applyFill="1" applyBorder="1" applyAlignment="1">
      <alignment horizontal="center" vertical="center" wrapText="1"/>
    </xf>
    <xf numFmtId="164" fontId="6" fillId="4" borderId="2" xfId="1" applyNumberFormat="1" applyFont="1" applyFill="1" applyBorder="1" applyAlignment="1">
      <alignment horizontal="center" vertical="center" wrapText="1"/>
    </xf>
    <xf numFmtId="164" fontId="11" fillId="4" borderId="11" xfId="1" applyNumberFormat="1" applyFont="1" applyFill="1" applyBorder="1"/>
    <xf numFmtId="164" fontId="11" fillId="4" borderId="2" xfId="1" applyNumberFormat="1" applyFont="1" applyFill="1" applyBorder="1"/>
    <xf numFmtId="164" fontId="11" fillId="4" borderId="11" xfId="1" applyNumberFormat="1" applyFont="1" applyFill="1" applyBorder="1" applyAlignment="1">
      <alignment vertical="center"/>
    </xf>
    <xf numFmtId="164" fontId="5" fillId="4" borderId="2" xfId="1" applyNumberFormat="1" applyFont="1" applyFill="1" applyBorder="1"/>
    <xf numFmtId="164" fontId="5" fillId="4" borderId="11" xfId="1" applyNumberFormat="1" applyFont="1" applyFill="1" applyBorder="1" applyAlignment="1">
      <alignment vertical="center"/>
    </xf>
    <xf numFmtId="0" fontId="7" fillId="4" borderId="0" xfId="0" applyFont="1" applyFill="1"/>
    <xf numFmtId="164" fontId="14" fillId="4" borderId="2" xfId="1" applyNumberFormat="1" applyFont="1" applyFill="1" applyBorder="1"/>
    <xf numFmtId="164" fontId="5" fillId="4" borderId="11" xfId="1" quotePrefix="1" applyNumberFormat="1" applyFont="1" applyFill="1" applyBorder="1"/>
    <xf numFmtId="164" fontId="14" fillId="4" borderId="2" xfId="1" quotePrefix="1" applyNumberFormat="1" applyFont="1" applyFill="1" applyBorder="1"/>
    <xf numFmtId="164" fontId="6" fillId="4" borderId="5" xfId="1" applyNumberFormat="1" applyFont="1" applyFill="1" applyBorder="1"/>
    <xf numFmtId="164" fontId="6" fillId="4" borderId="6" xfId="1" applyNumberFormat="1" applyFont="1" applyFill="1" applyBorder="1"/>
    <xf numFmtId="164" fontId="6" fillId="4" borderId="5" xfId="1" applyNumberFormat="1" applyFont="1" applyFill="1" applyBorder="1" applyAlignment="1">
      <alignment vertical="center"/>
    </xf>
    <xf numFmtId="0" fontId="14" fillId="5" borderId="11" xfId="1" applyNumberFormat="1" applyFont="1" applyFill="1" applyBorder="1" applyAlignment="1">
      <alignment horizontal="left" vertical="center" indent="2"/>
    </xf>
    <xf numFmtId="164" fontId="14" fillId="5" borderId="11" xfId="1" applyNumberFormat="1" applyFont="1" applyFill="1" applyBorder="1"/>
    <xf numFmtId="164" fontId="14" fillId="5" borderId="2" xfId="1" applyNumberFormat="1" applyFont="1" applyFill="1" applyBorder="1"/>
    <xf numFmtId="164" fontId="14" fillId="5" borderId="11" xfId="1" applyNumberFormat="1" applyFont="1" applyFill="1" applyBorder="1" applyAlignment="1">
      <alignment vertical="center"/>
    </xf>
    <xf numFmtId="0" fontId="14" fillId="5" borderId="0" xfId="0" applyFont="1" applyFill="1"/>
    <xf numFmtId="0" fontId="5" fillId="5" borderId="11" xfId="1" applyNumberFormat="1" applyFont="1" applyFill="1" applyBorder="1" applyAlignment="1">
      <alignment horizontal="left" vertical="center" indent="2"/>
    </xf>
    <xf numFmtId="164" fontId="5" fillId="5" borderId="11" xfId="1" applyNumberFormat="1" applyFont="1" applyFill="1" applyBorder="1"/>
    <xf numFmtId="164" fontId="5" fillId="5" borderId="2" xfId="1" applyNumberFormat="1" applyFont="1" applyFill="1" applyBorder="1"/>
    <xf numFmtId="164" fontId="5" fillId="5" borderId="11" xfId="1" applyNumberFormat="1" applyFont="1" applyFill="1" applyBorder="1" applyAlignment="1">
      <alignment vertical="center"/>
    </xf>
    <xf numFmtId="0" fontId="5" fillId="5" borderId="0" xfId="0" applyFont="1" applyFill="1"/>
    <xf numFmtId="164" fontId="5" fillId="5" borderId="11" xfId="1" quotePrefix="1" applyNumberFormat="1" applyFont="1" applyFill="1" applyBorder="1"/>
    <xf numFmtId="164" fontId="14" fillId="5" borderId="2" xfId="1" quotePrefix="1" applyNumberFormat="1" applyFont="1" applyFill="1" applyBorder="1"/>
    <xf numFmtId="0" fontId="5" fillId="5" borderId="11" xfId="1" applyNumberFormat="1" applyFont="1" applyFill="1" applyBorder="1" applyAlignment="1">
      <alignment horizontal="left" vertical="center" wrapText="1"/>
    </xf>
    <xf numFmtId="164" fontId="5" fillId="5" borderId="11" xfId="1" applyNumberFormat="1" applyFont="1" applyFill="1" applyBorder="1" applyAlignment="1">
      <alignment horizontal="left" vertical="center"/>
    </xf>
    <xf numFmtId="164" fontId="5" fillId="5" borderId="2" xfId="1" applyNumberFormat="1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0" fillId="6" borderId="0" xfId="0" applyFill="1"/>
    <xf numFmtId="0" fontId="4" fillId="6" borderId="0" xfId="0" applyFont="1" applyFill="1"/>
    <xf numFmtId="0" fontId="5" fillId="6" borderId="0" xfId="0" applyFont="1" applyFill="1"/>
    <xf numFmtId="164" fontId="11" fillId="6" borderId="0" xfId="1" applyNumberFormat="1" applyFont="1" applyFill="1" applyBorder="1"/>
    <xf numFmtId="0" fontId="7" fillId="6" borderId="0" xfId="0" applyFont="1" applyFill="1"/>
    <xf numFmtId="164" fontId="14" fillId="6" borderId="0" xfId="1" applyNumberFormat="1" applyFont="1" applyFill="1"/>
    <xf numFmtId="15" fontId="5" fillId="6" borderId="0" xfId="0" applyNumberFormat="1" applyFont="1" applyFill="1"/>
    <xf numFmtId="0" fontId="11" fillId="6" borderId="0" xfId="0" applyFont="1" applyFill="1"/>
    <xf numFmtId="164" fontId="7" fillId="6" borderId="0" xfId="1" applyNumberFormat="1" applyFont="1" applyFill="1"/>
    <xf numFmtId="164" fontId="7" fillId="6" borderId="0" xfId="0" applyNumberFormat="1" applyFont="1" applyFill="1"/>
    <xf numFmtId="0" fontId="8" fillId="6" borderId="0" xfId="0" applyFont="1" applyFill="1"/>
    <xf numFmtId="0" fontId="6" fillId="6" borderId="0" xfId="0" applyFont="1" applyFill="1"/>
    <xf numFmtId="15" fontId="7" fillId="6" borderId="0" xfId="0" applyNumberFormat="1" applyFont="1" applyFill="1"/>
    <xf numFmtId="15" fontId="5" fillId="6" borderId="0" xfId="0" applyNumberFormat="1" applyFont="1" applyFill="1" applyAlignment="1">
      <alignment horizontal="center"/>
    </xf>
    <xf numFmtId="15" fontId="5" fillId="6" borderId="0" xfId="0" applyNumberFormat="1" applyFont="1" applyFill="1" applyAlignment="1">
      <alignment horizontal="center" vertical="center"/>
    </xf>
    <xf numFmtId="16" fontId="5" fillId="6" borderId="0" xfId="0" applyNumberFormat="1" applyFont="1" applyFill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6" fillId="0" borderId="3" xfId="1" applyNumberFormat="1" applyFont="1" applyBorder="1" applyAlignment="1">
      <alignment horizontal="center" vertical="center" wrapText="1"/>
    </xf>
    <xf numFmtId="164" fontId="6" fillId="0" borderId="8" xfId="1" applyNumberFormat="1" applyFont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164" fontId="6" fillId="0" borderId="7" xfId="1" applyNumberFormat="1" applyFont="1" applyBorder="1" applyAlignment="1">
      <alignment horizontal="center" vertical="center" wrapText="1"/>
    </xf>
    <xf numFmtId="164" fontId="6" fillId="4" borderId="3" xfId="1" applyNumberFormat="1" applyFont="1" applyFill="1" applyBorder="1" applyAlignment="1">
      <alignment horizontal="center" vertical="center" wrapText="1"/>
    </xf>
    <xf numFmtId="164" fontId="6" fillId="4" borderId="8" xfId="1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0" borderId="14" xfId="1" applyNumberFormat="1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7" xfId="2" xr:uid="{00000000-0005-0000-0000-000002000000}"/>
    <cellStyle name="Normal 27 10" xfId="4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87" Type="http://schemas.openxmlformats.org/officeDocument/2006/relationships/externalLink" Target="externalLinks/externalLink85.xml"/><Relationship Id="rId102" Type="http://schemas.openxmlformats.org/officeDocument/2006/relationships/externalLink" Target="externalLinks/externalLink100.xml"/><Relationship Id="rId110" Type="http://schemas.openxmlformats.org/officeDocument/2006/relationships/externalLink" Target="externalLinks/externalLink108.xml"/><Relationship Id="rId115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13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16" Type="http://schemas.openxmlformats.org/officeDocument/2006/relationships/calcChain" Target="calcChain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11" Type="http://schemas.openxmlformats.org/officeDocument/2006/relationships/externalLink" Target="externalLinks/externalLink10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dks118.global.internal.carlsberggroup.com\hq-national\HQ_Finance\GF_Group_Controlling_old\Reporting\Actuals\2009\02_February\NWG\WGG\Country%20template\WE_UK_Fe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yanga\AppData\Local\Temp\notesFCBCEE\DOCUME~1\User\LOCALS~1\Temp\notesFCBCEE\Monthly%20report%202004\Feb\BJ%20Chem%20(Aug-03-FRP1)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qys\H\&#20154;&#20107;&#25253;&#34920;\&#20154;&#20107;\&#36153;&#29992;&#25253;&#34920;1&#26376;&#20221;\&#21512;&#24182;&#26376;&#25253;\My%20Documents\Book2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&#37041;&#31179;&#25991;&#20214;\&#37041;&#31179;05&#25991;&#20214;\&#20107;&#19994;&#32676;&#25253;&#34920;\&#20107;&#19994;&#32676;&#26376;&#25253;\2003.12&#26376;\My%20Documents\Book2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My%20Documents\EPA-97\CARDR295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ZDZCWK_05\&#24635;&#37096;&#26376;&#25253;\My%20Documents\zhouxiabo\&#24403;&#26376;&#25439;&#30410;\2002-11incom1.xls" TargetMode="External"/></Relationships>
</file>

<file path=xl/externalLinks/_rels/externalLink10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Cncanfsr06\group\Documents%20and%20Settings\xhs\Local%20Settings\Temporary%20Internet%20Files\Content.IE5\E30HT9A6\&#27748;&#24535;&#26480;&#25104;&#26412;&#36164;&#26009;\2007&#24180;\2007&#24180;08&#26376;\&#27748;&#24535;&#26480;&#25104;&#26412;&#36164;&#26009;\2007&#24180;\2007&#24180;06&#26376;\&#27748;&#24535;&#26480;&#25104;&#26412;&#36164;&#26009;\2007&#24180;\2007&#24180;05&#26376;\site=netease&amp;affiliate=tech&amp;cat=article&amp;type=column&amp;location=1.filesT.xls?D2AD4F8E" TargetMode="External"/><Relationship Id="rId1" Type="http://schemas.openxmlformats.org/officeDocument/2006/relationships/externalLinkPath" Target="file:///\\D2AD4F8E\site=netease&amp;affiliate=tech&amp;cat=article&amp;type=column&amp;location=1.filesT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canfsr06\common\Windows\DESKTOP\YZ%205.2000\pz\pz98\&#25104;&#26412;&#26680;&#31639;\COST7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zdzcwk_01\my%20documents\2k204&#39046;&#26009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oli\mail\2002&#24180;&#26376;&#25253;\&#26376;&#25253;\11&#26376;&#26376;&#25253;\2001&#26376;&#20250;&#25253;&#34920;\8&#26376;&#26376;&#25253;\Book2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Users\skleung2\Desktop\CIMC\CIMC%202008\Workings%20-%20Kathy\BVI\LZD\2003\2003-11\Report\&#22806;&#30332;&#32080;&#23384;09.2003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canfsr06\GROUP\liuyu\&#27719;&#24635;&#20973;&#35777;\2004.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yanga\AppData\Local\Temp\notesFCBCEE\DOCUME~1\User\LOCALS~1\Temp\notesFCBCEE\Monthly%20report%202004\April\ABC%20MAY%20RO%20Estimate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Users\Uyanga\AppData\Local\Temp\notesFCBCEE\My%20Documents\Client\A1\Secom%20IT\2003\040209.SecomIT.WP.B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yanga\AppData\Local\Temp\notesFCBCEE\DOCUME~1\User\LOCALS~1\Temp\notesFCBCEE\Monthly%20report%202004\Oct\ABC%20FRP1%20(Oct-04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yanga\AppData\Local\Temp\notesFCBCEE\Documents%20and%20Settings\&#48376;&#51064;&#51032;%20Netware%20Login%20ID\My%20Documents\&#49340;&#49457;SDI\2001\US%20GAAP\2&#52264;%20&#51089;&#50629;\&#54788;&#51648;&#48277;&#51064;\u%20package\02%20Appenix%20D%20SamsungSDI%20US-GAAP%20Package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Download\Testing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jhbdc01\audit%20workings\Documents%20and%20Settings\stgoh\Desktop\GST\Lian%20Huat%20Paper\lian%20huat%20-%20Awp\T%20debtors.xls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cnszxfsr01\AUD_Group\Users\skleung2\Desktop\CIMC\CIMC%202008\Workings%20-%20Kathy\BVI\Documents%20and%20Settings\audit1\Desktop\Playmates_eddy\Job\PrestigePropertiesHldgLtd\jakks\R1010\Working%20paper\2005\Q3%202005\WorkDone\2005%20Jul\RC%20Q2\Audit%20Workin?54BD7399" TargetMode="External"/><Relationship Id="rId1" Type="http://schemas.openxmlformats.org/officeDocument/2006/relationships/externalLinkPath" Target="file:///\\54BD7399\Audit%20Workin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nson%20Enterprises%20Ltd%20(0ROD102)\Audit%20Workpapers\2001\DEL_auditwp20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Kosmos\2004\mag%20acc%202004\Ki0411_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Documents%20and%20Settings\Daniel\Work\Basic&amp;More2003\Commission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jhbdc01\auditOpr\windows\TEMP\T%20debto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Documents%20and%20Settings\michleun\My%20Documents\S1036\2003\Howard\WP%2020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W\2003&#24180;6&#26376;\CW\GLDRPT_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Documents%20and%20Settings\katwong\My%20Documents\MPP\M303_2002\M303_A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yanga\AppData\Local\Temp\notesFCBCEE\Monthly%20report%202001-1\Monthly%20report\Dec\BEAP(Nov.-FRP1)%2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ga\Myagmarjav.G\Miga's\New%20folder%20(2)\Last-%20Altai%20Cashmere-Financial%20Budget%202012-2016%20mongol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My%20Documents\Daniel\Basic&amp;More2003\Commission20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Documents%20and%20Settings\Daniel\Work\Basic&amp;More2003\Basic%20&amp;%20More\2002\Basic%20&amp;%20More\2002\Basic&amp;More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3bjserver\&#21271;&#20140;&#37096;\DOCUME~1\ZHUHL~1.CCA\LOCALS~1\Temp\Rar$DI00.073\Documents%20and%20Settings\houjh.CCAFM\Local%20Settings\Temporary%20Internet%20Files\Content.IE5\A1ORCZIP\&#39640;&#30427;&#25237;&#26631;&#21326;&#34701;&#19981;&#33391;&#36164;&#20135;\&#21069;&#26399;&#36164;&#26009;\AS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My%20Documents\Guangzhou%20Int'l%20Buaty%20Fair%20Ltd\Guangzhou-9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yanga\AppData\Local\Temp\notesFCBCEE\Monthly%20report%202004\Feb\BJ%20Chem%20(Aug-03-FRP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gshig.b\AppData\Local\Microsoft\Windows\Temporary%20Internet%20Files\Content.Outlook\8KIN5YBW\myjhbdc01\auditOpr\windows\TEMP\T%20debtor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udget%202002%20draft%20%20complet%20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Users\skleung2\Desktop\CIMC\CIMC%202008\Workings%20-%20Kathy\BVI\C\C1065\Audit%20Working%20Paper\2003\Working%20Paper%20200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vxinhui\200108\windows\TEMP\My%20Documents\Book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tor\Local%20Settings\Temporary%20Internet%20Files\OLK2E5\XA%20Billings%20Unearned%20Rev%2020060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home\CO\FINANCE\General%20Ledger%20&amp;%20Monthly%20Report\2002\2002.12\Depreciation%20To%20GZ%202002.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Documents%20and%20Settings\fina-dinghy\&#26700;&#38754;\&#19977;&#22823;&#20027;&#34920;2004-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Documents%20and%20Settings\michleun\My%20Documents\audit%20working\T1011%20-TMN\Working\2003\TMN-WP03_S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home\CO\FINANCE\Costing\Products%20Estimated%20Cost\Updated%20Monthly\TE-HP61_Jun25(0.96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My%20Documents\Sagec%20Asia%20Ltd\Sagec-9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Documents%20and%20Settings\W.Y.%20Fong\&#26700;&#38754;\HKICPA%20Audit%20Manu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mp\Emdiscountrat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Documents%20and%20Settings\michleun\My%20Documents\S1036\2003\Dewberry%202000\Dewberry%202000\Workingpaper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wp\Thyssen\Q1%2020061231\PBC%20Information\090107\Field%20fixed%20assets\&#22797;&#20214;%20Fixed%20Assets%20Management%20Form(updated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Documents%20and%20Settings\michleun\My%20Documents\S1008\Account\YE20050630\P.E.30.09.04\Clients\Degas%20Investments%20Limited%20(395D158)\Audit%20Workpapers\2003\WP_Degas03_SN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F/temp/Emdiscountrate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Brand%20Loyalty%20Ltd%20(010B207)\Audit%20Workpapers\Dec_2001\BrandLoyalty2001Dec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ibonia.chan\Desktop\R.Hauser\WINDOWS\DESKTOP\Kay\RHauser2000\RHusersWP2000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FO-SERVER\zy\&#23457;&#35745;&#25968;&#25454;\1999&#36153;&#29992;&#65288;1-12&#65289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P207_2004\Audit_2004\D5%20and%20other%20working%20paper%20200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Users\skleung2\Desktop\CIMC\CIMC%202008\Workings%20-%20Kathy\BVI\Jakks%20Pacific%202002\FOB-INDENT-JK-0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yanga\AppData\Local\Temp\notesFCBCEE\WINDOWS\Profiles\yaoqi\My%20Documents\personal\account\Monthly%20report\report2002\June%202002\BJ%20Chem%20(June%2002-FRP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dget%202002\Industrial\F22\ver%203\CS%20Fluor%20Budget%202002%20ver%203.2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yanga\AppData\Local\Temp\notesFCBCEE\Temp\BJ%20Chem%20(Sep%2003-FRP2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yanga\AppData\Local\Temp\notesFCBCEE\DOCUME~1\User\LOCALS~1\Temp\notesFCBCEE\Liqian\suffix\SUFFIX-ABC03013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canfsr06\COMMON\1%20Acc_Audit\1.1%20KPMG\Audit%202005\MY\Breakdown-prepaid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urevsuren.s\AppData\Local\Microsoft\Windows\Temporary%20Internet%20Files\Content.Outlook\N0RQU7DN\DOCUME~1\User\LOCALS~1\Temp\Rar$DI00.391\JC5640%20Fixed%20Asset%20Movemen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7\&#22791;&#20221;&#25991;&#20214;\hzdz1\2k211\2k211cb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bjsbak06\audit05\KPMG%20User%20Settings\Desktop\&#22266;&#23450;&#36164;&#20135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yanga\AppData\Local\Temp\notesFCBCEE\emadr%20files\SGV\97yearend\97yr-end-usgaap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My%20Documents\Update%20International%20Ltd%20(0R0U017)\Audit%20workpapers\2001\worksheet%200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home\CO\FINANCE\Budget\Plant%20Budget%2002-03\2002-03%20ZS%20Plant%20Budget(850)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Documents%20and%20Settings\sflin\Local%20Settings\Temporary%20Internet%20Files\OLK2AE\Midea\Industrial%20investment%20Co\&#24037;&#19994;&#25237;&#36164;&#20844;&#21496;&#20250;&#35745;&#25253;&#34920;6&#26376;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cnszxfsr01\AUD_Group\Users\skleung2\Desktop\CIMC\CIMC%202008\Workings%20-%20Kathy\BVI\Documents%20and%20Settings\audit1\Desktop\Playmates_eddy\Job\PrestigePropertiesHldgLtd\jakks\R1010\Working%20paper\2005\Q3%202005\WorkDone\2005%20Jul\RC%20Q2\Go%20Fly%20A%20Kit?54BD7399" TargetMode="External"/><Relationship Id="rId1" Type="http://schemas.openxmlformats.org/officeDocument/2006/relationships/externalLinkPath" Target="file:///\\54BD7399\Go%20Fly%20A%20Kit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4.Goyo\Goyo-E2012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canfsr06\common\My%20Documents\Dupont\Desktop\CT%20Interim%2099\99%20silk%20scroll\Financial%20Statement%20-%20F3\F3%20report%20-%20US%20GAAP\Version%203\3%20Province%20Combined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QDBACKUP\kuaiji\&#37101;&#20256;&#26143;\98&#24180;&#31649;&#29702;&#25253;&#34920;\11&#26376;&#25104;&#26412;&#65288;&#37101;&#65289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yanga\AppData\Local\Temp\notesFCBCEE\DOCUME~1\User\LOCALS~1\Temp\notesFCBCEE\Monthly%20report%202004\Feb\Frist%20draft%20FCST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home\CO\FINANCE\General%20Ledger%20&amp;%20Monthly%20Report\2000\2000.12\GLMA(right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rbdycwcb\my%20pictures\Documents%20and%20Settings\Administrator\My%20Documents\My%20Pictures\lwd.xls\&#21407;&#22987;&#36164;&#26009;\&#31881;&#26631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Users\skleung2\Desktop\CIMC\CIMC%202008\Workings%20-%20Kathy\BVI\Go%20Fly%20A%20Kite%20Sept%2002%20review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igaa\myagaa\5%20bogd\3.%20TB%20Motors\I%20did%20for%20TB%20motors\TB%20motors-%205%20year%20budget%20(The%20finalyzed%20version%202011.03.01)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audit2\Desktop\OLD%20JOB\I1004\Working\Jakks%20Pacific%202002\FOB-INDENT-JK-0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Shimmer%20NY\2002\Working%20Paper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una\d\karuna\karuna\Agra\Base%20model\old\chris\SECL\SECL-DPR\FIN-FINAL-high%20salary-mor2+5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ZDZCWK_02\&#24403;&#26376;&#25439;&#30410;\2002&#24180;12&#26376;&#22806;&#21333;&#38144;&#21806;&#27611;&#21033;&#34920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yanga\AppData\Local\Temp\notesFCBCEE\Liqian\suffix\SUFFIX-ABC030130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ATA\03%203YP\RS03_3YP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moxun.GTE\LOCALS~1\Temp\S8%20doors_May17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Jane\Report%202001\Report%20Oct%2001\GZChem(Mar-FRP1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3bjserver\&#21271;&#20140;&#37096;\DOCUME~1\ZHUHL~1.CCA\LOCALS~1\Temp\Rar$DI00.073\Documents%20and%20Settings\houjh.CCAFM\Local%20Settings\Temporary%20Internet%20Files\Content.IE5\A1ORCZIP\My%20Documents\Data\Korea\KDB\Templates\Template%20-%201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nnualp2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Users\skleung2\Desktop\CIMC\CIMC%202008\Workings%20-%20Kathy\BVI\Blue%20Bay%20Time%20Ltd%20(formerly%20known%20as%20B%20Plus%20Horlogerie%20(H.K.)%20Limited(010B260A)\Audit%20workpaper\2003\BBT%20wp%202003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dmin\Payroll\payroll0304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1.GOYO%202013\GoyoBudget2013\Copy%20of%20xxx%20LLC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jhbdc01\AuditOpr\WINDOWS\Desktop\Sun%20Ace\Client%20Schedules\RMRECEIVE2001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SALES\CUSTOMER%20SERVICE\20150915-%20Jaamd\TD-Department%20related%20budget%202015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Miga\Myagmarjav.G\Miga's\New%20folder%20(2)\Last-%20Altai%20Cashmere-Financial%20Budget%202012-2016%20mongol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khbold\shareddocs\Documents%20and%20Settings\enkhbold\My%20Documents\PLAN\2006%20tod\outlook\WINDOWS\TEMP\FY'05%20Regional%20Sales%20Plan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mcs.mn/International/Munkhtsatsral/IN_Budget_0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hongyaofan\Local%20Settings\Temporary%20Internet%20Files\OLK1EB\Fixed%20Assets%20Management%20Form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Documents%20and%20Settings\qiuq.HZDZ\Local%20Settings\Temporary%20Internet%20Files\OLKB6\2003-12incom&#65288;&#37197;&#22871;&#65289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KPMG%20User%20Settings\Desktop\CIMC\XHCIMC\Working%20paper\O%20section\050930.XHCIMC.O%20section.Creditor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Users\Uyanga\AppData\Local\Temp\notesFCBCEE\DOCUME~1\User\LOCALS~1\Temp\notesFCBCEE\Liqian\suffix\SUFFIX-ABC030130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AUDIT13\Workpaper\Anta\Planning\PBC%20lists\Package%20material\My%20Documents\Chengdu%20Tele%20Cable%20Group\Package\GWT%20Report%20Package%202001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moxun.GTE\LOCALS~1\Temp\MC2_Stp12.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CSH\Selenge%20construction\Update_20120117\Book2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Clients\Controlifida%20Advising%20(Hong%20Kong)%20Limited%20%20(515C431A))\Audit%20Workpapers\2001\E120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Users\skleung2\Desktop\CIMC\CIMC%202008\Workings%20-%20Kathy\BVI\Documents%20and%20Settings\Audit1\My%20Documents\I1001\2005\Carol%20wp\Iceville%202005\C\C1065\Audit%20Working%20Paper\2002\Controlfida2002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Users\Uyanga\AppData\Local\Temp\notesFCBCEE\My%20Documents\KMB\MAPPING\MAP_TO_DO\Todo322\Mapping%20-&#44397;&#48124;&#52852;&#46300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nkhbayar.n/AppData/Local/Microsoft/Windows/Temporary%20Internet%20Files/Content.Outlook/R085TRQR/Object%205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urevsuren.s\AppData\Local\Microsoft\Windows\Temporary%20Internet%20Files\Content.Outlook\N0RQU7DN\DOCUME~1\HN\LOCALS~1\Temp\2003-2005%20financial%20reportd%20to%20investor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urevsuren.s\AppData\Local\Microsoft\Windows\Temporary%20Internet%20Files\Content.Outlook\N0RQU7DN\Documents%20and%20Settings\user02\&#26700;&#38754;\&#22797;&#20214;%20TB\04&#22266;&#23450;&#36164;&#20135;&#21464;&#21160;&#34920;\5640%20Fixed%20Asset%20Movement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ibonia.chan\Desktop\R.Hauser\WINDOWS\DESKTOP\Kay\RHauser2001\RHusersWP2001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Clients\Thai%20Orchids%20Ltd%20(%20%20%20%20%20%20%20%20%20%20%20)\Audit%20Workpapers\D5%20(T%20Or)%20-9.0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ibonia.chan\Desktop\R.Hauser\WINDOWS\DESKTOP\Kay\RHauser2001\WINDOWS\DESKTOP\Kay\RHauser2001\RHusersWP200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ibonia.chan\Desktop\R.Hauser\RHusersWP2001_A_200700%201p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page"/>
      <sheetName val="Contents"/>
      <sheetName val="StrategicKPIOverview"/>
      <sheetName val="ComMonth"/>
      <sheetName val="Commercial"/>
      <sheetName val="ComQuarter"/>
      <sheetName val="Chart_data"/>
      <sheetName val="BusinessSummaryReport"/>
      <sheetName val="Performance"/>
      <sheetName val="CountryUpdate"/>
      <sheetName val="CompanyUpdate"/>
      <sheetName val="P&amp;L overview"/>
      <sheetName val="BAL_CF"/>
      <sheetName val="Key figures"/>
      <sheetName val="VolumeDevelopment"/>
      <sheetName val="Net Revenue development"/>
      <sheetName val="Brands"/>
      <sheetName val="Channels"/>
      <sheetName val="Categories"/>
      <sheetName val="Supply chain"/>
      <sheetName val="OPEX development"/>
      <sheetName val="Capex"/>
      <sheetName val="MajorProjects"/>
      <sheetName val="PostEventAct"/>
      <sheetName val="OPEX Logistic"/>
      <sheetName val="OPEX Sales"/>
      <sheetName val="OPEX Admin"/>
      <sheetName val="HFM"/>
      <sheetName val="Charts"/>
      <sheetName val="Bridges"/>
      <sheetName val="ManualInput"/>
      <sheetName val="RefSheet"/>
      <sheetName val="Masterdata"/>
      <sheetName val="DataSheetTrends"/>
      <sheetName val="Cash Flow Daily"/>
      <sheetName val="EX-RATE"/>
      <sheetName val="P&amp;L_overview"/>
      <sheetName val="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G1" t="str">
            <v>Last year</v>
          </cell>
          <cell r="H1" t="str">
            <v>Other</v>
          </cell>
          <cell r="I1" t="str">
            <v>Last year adj for other</v>
          </cell>
          <cell r="J1" t="str">
            <v>Vol</v>
          </cell>
          <cell r="K1" t="str">
            <v>P/M NS</v>
          </cell>
          <cell r="L1" t="str">
            <v>P/M CoS</v>
          </cell>
          <cell r="M1" t="str">
            <v>Mark</v>
          </cell>
          <cell r="N1" t="str">
            <v>Log</v>
          </cell>
          <cell r="O1" t="str">
            <v>Sales</v>
          </cell>
          <cell r="P1" t="str">
            <v>Adm</v>
          </cell>
          <cell r="Q1" t="str">
            <v>Actual excl other</v>
          </cell>
          <cell r="R1" t="str">
            <v>Other</v>
          </cell>
          <cell r="S1" t="str">
            <v>Actual</v>
          </cell>
        </row>
        <row r="3">
          <cell r="G3" t="e">
            <v>#VALUE!</v>
          </cell>
          <cell r="H3" t="e">
            <v>#VALUE!</v>
          </cell>
          <cell r="I3" t="str">
            <v>e</v>
          </cell>
          <cell r="J3" t="e">
            <v>#VALUE!</v>
          </cell>
          <cell r="K3" t="e">
            <v>#VALUE!</v>
          </cell>
          <cell r="L3" t="e">
            <v>#VALUE!</v>
          </cell>
          <cell r="M3" t="e">
            <v>#VALUE!</v>
          </cell>
          <cell r="N3" t="e">
            <v>#VALUE!</v>
          </cell>
          <cell r="O3" t="e">
            <v>#VALUE!</v>
          </cell>
          <cell r="P3" t="e">
            <v>#VALUE!</v>
          </cell>
          <cell r="Q3" t="str">
            <v>e</v>
          </cell>
          <cell r="R3" t="e">
            <v>#VALUE!</v>
          </cell>
          <cell r="S3" t="str">
            <v>e</v>
          </cell>
        </row>
        <row r="5">
          <cell r="G5" t="str">
            <v>Budget</v>
          </cell>
          <cell r="H5" t="str">
            <v>Other</v>
          </cell>
          <cell r="I5" t="str">
            <v>Last year adj for other</v>
          </cell>
          <cell r="J5" t="str">
            <v>Vol</v>
          </cell>
          <cell r="K5" t="str">
            <v>P/M NS</v>
          </cell>
          <cell r="L5" t="str">
            <v>P/M CoS</v>
          </cell>
          <cell r="M5" t="str">
            <v>Mark</v>
          </cell>
          <cell r="N5" t="str">
            <v>Log</v>
          </cell>
          <cell r="O5" t="str">
            <v>Sales</v>
          </cell>
          <cell r="P5" t="str">
            <v>Adm</v>
          </cell>
          <cell r="Q5" t="str">
            <v>Actual excl other</v>
          </cell>
          <cell r="R5" t="str">
            <v>Other</v>
          </cell>
          <cell r="S5" t="str">
            <v>Actual</v>
          </cell>
        </row>
        <row r="7">
          <cell r="G7" t="e">
            <v>#VALUE!</v>
          </cell>
          <cell r="H7" t="e">
            <v>#VALUE!</v>
          </cell>
          <cell r="I7" t="str">
            <v>e</v>
          </cell>
          <cell r="J7" t="e">
            <v>#VALUE!</v>
          </cell>
          <cell r="K7" t="e">
            <v>#VALUE!</v>
          </cell>
          <cell r="L7" t="e">
            <v>#VALUE!</v>
          </cell>
          <cell r="M7" t="e">
            <v>#VALUE!</v>
          </cell>
          <cell r="N7" t="e">
            <v>#VALUE!</v>
          </cell>
          <cell r="O7" t="e">
            <v>#VALUE!</v>
          </cell>
          <cell r="P7" t="e">
            <v>#VALUE!</v>
          </cell>
          <cell r="Q7" t="str">
            <v>e</v>
          </cell>
          <cell r="R7" t="e">
            <v>#VALUE!</v>
          </cell>
          <cell r="S7" t="str">
            <v>e</v>
          </cell>
        </row>
        <row r="17">
          <cell r="G17" t="str">
            <v>Last year</v>
          </cell>
          <cell r="H17" t="str">
            <v>Other</v>
          </cell>
          <cell r="I17" t="str">
            <v>Last year adj for other</v>
          </cell>
          <cell r="J17" t="str">
            <v>Vol</v>
          </cell>
          <cell r="K17" t="str">
            <v>P/M NS</v>
          </cell>
          <cell r="L17" t="str">
            <v>P/M CoS</v>
          </cell>
          <cell r="M17" t="str">
            <v>Mark</v>
          </cell>
          <cell r="N17" t="str">
            <v>Log</v>
          </cell>
          <cell r="O17" t="str">
            <v>Sales</v>
          </cell>
          <cell r="P17" t="str">
            <v>Adm</v>
          </cell>
          <cell r="Q17" t="str">
            <v>Actual excl other</v>
          </cell>
          <cell r="R17" t="str">
            <v>Other</v>
          </cell>
          <cell r="S17" t="str">
            <v>Actual</v>
          </cell>
        </row>
        <row r="19">
          <cell r="G19" t="e">
            <v>#VALUE!</v>
          </cell>
          <cell r="H19" t="e">
            <v>#VALUE!</v>
          </cell>
          <cell r="I19" t="str">
            <v>e</v>
          </cell>
          <cell r="J19" t="e">
            <v>#VALUE!</v>
          </cell>
          <cell r="K19" t="e">
            <v>#VALUE!</v>
          </cell>
          <cell r="L19" t="e">
            <v>#VALUE!</v>
          </cell>
          <cell r="M19" t="e">
            <v>#VALUE!</v>
          </cell>
          <cell r="N19" t="e">
            <v>#VALUE!</v>
          </cell>
          <cell r="O19" t="e">
            <v>#VALUE!</v>
          </cell>
          <cell r="P19" t="e">
            <v>#VALUE!</v>
          </cell>
          <cell r="Q19" t="str">
            <v>e</v>
          </cell>
          <cell r="R19" t="e">
            <v>#VALUE!</v>
          </cell>
          <cell r="S19" t="str">
            <v>e</v>
          </cell>
        </row>
        <row r="33">
          <cell r="G33" t="str">
            <v>Last year</v>
          </cell>
          <cell r="H33" t="str">
            <v>Other</v>
          </cell>
          <cell r="I33" t="str">
            <v>Last year adj for other</v>
          </cell>
          <cell r="J33" t="str">
            <v>Vol</v>
          </cell>
          <cell r="K33" t="str">
            <v>P/M NS</v>
          </cell>
          <cell r="L33" t="str">
            <v>P/M CoS</v>
          </cell>
          <cell r="M33" t="str">
            <v>Mark</v>
          </cell>
          <cell r="N33" t="str">
            <v>Log</v>
          </cell>
          <cell r="O33" t="str">
            <v>Sales</v>
          </cell>
          <cell r="P33" t="str">
            <v>Adm</v>
          </cell>
          <cell r="Q33" t="str">
            <v>Actual excl other</v>
          </cell>
          <cell r="R33" t="str">
            <v>Other</v>
          </cell>
          <cell r="S33" t="str">
            <v>Actual</v>
          </cell>
        </row>
        <row r="35">
          <cell r="G35" t="e">
            <v>#VALUE!</v>
          </cell>
          <cell r="H35" t="e">
            <v>#VALUE!</v>
          </cell>
          <cell r="I35" t="str">
            <v>e</v>
          </cell>
          <cell r="J35" t="e">
            <v>#VALUE!</v>
          </cell>
          <cell r="K35" t="e">
            <v>#VALUE!</v>
          </cell>
          <cell r="L35" t="e">
            <v>#VALUE!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str">
            <v>e</v>
          </cell>
          <cell r="R35" t="e">
            <v>#VALUE!</v>
          </cell>
          <cell r="S35" t="str">
            <v>e</v>
          </cell>
        </row>
        <row r="38">
          <cell r="G38" t="str">
            <v>Last year</v>
          </cell>
          <cell r="H38" t="str">
            <v>Other</v>
          </cell>
          <cell r="I38" t="str">
            <v>Last year adj for other</v>
          </cell>
          <cell r="J38" t="str">
            <v>Vol</v>
          </cell>
          <cell r="K38" t="str">
            <v>P/M NS</v>
          </cell>
          <cell r="L38" t="str">
            <v>P/M CoS</v>
          </cell>
          <cell r="M38" t="str">
            <v>Mark</v>
          </cell>
          <cell r="N38" t="str">
            <v>Log</v>
          </cell>
          <cell r="O38" t="str">
            <v>Sales</v>
          </cell>
          <cell r="P38" t="str">
            <v>Adm</v>
          </cell>
          <cell r="Q38" t="str">
            <v>Actual excl other</v>
          </cell>
          <cell r="R38" t="str">
            <v>Other</v>
          </cell>
          <cell r="S38" t="str">
            <v>Actual</v>
          </cell>
        </row>
        <row r="40">
          <cell r="G40" t="e">
            <v>#VALUE!</v>
          </cell>
          <cell r="H40" t="e">
            <v>#VALUE!</v>
          </cell>
          <cell r="I40" t="str">
            <v>e</v>
          </cell>
          <cell r="J40" t="e">
            <v>#VALUE!</v>
          </cell>
          <cell r="K40" t="e">
            <v>#VALUE!</v>
          </cell>
          <cell r="L40" t="e">
            <v>#VALUE!</v>
          </cell>
          <cell r="M40" t="e">
            <v>#VALUE!</v>
          </cell>
          <cell r="N40" t="e">
            <v>#VALUE!</v>
          </cell>
          <cell r="O40" t="e">
            <v>#VALUE!</v>
          </cell>
          <cell r="P40" t="e">
            <v>#VALUE!</v>
          </cell>
          <cell r="Q40" t="str">
            <v>e</v>
          </cell>
          <cell r="R40" t="e">
            <v>#VALUE!</v>
          </cell>
          <cell r="S40" t="str">
            <v>e</v>
          </cell>
        </row>
        <row r="43">
          <cell r="G43" t="str">
            <v>Budget</v>
          </cell>
          <cell r="H43" t="str">
            <v>Other</v>
          </cell>
          <cell r="I43" t="str">
            <v>Last year adj for other</v>
          </cell>
          <cell r="J43" t="str">
            <v>Vol</v>
          </cell>
          <cell r="K43" t="str">
            <v>P/M NS</v>
          </cell>
          <cell r="L43" t="str">
            <v>P/M CoS</v>
          </cell>
          <cell r="M43" t="str">
            <v>Mark</v>
          </cell>
          <cell r="N43" t="str">
            <v>Log</v>
          </cell>
          <cell r="O43" t="str">
            <v>Sales</v>
          </cell>
          <cell r="P43" t="str">
            <v>Adm</v>
          </cell>
          <cell r="Q43" t="str">
            <v>Actual excl other</v>
          </cell>
          <cell r="R43" t="str">
            <v>Other</v>
          </cell>
          <cell r="S43" t="str">
            <v>Actual</v>
          </cell>
        </row>
        <row r="45">
          <cell r="G45" t="e">
            <v>#VALUE!</v>
          </cell>
          <cell r="H45" t="e">
            <v>#VALUE!</v>
          </cell>
          <cell r="I45" t="str">
            <v>e</v>
          </cell>
          <cell r="J45" t="e">
            <v>#VALUE!</v>
          </cell>
          <cell r="K45" t="e">
            <v>#VALUE!</v>
          </cell>
          <cell r="L45" t="e">
            <v>#VALUE!</v>
          </cell>
          <cell r="M45" t="e">
            <v>#VALUE!</v>
          </cell>
          <cell r="N45" t="e">
            <v>#VALUE!</v>
          </cell>
          <cell r="O45" t="e">
            <v>#VALUE!</v>
          </cell>
          <cell r="P45" t="e">
            <v>#VALUE!</v>
          </cell>
          <cell r="Q45" t="str">
            <v>e</v>
          </cell>
          <cell r="R45" t="e">
            <v>#VALUE!</v>
          </cell>
          <cell r="S45" t="str">
            <v>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Flow Chart"/>
      <sheetName val="Error Table"/>
      <sheetName val="AIS"/>
      <sheetName val="AIS-Forecast"/>
      <sheetName val="Sales"/>
      <sheetName val="SUFFIX"/>
      <sheetName val="Aug Fixed cost"/>
      <sheetName val="FA Schedule"/>
      <sheetName val="compensation-L31"/>
      <sheetName val="L62 details"/>
      <sheetName val="L55"/>
      <sheetName val="Prices"/>
      <sheetName val="Ageing"/>
      <sheetName val="Production"/>
      <sheetName val="HSE-Q"/>
      <sheetName val="A1.1"/>
      <sheetName val="A1.2"/>
      <sheetName val="Chinese BS"/>
      <sheetName val="WC"/>
      <sheetName val="Bord"/>
      <sheetName val="Working"/>
      <sheetName val="BS(full year)"/>
      <sheetName val="AIS(Full Year)"/>
      <sheetName val="BS"/>
      <sheetName val="Fund Flow"/>
      <sheetName val="Treasury"/>
      <sheetName val="Parameters"/>
      <sheetName val="IS Variance"/>
    </sheetNames>
    <sheetDataSet>
      <sheetData sheetId="0"/>
      <sheetData sheetId="1"/>
      <sheetData sheetId="2"/>
      <sheetData sheetId="3">
        <row r="6">
          <cell r="D6">
            <v>119.41</v>
          </cell>
          <cell r="E6">
            <v>97.58</v>
          </cell>
          <cell r="F6">
            <v>139.56</v>
          </cell>
          <cell r="G6">
            <v>93.39</v>
          </cell>
          <cell r="H6">
            <v>140.4</v>
          </cell>
          <cell r="I6">
            <v>154.65</v>
          </cell>
          <cell r="J6">
            <v>120.76</v>
          </cell>
          <cell r="K6">
            <v>127.68100000000001</v>
          </cell>
          <cell r="L6">
            <v>116.71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D7">
            <v>119.41</v>
          </cell>
          <cell r="E7">
            <v>97.58</v>
          </cell>
          <cell r="F7">
            <v>91.56</v>
          </cell>
          <cell r="G7">
            <v>93.39</v>
          </cell>
          <cell r="H7">
            <v>138</v>
          </cell>
          <cell r="I7">
            <v>154.65</v>
          </cell>
          <cell r="J7">
            <v>120.76</v>
          </cell>
          <cell r="K7">
            <v>125.28100000000001</v>
          </cell>
          <cell r="L7">
            <v>116.71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D8">
            <v>0</v>
          </cell>
          <cell r="E8">
            <v>0</v>
          </cell>
          <cell r="F8">
            <v>48</v>
          </cell>
          <cell r="G8">
            <v>0</v>
          </cell>
          <cell r="H8">
            <v>2.4</v>
          </cell>
          <cell r="I8">
            <v>0</v>
          </cell>
          <cell r="J8">
            <v>0</v>
          </cell>
          <cell r="K8">
            <v>2.4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>
            <v>16.2</v>
          </cell>
          <cell r="E9">
            <v>16</v>
          </cell>
          <cell r="F9">
            <v>35.128</v>
          </cell>
          <cell r="G9">
            <v>80</v>
          </cell>
          <cell r="H9">
            <v>102.6</v>
          </cell>
          <cell r="I9">
            <v>190</v>
          </cell>
          <cell r="J9">
            <v>108</v>
          </cell>
          <cell r="K9">
            <v>106</v>
          </cell>
          <cell r="L9">
            <v>40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>
            <v>16.2</v>
          </cell>
          <cell r="E11">
            <v>16</v>
          </cell>
          <cell r="F11">
            <v>35.128</v>
          </cell>
          <cell r="G11">
            <v>80</v>
          </cell>
          <cell r="H11">
            <v>102.6</v>
          </cell>
          <cell r="I11">
            <v>190</v>
          </cell>
          <cell r="J11">
            <v>108</v>
          </cell>
          <cell r="K11">
            <v>106</v>
          </cell>
          <cell r="L11">
            <v>40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D12">
            <v>135.60999999999999</v>
          </cell>
          <cell r="E12">
            <v>113.58</v>
          </cell>
          <cell r="F12">
            <v>174.68799999999999</v>
          </cell>
          <cell r="G12">
            <v>173.39</v>
          </cell>
          <cell r="H12">
            <v>243</v>
          </cell>
          <cell r="I12">
            <v>344.65</v>
          </cell>
          <cell r="J12">
            <v>228.76</v>
          </cell>
          <cell r="K12">
            <v>233.68100000000001</v>
          </cell>
          <cell r="L12">
            <v>156.70999999999998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>
            <v>3886.4965999999999</v>
          </cell>
          <cell r="E13">
            <v>3038.9408699999999</v>
          </cell>
          <cell r="F13">
            <v>4286.1337899999999</v>
          </cell>
          <cell r="G13">
            <v>3248.1064699999997</v>
          </cell>
          <cell r="H13">
            <v>4605.8704199999993</v>
          </cell>
          <cell r="I13">
            <v>5157.2534100000003</v>
          </cell>
          <cell r="J13">
            <v>3983.1716000000001</v>
          </cell>
          <cell r="K13">
            <v>4352.4971800000003</v>
          </cell>
          <cell r="L13">
            <v>3786.3145399999999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3886.4965999999999</v>
          </cell>
          <cell r="E14">
            <v>3038.9408699999999</v>
          </cell>
          <cell r="F14">
            <v>2915.4625900000001</v>
          </cell>
          <cell r="G14">
            <v>3248.1064699999997</v>
          </cell>
          <cell r="H14">
            <v>4514.4879199999996</v>
          </cell>
          <cell r="I14">
            <v>5157.2534100000003</v>
          </cell>
          <cell r="J14">
            <v>3983.1716000000001</v>
          </cell>
          <cell r="K14">
            <v>4262.1068800000003</v>
          </cell>
          <cell r="L14">
            <v>3786.3145399999999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0</v>
          </cell>
          <cell r="E15">
            <v>0</v>
          </cell>
          <cell r="F15">
            <v>1370.6712</v>
          </cell>
          <cell r="G15">
            <v>0</v>
          </cell>
          <cell r="H15">
            <v>91.382499999999993</v>
          </cell>
          <cell r="I15">
            <v>0</v>
          </cell>
          <cell r="J15">
            <v>0</v>
          </cell>
          <cell r="K15">
            <v>90.390299999999996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473.62137999999999</v>
          </cell>
          <cell r="E16">
            <v>470.15064000000001</v>
          </cell>
          <cell r="F16">
            <v>1159.6871599999999</v>
          </cell>
          <cell r="G16">
            <v>2213.8402900000001</v>
          </cell>
          <cell r="H16">
            <v>3640.6256599999997</v>
          </cell>
          <cell r="I16">
            <v>6005.9159</v>
          </cell>
          <cell r="J16">
            <v>3595.8805900000002</v>
          </cell>
          <cell r="K16">
            <v>3411.1577499999999</v>
          </cell>
          <cell r="L16">
            <v>1182.3580999999999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473.62137999999999</v>
          </cell>
          <cell r="E18">
            <v>470.15064000000001</v>
          </cell>
          <cell r="F18">
            <v>1159.6871599999999</v>
          </cell>
          <cell r="G18">
            <v>2213.8402900000001</v>
          </cell>
          <cell r="H18">
            <v>3640.6256599999997</v>
          </cell>
          <cell r="I18">
            <v>6005.9159</v>
          </cell>
          <cell r="J18">
            <v>3595.8805900000002</v>
          </cell>
          <cell r="K18">
            <v>3411.1577499999999</v>
          </cell>
          <cell r="L18">
            <v>1182.3580999999999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4360.11798</v>
          </cell>
          <cell r="E19">
            <v>3509.0915099999997</v>
          </cell>
          <cell r="F19">
            <v>5445.8209499999994</v>
          </cell>
          <cell r="G19">
            <v>5461.9467599999998</v>
          </cell>
          <cell r="H19">
            <v>8246.496079999999</v>
          </cell>
          <cell r="I19">
            <v>11163.169310000001</v>
          </cell>
          <cell r="J19">
            <v>7579.0521900000003</v>
          </cell>
          <cell r="K19">
            <v>7763.6549300000006</v>
          </cell>
          <cell r="L19">
            <v>4968.6726399999998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4360.11798</v>
          </cell>
          <cell r="E21">
            <v>3509.0915099999997</v>
          </cell>
          <cell r="F21">
            <v>5445.8209499999994</v>
          </cell>
          <cell r="G21">
            <v>5461.9467599999998</v>
          </cell>
          <cell r="H21">
            <v>8246.496079999999</v>
          </cell>
          <cell r="I21">
            <v>11163.169310000001</v>
          </cell>
          <cell r="J21">
            <v>7579.0521900000003</v>
          </cell>
          <cell r="K21">
            <v>7763.6549300000006</v>
          </cell>
          <cell r="L21">
            <v>4968.6726399999998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-4276.1050400000004</v>
          </cell>
          <cell r="E22">
            <v>-3658.5975400000002</v>
          </cell>
          <cell r="F22">
            <v>-5177.4374100000005</v>
          </cell>
          <cell r="G22">
            <v>-5047.9462000000003</v>
          </cell>
          <cell r="H22">
            <v>-7242.2223899999999</v>
          </cell>
          <cell r="I22">
            <v>-9215.1975999999995</v>
          </cell>
          <cell r="J22">
            <v>-6049.0547900000001</v>
          </cell>
          <cell r="K22">
            <v>-6138.5664900000002</v>
          </cell>
          <cell r="L22">
            <v>-3980.6211600000001</v>
          </cell>
        </row>
        <row r="23">
          <cell r="D23">
            <v>0</v>
          </cell>
        </row>
        <row r="24">
          <cell r="D24">
            <v>-2.34402</v>
          </cell>
          <cell r="E24">
            <v>-2.47451</v>
          </cell>
          <cell r="F24">
            <v>-16.36392</v>
          </cell>
          <cell r="G24">
            <v>-6.8960100000000004</v>
          </cell>
          <cell r="H24">
            <v>-25.342580000000002</v>
          </cell>
          <cell r="I24">
            <v>-41.086399999999998</v>
          </cell>
          <cell r="J24">
            <v>-33.597459999999998</v>
          </cell>
          <cell r="K24">
            <v>-58.627859999999998</v>
          </cell>
          <cell r="L24">
            <v>-19.371030000000001</v>
          </cell>
        </row>
        <row r="25">
          <cell r="D25">
            <v>-107.73397</v>
          </cell>
          <cell r="E25">
            <v>-24.322430000000001</v>
          </cell>
          <cell r="F25">
            <v>-109.51406</v>
          </cell>
          <cell r="G25">
            <v>-112.26764</v>
          </cell>
          <cell r="H25">
            <v>-72.147390000000001</v>
          </cell>
          <cell r="I25">
            <v>-176.50880000000001</v>
          </cell>
          <cell r="J25">
            <v>-115.99026000000001</v>
          </cell>
          <cell r="K25">
            <v>-96.066829999999996</v>
          </cell>
          <cell r="L25">
            <v>-91.088809999999995</v>
          </cell>
        </row>
        <row r="26">
          <cell r="D26">
            <v>0</v>
          </cell>
          <cell r="E26">
            <v>10.370669999999999</v>
          </cell>
          <cell r="F26">
            <v>5.6720899999999999</v>
          </cell>
          <cell r="G26">
            <v>17.17277</v>
          </cell>
          <cell r="H26">
            <v>28.619859999999999</v>
          </cell>
          <cell r="I26">
            <v>6.0041900000000012</v>
          </cell>
          <cell r="J26">
            <v>20.418800000000001</v>
          </cell>
          <cell r="K26">
            <v>1.8717900000000001</v>
          </cell>
          <cell r="L26">
            <v>10.94018</v>
          </cell>
        </row>
        <row r="27">
          <cell r="D27">
            <v>-113.24647</v>
          </cell>
        </row>
        <row r="28">
          <cell r="D28">
            <v>0</v>
          </cell>
        </row>
        <row r="29">
          <cell r="D29">
            <v>-139.31152000000037</v>
          </cell>
          <cell r="E29">
            <v>-165.93230000000048</v>
          </cell>
          <cell r="F29">
            <v>148.17764999999889</v>
          </cell>
          <cell r="G29">
            <v>312.00967999999955</v>
          </cell>
          <cell r="H29">
            <v>935.40357999999912</v>
          </cell>
          <cell r="I29">
            <v>1736.3807000000018</v>
          </cell>
          <cell r="J29">
            <v>1400.8284800000001</v>
          </cell>
          <cell r="K29">
            <v>1472.2655400000003</v>
          </cell>
          <cell r="L29">
            <v>888.5318199999997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D30">
            <v>-3.1951318895274569E-2</v>
          </cell>
          <cell r="E30">
            <v>-4.728639863826193E-2</v>
          </cell>
          <cell r="F30">
            <v>2.7209423769248033E-2</v>
          </cell>
          <cell r="G30">
            <v>5.7124262412253823E-2</v>
          </cell>
          <cell r="H30">
            <v>0.11343042801761681</v>
          </cell>
          <cell r="I30">
            <v>0.155545495350012</v>
          </cell>
          <cell r="J30">
            <v>0.18482897925525435</v>
          </cell>
          <cell r="K30">
            <v>0.18963562307630799</v>
          </cell>
          <cell r="L30">
            <v>0.17882679829758311</v>
          </cell>
          <cell r="M30" t="e">
            <v>#DIV/0!</v>
          </cell>
          <cell r="N30" t="e">
            <v>#DIV/0!</v>
          </cell>
          <cell r="O30" t="e">
            <v>#DIV/0!</v>
          </cell>
          <cell r="P30" t="e">
            <v>#DIV/0!</v>
          </cell>
        </row>
        <row r="31">
          <cell r="D31">
            <v>-1085.80259</v>
          </cell>
          <cell r="E31">
            <v>-523.30792276564841</v>
          </cell>
          <cell r="F31">
            <v>-481.45727885790097</v>
          </cell>
          <cell r="G31">
            <v>-803.73199999999997</v>
          </cell>
          <cell r="H31">
            <v>-611.99900000000002</v>
          </cell>
          <cell r="I31">
            <v>-534.84132</v>
          </cell>
          <cell r="J31">
            <v>-591.4799999999999</v>
          </cell>
          <cell r="K31">
            <v>-648.98330999999996</v>
          </cell>
          <cell r="L31">
            <v>-914.18700000000001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-872.46207000000004</v>
          </cell>
          <cell r="E32">
            <v>-313.57592276564844</v>
          </cell>
          <cell r="F32">
            <v>-271.72527885790095</v>
          </cell>
          <cell r="G32">
            <v>-594</v>
          </cell>
          <cell r="H32">
            <v>-402.267</v>
          </cell>
          <cell r="I32">
            <v>-379.887</v>
          </cell>
          <cell r="J32">
            <v>-380.82799999999997</v>
          </cell>
          <cell r="K32">
            <v>-494.90899999999999</v>
          </cell>
          <cell r="L32">
            <v>-646.95500000000004</v>
          </cell>
        </row>
        <row r="33">
          <cell r="D33">
            <v>-125.79678</v>
          </cell>
          <cell r="E33">
            <v>-144.232</v>
          </cell>
          <cell r="F33">
            <v>-144.232</v>
          </cell>
          <cell r="G33">
            <v>-144.232</v>
          </cell>
          <cell r="H33">
            <v>-144.232</v>
          </cell>
          <cell r="I33">
            <v>-144.232</v>
          </cell>
          <cell r="J33">
            <v>-144.232</v>
          </cell>
          <cell r="K33">
            <v>-144.23430999999999</v>
          </cell>
          <cell r="L33">
            <v>-144.232</v>
          </cell>
        </row>
        <row r="34">
          <cell r="D34">
            <v>-87.54374</v>
          </cell>
          <cell r="E34">
            <v>-65.5</v>
          </cell>
          <cell r="F34">
            <v>-65.5</v>
          </cell>
          <cell r="G34">
            <v>-65.5</v>
          </cell>
          <cell r="H34">
            <v>-65.5</v>
          </cell>
          <cell r="I34">
            <v>-10.72232</v>
          </cell>
          <cell r="J34">
            <v>-66.42</v>
          </cell>
          <cell r="K34">
            <v>-9.84</v>
          </cell>
          <cell r="L34">
            <v>-122.99999999999999</v>
          </cell>
        </row>
        <row r="35">
          <cell r="D35">
            <v>-716.19549000000006</v>
          </cell>
          <cell r="E35">
            <v>-266.048</v>
          </cell>
          <cell r="F35">
            <v>-170.57804999999999</v>
          </cell>
          <cell r="G35">
            <v>-170.92697000000001</v>
          </cell>
          <cell r="H35">
            <v>-100</v>
          </cell>
          <cell r="I35">
            <v>-63.551000000000002</v>
          </cell>
          <cell r="J35">
            <v>256.93385999999998</v>
          </cell>
          <cell r="K35">
            <v>-118.55464000000001</v>
          </cell>
          <cell r="L35">
            <v>-129.71984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  <cell r="E38">
            <v>-254.66091057251265</v>
          </cell>
          <cell r="F38">
            <v>-296.95000978435905</v>
          </cell>
          <cell r="G38">
            <v>-307.39999999999998</v>
          </cell>
          <cell r="H38">
            <v>-283.30320999999998</v>
          </cell>
          <cell r="I38">
            <v>-232.51706000000001</v>
          </cell>
          <cell r="J38">
            <v>-202.16330000000002</v>
          </cell>
          <cell r="K38">
            <v>-276.63395000000003</v>
          </cell>
          <cell r="L38">
            <v>-281.81322999999998</v>
          </cell>
        </row>
        <row r="39">
          <cell r="D39">
            <v>-10.989269999999999</v>
          </cell>
          <cell r="E39">
            <v>-12</v>
          </cell>
          <cell r="F39">
            <v>-12</v>
          </cell>
          <cell r="G39">
            <v>-12</v>
          </cell>
          <cell r="H39">
            <v>-17.128</v>
          </cell>
          <cell r="I39">
            <v>-26.042829999999999</v>
          </cell>
          <cell r="J39">
            <v>-12</v>
          </cell>
          <cell r="K39">
            <v>-12</v>
          </cell>
          <cell r="L39">
            <v>-12</v>
          </cell>
        </row>
        <row r="40">
          <cell r="D40">
            <v>0</v>
          </cell>
          <cell r="E40">
            <v>-148.82656666183897</v>
          </cell>
          <cell r="F40">
            <v>-252.32863135774005</v>
          </cell>
          <cell r="G40">
            <v>-105</v>
          </cell>
          <cell r="H40">
            <v>-223.30200000000002</v>
          </cell>
          <cell r="I40">
            <v>-82.993679999999998</v>
          </cell>
          <cell r="J40">
            <v>-160.14100000000002</v>
          </cell>
          <cell r="K40">
            <v>-130.05600000000001</v>
          </cell>
          <cell r="L40">
            <v>-251.048</v>
          </cell>
        </row>
        <row r="41">
          <cell r="D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</row>
        <row r="43">
          <cell r="D43">
            <v>-1812.9873500000001</v>
          </cell>
          <cell r="E43">
            <v>-1204.8434000000002</v>
          </cell>
          <cell r="F43">
            <v>-1213.3139700000002</v>
          </cell>
          <cell r="G43">
            <v>-1399.05897</v>
          </cell>
          <cell r="H43">
            <v>-1235.7322100000001</v>
          </cell>
          <cell r="I43">
            <v>-939.94588999999996</v>
          </cell>
          <cell r="J43">
            <v>-708.85043999999994</v>
          </cell>
          <cell r="K43">
            <v>-1186.2278999999999</v>
          </cell>
          <cell r="L43">
            <v>-1588.7680700000001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75.88</v>
          </cell>
          <cell r="E44">
            <v>81.269499999999994</v>
          </cell>
          <cell r="F44">
            <v>81.269499999999994</v>
          </cell>
          <cell r="G44">
            <v>81.269499999999994</v>
          </cell>
          <cell r="H44">
            <v>81.269499999999994</v>
          </cell>
          <cell r="I44">
            <v>81.269499999999994</v>
          </cell>
          <cell r="J44">
            <v>81.269499999999994</v>
          </cell>
          <cell r="K44">
            <v>81</v>
          </cell>
          <cell r="L44">
            <v>81.269499999999994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578.74441999999999</v>
          </cell>
          <cell r="E45">
            <v>169.51800000000003</v>
          </cell>
          <cell r="F45">
            <v>79.016380000000012</v>
          </cell>
          <cell r="G45">
            <v>260.84168299999999</v>
          </cell>
          <cell r="H45">
            <v>-12.64</v>
          </cell>
          <cell r="I45">
            <v>-107.16384499999998</v>
          </cell>
          <cell r="J45">
            <v>24.035475999999996</v>
          </cell>
          <cell r="K45">
            <v>-206.23799999999997</v>
          </cell>
          <cell r="L45">
            <v>185.95099999999994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</row>
        <row r="47">
          <cell r="D47">
            <v>199.74252000000001</v>
          </cell>
          <cell r="E47">
            <v>0</v>
          </cell>
          <cell r="F47">
            <v>150.26679999999999</v>
          </cell>
          <cell r="G47">
            <v>150</v>
          </cell>
          <cell r="H47">
            <v>204.8954</v>
          </cell>
          <cell r="I47">
            <v>0.35</v>
          </cell>
          <cell r="J47">
            <v>0</v>
          </cell>
          <cell r="K47">
            <v>0.47328000000000015</v>
          </cell>
          <cell r="L47">
            <v>2.3899999999999366E-2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</row>
        <row r="49">
          <cell r="D49">
            <v>-1097.9319300000004</v>
          </cell>
          <cell r="E49">
            <v>-1119.9882000000007</v>
          </cell>
          <cell r="F49">
            <v>-754.5836400000012</v>
          </cell>
          <cell r="G49">
            <v>-594.9381070000004</v>
          </cell>
          <cell r="H49">
            <v>-26.803730000000996</v>
          </cell>
          <cell r="I49">
            <v>770.89046500000188</v>
          </cell>
          <cell r="J49">
            <v>797.2830160000002</v>
          </cell>
          <cell r="K49">
            <v>161.27292000000048</v>
          </cell>
          <cell r="L49">
            <v>-432.99185000000045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-260.56984999999997</v>
          </cell>
          <cell r="E50">
            <v>-259.43456000000003</v>
          </cell>
          <cell r="F50">
            <v>-257.71987000000001</v>
          </cell>
          <cell r="G50">
            <v>-257.76301999999998</v>
          </cell>
          <cell r="H50">
            <v>-260.12177000000003</v>
          </cell>
          <cell r="I50">
            <v>-260.99437</v>
          </cell>
          <cell r="J50">
            <v>-263.43783999999999</v>
          </cell>
          <cell r="K50">
            <v>-264.12506000000002</v>
          </cell>
          <cell r="L50">
            <v>-264.40813000000003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-260.56984999999997</v>
          </cell>
          <cell r="E54">
            <v>-259.43456000000003</v>
          </cell>
          <cell r="F54">
            <v>-257.71987000000001</v>
          </cell>
          <cell r="G54">
            <v>-257.76301999999998</v>
          </cell>
          <cell r="H54">
            <v>-260.12177000000003</v>
          </cell>
          <cell r="I54">
            <v>-260.99437</v>
          </cell>
          <cell r="J54">
            <v>-263.43783999999999</v>
          </cell>
          <cell r="K54">
            <v>-264.12506000000002</v>
          </cell>
          <cell r="L54">
            <v>-264.40813000000003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3391.9337300000002</v>
          </cell>
          <cell r="E55">
            <v>247</v>
          </cell>
          <cell r="F55">
            <v>582.57686999999999</v>
          </cell>
          <cell r="G55">
            <v>515.50050999999996</v>
          </cell>
          <cell r="H55">
            <v>400</v>
          </cell>
          <cell r="I55">
            <v>119</v>
          </cell>
          <cell r="J55">
            <v>191</v>
          </cell>
          <cell r="K55">
            <v>250</v>
          </cell>
          <cell r="L55">
            <v>129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</row>
        <row r="59">
          <cell r="D59">
            <v>2033.4319499999999</v>
          </cell>
          <cell r="E59">
            <v>-1132.4227600000008</v>
          </cell>
          <cell r="F59">
            <v>-429.72664000000123</v>
          </cell>
          <cell r="G59">
            <v>-337.20061700000042</v>
          </cell>
          <cell r="H59">
            <v>113.07449999999898</v>
          </cell>
          <cell r="I59">
            <v>628.89609500000188</v>
          </cell>
          <cell r="J59">
            <v>724.84517600000027</v>
          </cell>
          <cell r="K59">
            <v>147.14786000000046</v>
          </cell>
          <cell r="L59">
            <v>-568.39998000000048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E60">
            <v>0</v>
          </cell>
        </row>
        <row r="61">
          <cell r="D61">
            <v>-12.657830000000001</v>
          </cell>
          <cell r="E61">
            <v>-12.657830000000001</v>
          </cell>
          <cell r="F61">
            <v>-12.657830000000001</v>
          </cell>
          <cell r="G61">
            <v>-12.657830000000001</v>
          </cell>
          <cell r="H61">
            <v>-12.657830000000001</v>
          </cell>
          <cell r="I61">
            <v>-12.657830000000001</v>
          </cell>
          <cell r="J61">
            <v>-12.657830000000001</v>
          </cell>
          <cell r="K61">
            <v>-12.856160000000001</v>
          </cell>
          <cell r="L61">
            <v>-13.038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-2.0400299999999998</v>
          </cell>
          <cell r="E66">
            <v>-0.96545000000000003</v>
          </cell>
          <cell r="F66">
            <v>-6.3250599999999997</v>
          </cell>
          <cell r="G66">
            <v>-2.72248</v>
          </cell>
          <cell r="H66">
            <v>-1.8759099999999997</v>
          </cell>
          <cell r="I66">
            <v>-2.7500699999999996</v>
          </cell>
          <cell r="J66">
            <v>-1.5753499999999998</v>
          </cell>
          <cell r="K66">
            <v>-2.5750699999999997</v>
          </cell>
          <cell r="L66">
            <v>-0.66327000000000003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-11.31598</v>
          </cell>
          <cell r="E70">
            <v>0.25240000000000001</v>
          </cell>
          <cell r="F70">
            <v>-2.9383699999999999</v>
          </cell>
          <cell r="G70">
            <v>-9.6939999999999998E-2</v>
          </cell>
          <cell r="H70">
            <v>-0.75421000000000005</v>
          </cell>
          <cell r="I70">
            <v>-2.0026600000000001</v>
          </cell>
          <cell r="J70">
            <v>17.527799999999999</v>
          </cell>
          <cell r="K70">
            <v>25.551189999999998</v>
          </cell>
          <cell r="L70">
            <v>0.82213000000000003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-5.9269200000000239</v>
          </cell>
          <cell r="E76">
            <v>-33.743449999999996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-0.94250000000000111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E77">
            <v>0</v>
          </cell>
        </row>
        <row r="78">
          <cell r="D78">
            <v>0</v>
          </cell>
          <cell r="E78">
            <v>0</v>
          </cell>
        </row>
        <row r="79"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D81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0</v>
          </cell>
          <cell r="E83">
            <v>0</v>
          </cell>
        </row>
        <row r="84">
          <cell r="D84">
            <v>-1.1560243860000006</v>
          </cell>
          <cell r="E84">
            <v>-5.2743325140000001</v>
          </cell>
          <cell r="F84">
            <v>-5.6661000000000001</v>
          </cell>
          <cell r="G84">
            <v>-3.9561276809999995</v>
          </cell>
          <cell r="H84">
            <v>-5.6295269909999996</v>
          </cell>
          <cell r="I84">
            <v>-0.25966736400000001</v>
          </cell>
          <cell r="J84">
            <v>-9.9090823260000001</v>
          </cell>
          <cell r="K84">
            <v>-10.007275839</v>
          </cell>
          <cell r="L84">
            <v>-9.2233342409999999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E85">
            <v>0</v>
          </cell>
        </row>
        <row r="86">
          <cell r="D86">
            <v>2000.3351656139998</v>
          </cell>
          <cell r="E86">
            <v>-1184.8114225140007</v>
          </cell>
          <cell r="F86">
            <v>-457.31400000000122</v>
          </cell>
          <cell r="G86">
            <v>-356.63399468100044</v>
          </cell>
          <cell r="H86">
            <v>92.157023008998962</v>
          </cell>
          <cell r="I86">
            <v>611.22586763600179</v>
          </cell>
          <cell r="J86">
            <v>717.2882136740003</v>
          </cell>
          <cell r="K86">
            <v>147.26054416100047</v>
          </cell>
          <cell r="L86">
            <v>-590.50245424100046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D87">
            <v>2273.5628456139998</v>
          </cell>
          <cell r="E87">
            <v>-912.71903251400067</v>
          </cell>
          <cell r="F87">
            <v>-186.93630000000121</v>
          </cell>
          <cell r="G87">
            <v>-86.213144681000472</v>
          </cell>
          <cell r="H87">
            <v>364.93662300899899</v>
          </cell>
          <cell r="I87">
            <v>884.87806763600179</v>
          </cell>
          <cell r="J87">
            <v>993.38388367400034</v>
          </cell>
          <cell r="K87">
            <v>424.24176416100045</v>
          </cell>
          <cell r="L87">
            <v>-313.05632424100042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D88">
            <v>-3.4684200000000018</v>
          </cell>
          <cell r="E88">
            <v>-15.824580000000001</v>
          </cell>
          <cell r="F88">
            <v>-17</v>
          </cell>
          <cell r="G88">
            <v>-11.86957</v>
          </cell>
          <cell r="H88">
            <v>-16.890270000000001</v>
          </cell>
          <cell r="I88">
            <v>-0.77907999999999999</v>
          </cell>
          <cell r="J88">
            <v>-29.730220000000003</v>
          </cell>
          <cell r="K88">
            <v>-30.024830000000001</v>
          </cell>
          <cell r="L88">
            <v>-27.67277</v>
          </cell>
        </row>
        <row r="89">
          <cell r="D89">
            <v>0</v>
          </cell>
        </row>
        <row r="90">
          <cell r="D90">
            <v>1.1560243860000006</v>
          </cell>
          <cell r="E90">
            <v>5.2743325140000001</v>
          </cell>
          <cell r="F90">
            <v>5.6661000000000001</v>
          </cell>
          <cell r="G90">
            <v>3.9561276809999995</v>
          </cell>
          <cell r="H90">
            <v>5.6295269909999996</v>
          </cell>
          <cell r="I90">
            <v>0.25966736400000001</v>
          </cell>
          <cell r="J90">
            <v>9.9090823260000001</v>
          </cell>
          <cell r="K90">
            <v>10.007275839</v>
          </cell>
          <cell r="L90">
            <v>9.2233342409999999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D91">
            <v>0</v>
          </cell>
          <cell r="E91">
            <v>0</v>
          </cell>
        </row>
        <row r="92">
          <cell r="D92">
            <v>1998.0227699999998</v>
          </cell>
          <cell r="E92">
            <v>-1195.3616700000007</v>
          </cell>
          <cell r="F92">
            <v>-468.64790000000119</v>
          </cell>
          <cell r="G92">
            <v>-364.54743700000046</v>
          </cell>
          <cell r="H92">
            <v>80.896279999998967</v>
          </cell>
          <cell r="I92">
            <v>610.70645500000182</v>
          </cell>
          <cell r="J92">
            <v>697.46707600000025</v>
          </cell>
          <cell r="K92">
            <v>127.24299000000047</v>
          </cell>
          <cell r="L92">
            <v>-608.9518900000005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>
            <v>0</v>
          </cell>
          <cell r="E95">
            <v>0</v>
          </cell>
        </row>
        <row r="96"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  <row r="98">
          <cell r="D98">
            <v>0</v>
          </cell>
          <cell r="E98">
            <v>0</v>
          </cell>
        </row>
        <row r="99">
          <cell r="D99">
            <v>1998.0227699999998</v>
          </cell>
          <cell r="E99">
            <v>-1195.3616700000007</v>
          </cell>
          <cell r="F99">
            <v>-468.64790000000119</v>
          </cell>
          <cell r="G99">
            <v>-364.54743700000046</v>
          </cell>
          <cell r="H99">
            <v>80.896279999998967</v>
          </cell>
          <cell r="I99">
            <v>610.70645500000182</v>
          </cell>
          <cell r="J99">
            <v>697.46707600000025</v>
          </cell>
          <cell r="K99">
            <v>127.24299000000047</v>
          </cell>
          <cell r="L99">
            <v>-608.9518900000005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D100">
            <v>0</v>
          </cell>
          <cell r="E100">
            <v>0</v>
          </cell>
        </row>
        <row r="101">
          <cell r="D101">
            <v>0</v>
          </cell>
          <cell r="E101">
            <v>0</v>
          </cell>
        </row>
        <row r="102">
          <cell r="D102">
            <v>0</v>
          </cell>
        </row>
        <row r="103">
          <cell r="D103">
            <v>2277.1773699999999</v>
          </cell>
          <cell r="E103">
            <v>-889.52583000000072</v>
          </cell>
          <cell r="F103">
            <v>-198.27020000000118</v>
          </cell>
          <cell r="G103">
            <v>-94.126587000000484</v>
          </cell>
          <cell r="H103">
            <v>353.67587999999898</v>
          </cell>
          <cell r="I103">
            <v>884.35865500000182</v>
          </cell>
          <cell r="J103">
            <v>974.50524600000017</v>
          </cell>
          <cell r="K103">
            <v>404.22421000000048</v>
          </cell>
          <cell r="L103">
            <v>-331.50576000000046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</row>
        <row r="105">
          <cell r="D105">
            <v>2033.4319499999999</v>
          </cell>
          <cell r="E105">
            <v>-1132.4227600000008</v>
          </cell>
          <cell r="F105">
            <v>-429.72664000000123</v>
          </cell>
          <cell r="G105">
            <v>-337.20061700000042</v>
          </cell>
          <cell r="H105">
            <v>113.07449999999898</v>
          </cell>
          <cell r="I105">
            <v>628.89609500000188</v>
          </cell>
          <cell r="J105">
            <v>724.84517600000027</v>
          </cell>
          <cell r="K105">
            <v>147.14786000000046</v>
          </cell>
          <cell r="L105">
            <v>-568.39998000000048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D106">
            <v>2000.3351656139998</v>
          </cell>
          <cell r="E106">
            <v>-1184.8114225140007</v>
          </cell>
          <cell r="F106">
            <v>-457.31400000000122</v>
          </cell>
          <cell r="G106">
            <v>-356.63399468100044</v>
          </cell>
          <cell r="H106">
            <v>92.157023008998962</v>
          </cell>
          <cell r="I106">
            <v>611.22586763600179</v>
          </cell>
          <cell r="J106">
            <v>717.2882136740003</v>
          </cell>
          <cell r="K106">
            <v>147.26054416100047</v>
          </cell>
          <cell r="L106">
            <v>-590.50245424100046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220">
          <cell r="E220">
            <v>41.97</v>
          </cell>
          <cell r="F220">
            <v>37.58</v>
          </cell>
          <cell r="G220">
            <v>35.44</v>
          </cell>
          <cell r="H220">
            <v>48.49</v>
          </cell>
          <cell r="I220">
            <v>110.15</v>
          </cell>
          <cell r="J220">
            <v>105.95</v>
          </cell>
          <cell r="K220">
            <v>96.44</v>
          </cell>
          <cell r="L220">
            <v>78.400000000000006</v>
          </cell>
          <cell r="M220">
            <v>67.010000000000005</v>
          </cell>
          <cell r="N220">
            <v>124.06</v>
          </cell>
          <cell r="O220">
            <v>113.61</v>
          </cell>
          <cell r="P220">
            <v>119.41</v>
          </cell>
        </row>
        <row r="221">
          <cell r="E221">
            <v>41.97</v>
          </cell>
          <cell r="F221">
            <v>37.58</v>
          </cell>
          <cell r="G221">
            <v>33.04</v>
          </cell>
          <cell r="H221">
            <v>48.49</v>
          </cell>
          <cell r="I221">
            <v>110.15</v>
          </cell>
          <cell r="J221">
            <v>105.95</v>
          </cell>
          <cell r="K221">
            <v>96.44</v>
          </cell>
          <cell r="L221">
            <v>78.400000000000006</v>
          </cell>
          <cell r="M221">
            <v>67.010000000000005</v>
          </cell>
          <cell r="N221">
            <v>124.06</v>
          </cell>
          <cell r="O221">
            <v>110.61</v>
          </cell>
          <cell r="P221">
            <v>119.41</v>
          </cell>
        </row>
        <row r="222">
          <cell r="E222">
            <v>0</v>
          </cell>
          <cell r="G222">
            <v>2.4</v>
          </cell>
          <cell r="I222">
            <v>0</v>
          </cell>
          <cell r="O222">
            <v>3</v>
          </cell>
        </row>
        <row r="223">
          <cell r="E223">
            <v>0</v>
          </cell>
          <cell r="F223">
            <v>8</v>
          </cell>
          <cell r="G223">
            <v>8</v>
          </cell>
          <cell r="H223">
            <v>0</v>
          </cell>
          <cell r="I223">
            <v>0</v>
          </cell>
          <cell r="J223">
            <v>16</v>
          </cell>
          <cell r="K223">
            <v>3</v>
          </cell>
          <cell r="L223">
            <v>0</v>
          </cell>
          <cell r="M223">
            <v>0</v>
          </cell>
          <cell r="N223">
            <v>54</v>
          </cell>
          <cell r="O223">
            <v>71</v>
          </cell>
          <cell r="P223">
            <v>16.2</v>
          </cell>
        </row>
        <row r="224">
          <cell r="E224">
            <v>0</v>
          </cell>
        </row>
        <row r="225">
          <cell r="E225">
            <v>0</v>
          </cell>
          <cell r="F225">
            <v>8</v>
          </cell>
          <cell r="G225">
            <v>8</v>
          </cell>
          <cell r="J225">
            <v>16</v>
          </cell>
          <cell r="K225">
            <v>3</v>
          </cell>
          <cell r="N225">
            <v>54</v>
          </cell>
          <cell r="O225">
            <v>71</v>
          </cell>
          <cell r="P225">
            <v>16.2</v>
          </cell>
        </row>
        <row r="226">
          <cell r="E226">
            <v>41.97</v>
          </cell>
          <cell r="F226">
            <v>45.58</v>
          </cell>
          <cell r="G226">
            <v>43.44</v>
          </cell>
          <cell r="H226">
            <v>48.49</v>
          </cell>
          <cell r="I226">
            <v>110.15</v>
          </cell>
          <cell r="J226">
            <v>121.95</v>
          </cell>
          <cell r="K226">
            <v>99.44</v>
          </cell>
          <cell r="L226">
            <v>78.400000000000006</v>
          </cell>
          <cell r="M226">
            <v>67.010000000000005</v>
          </cell>
          <cell r="N226">
            <v>178.06</v>
          </cell>
          <cell r="O226">
            <v>184.61</v>
          </cell>
          <cell r="P226">
            <v>135.60999999999999</v>
          </cell>
        </row>
        <row r="227">
          <cell r="E227">
            <v>1628.6154100000001</v>
          </cell>
          <cell r="F227">
            <v>1149.83933</v>
          </cell>
          <cell r="G227">
            <v>1313.76359</v>
          </cell>
          <cell r="H227">
            <v>1344.7196899999999</v>
          </cell>
          <cell r="I227">
            <v>3829.7719699999998</v>
          </cell>
          <cell r="J227">
            <v>3551.6349100000002</v>
          </cell>
          <cell r="K227">
            <v>3416.7822099999998</v>
          </cell>
          <cell r="L227">
            <v>2593.50353</v>
          </cell>
          <cell r="M227">
            <v>2332.28503</v>
          </cell>
          <cell r="N227">
            <v>4129.9844899999998</v>
          </cell>
          <cell r="O227">
            <v>3799.3491200000003</v>
          </cell>
          <cell r="P227">
            <v>3886.4965999999999</v>
          </cell>
        </row>
        <row r="228">
          <cell r="E228">
            <v>1628.6154100000001</v>
          </cell>
          <cell r="F228">
            <v>1149.83933</v>
          </cell>
          <cell r="G228">
            <v>1217.4239700000001</v>
          </cell>
          <cell r="H228">
            <v>1344.7196899999999</v>
          </cell>
          <cell r="I228">
            <v>3829.7719699999998</v>
          </cell>
          <cell r="J228">
            <v>3551.6349100000002</v>
          </cell>
          <cell r="K228">
            <v>3416.7822099999998</v>
          </cell>
          <cell r="L228">
            <v>2593.50353</v>
          </cell>
          <cell r="M228">
            <v>2332.28503</v>
          </cell>
          <cell r="N228">
            <v>4129.9844899999998</v>
          </cell>
          <cell r="O228">
            <v>3685.1251400000001</v>
          </cell>
          <cell r="P228">
            <v>3886.4965999999999</v>
          </cell>
        </row>
        <row r="229">
          <cell r="E229">
            <v>0</v>
          </cell>
          <cell r="G229">
            <v>96.339619999999996</v>
          </cell>
          <cell r="O229">
            <v>114.22398</v>
          </cell>
        </row>
        <row r="230">
          <cell r="E230">
            <v>0</v>
          </cell>
          <cell r="F230">
            <v>271.4692</v>
          </cell>
          <cell r="G230">
            <v>271.47248000000002</v>
          </cell>
          <cell r="H230">
            <v>0</v>
          </cell>
          <cell r="I230">
            <v>0</v>
          </cell>
          <cell r="J230">
            <v>542.9384</v>
          </cell>
          <cell r="K230">
            <v>122.41831000000001</v>
          </cell>
          <cell r="L230">
            <v>0</v>
          </cell>
          <cell r="M230">
            <v>0</v>
          </cell>
          <cell r="N230">
            <v>1590.3427799999999</v>
          </cell>
          <cell r="O230">
            <v>2193.5180700000001</v>
          </cell>
          <cell r="P230">
            <v>473.62137999999999</v>
          </cell>
        </row>
        <row r="231">
          <cell r="E231">
            <v>0</v>
          </cell>
        </row>
        <row r="232">
          <cell r="E232">
            <v>0</v>
          </cell>
          <cell r="F232">
            <v>271.4692</v>
          </cell>
          <cell r="G232">
            <v>271.47248000000002</v>
          </cell>
          <cell r="J232">
            <v>542.9384</v>
          </cell>
          <cell r="K232">
            <v>122.41831000000001</v>
          </cell>
          <cell r="N232">
            <v>1590.3427799999999</v>
          </cell>
          <cell r="O232">
            <v>2193.5180700000001</v>
          </cell>
          <cell r="P232">
            <v>473.62137999999999</v>
          </cell>
        </row>
        <row r="233">
          <cell r="E233">
            <v>1628.6154100000001</v>
          </cell>
          <cell r="F233">
            <v>1421.30853</v>
          </cell>
          <cell r="G233">
            <v>1585.2360699999999</v>
          </cell>
          <cell r="H233">
            <v>1344.7196899999999</v>
          </cell>
          <cell r="I233">
            <v>3829.7719699999998</v>
          </cell>
          <cell r="J233">
            <v>4094.5733100000002</v>
          </cell>
          <cell r="K233">
            <v>3539.2005199999999</v>
          </cell>
          <cell r="L233">
            <v>2593.50353</v>
          </cell>
          <cell r="M233">
            <v>2332.28503</v>
          </cell>
          <cell r="N233">
            <v>5720.3272699999998</v>
          </cell>
          <cell r="O233">
            <v>5992.8671900000008</v>
          </cell>
          <cell r="P233">
            <v>4360.11798</v>
          </cell>
        </row>
        <row r="234">
          <cell r="E234">
            <v>0</v>
          </cell>
          <cell r="F234">
            <v>0</v>
          </cell>
        </row>
        <row r="235">
          <cell r="E235">
            <v>1628.6154100000001</v>
          </cell>
          <cell r="F235">
            <v>1421.30853</v>
          </cell>
          <cell r="G235">
            <v>1585.2360699999999</v>
          </cell>
          <cell r="H235">
            <v>1344.7196899999999</v>
          </cell>
          <cell r="I235">
            <v>3829.7719699999998</v>
          </cell>
          <cell r="J235">
            <v>4094.5733100000002</v>
          </cell>
          <cell r="K235">
            <v>3539.2005199999999</v>
          </cell>
          <cell r="L235">
            <v>2593.50353</v>
          </cell>
          <cell r="M235">
            <v>2332.28503</v>
          </cell>
          <cell r="N235">
            <v>5720.3272699999998</v>
          </cell>
          <cell r="O235">
            <v>5992.8671900000008</v>
          </cell>
          <cell r="P235">
            <v>4360.11798</v>
          </cell>
        </row>
        <row r="236">
          <cell r="E236">
            <v>-1355.7917199999999</v>
          </cell>
          <cell r="F236">
            <v>-1566.2575899999999</v>
          </cell>
          <cell r="G236">
            <v>-1450.44813</v>
          </cell>
          <cell r="H236">
            <v>-1717.66282</v>
          </cell>
          <cell r="I236">
            <v>-3742.8894100000002</v>
          </cell>
          <cell r="J236">
            <v>-4144.8382300000003</v>
          </cell>
          <cell r="K236">
            <v>-3220.29628</v>
          </cell>
          <cell r="L236">
            <v>-2459.7032899999999</v>
          </cell>
          <cell r="M236">
            <v>-2169.6767500000001</v>
          </cell>
          <cell r="N236">
            <v>-5373.6944899999999</v>
          </cell>
          <cell r="O236">
            <v>-5760.7363599999999</v>
          </cell>
          <cell r="P236">
            <v>-4276.1050400000004</v>
          </cell>
        </row>
        <row r="237">
          <cell r="E237">
            <v>0</v>
          </cell>
        </row>
        <row r="238">
          <cell r="E238">
            <v>0</v>
          </cell>
          <cell r="F238">
            <v>-8.6290000000000006E-2</v>
          </cell>
          <cell r="G238">
            <v>-0.70826</v>
          </cell>
          <cell r="J238">
            <v>-0.17258000000000001</v>
          </cell>
          <cell r="K238">
            <v>-1.83457</v>
          </cell>
          <cell r="N238">
            <v>-6.53979</v>
          </cell>
          <cell r="O238">
            <v>-8.9562399999999993</v>
          </cell>
          <cell r="P238">
            <v>-2.34402</v>
          </cell>
        </row>
        <row r="239">
          <cell r="E239">
            <v>-11.446</v>
          </cell>
          <cell r="F239">
            <v>-17.184999999999999</v>
          </cell>
          <cell r="G239">
            <v>-35.120849999999997</v>
          </cell>
          <cell r="H239">
            <v>-25.354700000000001</v>
          </cell>
          <cell r="I239">
            <v>-29.79365</v>
          </cell>
          <cell r="J239">
            <v>-78.890389999999996</v>
          </cell>
          <cell r="K239">
            <v>-88.085650000000001</v>
          </cell>
          <cell r="L239">
            <v>-44.620899999999999</v>
          </cell>
          <cell r="M239">
            <v>-20.648350000000001</v>
          </cell>
          <cell r="N239">
            <v>-94.630269999999996</v>
          </cell>
          <cell r="O239">
            <v>-45.087510000000002</v>
          </cell>
          <cell r="P239">
            <v>-107.73397</v>
          </cell>
        </row>
        <row r="240">
          <cell r="E240">
            <v>0</v>
          </cell>
        </row>
        <row r="241">
          <cell r="E241">
            <v>-48.515079999999998</v>
          </cell>
          <cell r="F241">
            <v>-31.734639999999999</v>
          </cell>
          <cell r="G241">
            <v>-36.291809999999998</v>
          </cell>
          <cell r="H241">
            <v>-30.766290000000001</v>
          </cell>
          <cell r="I241">
            <v>-113.96935000000001</v>
          </cell>
          <cell r="J241">
            <v>-105.35853</v>
          </cell>
          <cell r="K241">
            <v>-101.31982000000001</v>
          </cell>
          <cell r="L241">
            <v>-77.07902</v>
          </cell>
          <cell r="M241">
            <v>-84.895870000000002</v>
          </cell>
          <cell r="N241">
            <v>-121.62163</v>
          </cell>
          <cell r="O241">
            <v>-109.58654</v>
          </cell>
          <cell r="P241">
            <v>-113.24647</v>
          </cell>
        </row>
        <row r="243">
          <cell r="E243">
            <v>212.86261000000013</v>
          </cell>
          <cell r="F243">
            <v>-193.9549899999999</v>
          </cell>
          <cell r="G243">
            <v>62.667019999999951</v>
          </cell>
          <cell r="H243">
            <v>-429.06412000000012</v>
          </cell>
          <cell r="I243">
            <v>-56.880440000000448</v>
          </cell>
          <cell r="J243">
            <v>-234.68642000000008</v>
          </cell>
          <cell r="K243">
            <v>127.66419999999987</v>
          </cell>
          <cell r="L243">
            <v>12.100320000000025</v>
          </cell>
          <cell r="M243">
            <v>57.064059999999927</v>
          </cell>
          <cell r="N243">
            <v>123.84108999999994</v>
          </cell>
          <cell r="O243">
            <v>68.500540000000953</v>
          </cell>
          <cell r="P243">
            <v>-139.31152000000037</v>
          </cell>
        </row>
        <row r="244">
          <cell r="E244">
            <v>0.13070158165825049</v>
          </cell>
          <cell r="F244">
            <v>-0.13646227114390139</v>
          </cell>
          <cell r="G244">
            <v>3.9531664201912814E-2</v>
          </cell>
          <cell r="H244">
            <v>-0.31907327838711141</v>
          </cell>
          <cell r="I244">
            <v>-1.4852174083879059E-2</v>
          </cell>
          <cell r="J244">
            <v>-5.7316453322947117E-2</v>
          </cell>
          <cell r="K244">
            <v>3.6071479781541134E-2</v>
          </cell>
          <cell r="L244">
            <v>4.6656269636926326E-3</v>
          </cell>
          <cell r="M244">
            <v>2.4467018081404883E-2</v>
          </cell>
          <cell r="N244">
            <v>2.1649301544245377E-2</v>
          </cell>
          <cell r="O244">
            <v>1.1430345079948442E-2</v>
          </cell>
          <cell r="P244">
            <v>-3.1951318895274569E-2</v>
          </cell>
        </row>
        <row r="245">
          <cell r="E245">
            <v>-488</v>
          </cell>
          <cell r="F245">
            <v>-572</v>
          </cell>
          <cell r="G245">
            <v>-356.73211000000003</v>
          </cell>
          <cell r="H245">
            <v>-552.59140000000002</v>
          </cell>
          <cell r="I245">
            <v>-858.00796000000014</v>
          </cell>
          <cell r="J245">
            <v>-710.94649000000004</v>
          </cell>
          <cell r="K245">
            <v>-627.33160999999996</v>
          </cell>
          <cell r="L245">
            <v>-743.05110000000013</v>
          </cell>
          <cell r="M245">
            <v>-382.54265000000009</v>
          </cell>
          <cell r="N245">
            <v>-894.93725999999992</v>
          </cell>
          <cell r="O245">
            <v>-830.22013000000004</v>
          </cell>
          <cell r="P245">
            <v>-1085.80259</v>
          </cell>
        </row>
        <row r="246">
          <cell r="E246">
            <v>-400</v>
          </cell>
          <cell r="F246">
            <v>-484</v>
          </cell>
          <cell r="G246">
            <v>-269.18826000000001</v>
          </cell>
          <cell r="H246">
            <v>-465.04755</v>
          </cell>
          <cell r="I246">
            <v>-770.46411000000012</v>
          </cell>
          <cell r="J246">
            <v>-623.40264000000002</v>
          </cell>
          <cell r="K246">
            <v>-539.78775999999993</v>
          </cell>
          <cell r="L246">
            <v>-655.50725000000011</v>
          </cell>
          <cell r="M246">
            <v>-294.99880000000007</v>
          </cell>
          <cell r="N246">
            <v>-653.94329999999991</v>
          </cell>
          <cell r="O246">
            <v>-589.22617000000002</v>
          </cell>
          <cell r="P246">
            <v>-872.46207000000004</v>
          </cell>
        </row>
        <row r="247">
          <cell r="E247">
            <v>0</v>
          </cell>
          <cell r="N247">
            <v>-153.45011</v>
          </cell>
          <cell r="O247">
            <v>-153.45011</v>
          </cell>
          <cell r="P247">
            <v>-125.79678</v>
          </cell>
        </row>
        <row r="248">
          <cell r="E248">
            <v>-88</v>
          </cell>
          <cell r="F248">
            <v>-88</v>
          </cell>
          <cell r="G248">
            <v>-87.543850000000006</v>
          </cell>
          <cell r="H248">
            <v>-87.543850000000006</v>
          </cell>
          <cell r="I248">
            <v>-87.543850000000006</v>
          </cell>
          <cell r="J248">
            <v>-87.543850000000006</v>
          </cell>
          <cell r="K248">
            <v>-87.543850000000006</v>
          </cell>
          <cell r="L248">
            <v>-87.543850000000006</v>
          </cell>
          <cell r="M248">
            <v>-87.543850000000006</v>
          </cell>
          <cell r="N248">
            <v>-87.543850000000006</v>
          </cell>
          <cell r="O248">
            <v>-87.543850000000006</v>
          </cell>
          <cell r="P248">
            <v>-87.54374</v>
          </cell>
        </row>
        <row r="249">
          <cell r="E249">
            <v>-363</v>
          </cell>
          <cell r="F249">
            <v>-81</v>
          </cell>
          <cell r="G249">
            <v>-194.40877</v>
          </cell>
          <cell r="H249">
            <v>-449.65595999999999</v>
          </cell>
          <cell r="I249">
            <v>-345.41991000000007</v>
          </cell>
          <cell r="J249">
            <v>-346.45121999999998</v>
          </cell>
          <cell r="K249">
            <v>-284.30252999999999</v>
          </cell>
          <cell r="L249">
            <v>-113.70243000000002</v>
          </cell>
          <cell r="M249">
            <v>-244.76443999999998</v>
          </cell>
          <cell r="N249">
            <v>-147.49942000000001</v>
          </cell>
          <cell r="O249">
            <v>-182.6146</v>
          </cell>
          <cell r="P249">
            <v>-716.19549000000006</v>
          </cell>
        </row>
        <row r="250">
          <cell r="E250">
            <v>0</v>
          </cell>
        </row>
        <row r="251">
          <cell r="E251">
            <v>0</v>
          </cell>
        </row>
        <row r="252">
          <cell r="E252">
            <v>0</v>
          </cell>
        </row>
        <row r="253">
          <cell r="E253">
            <v>-5</v>
          </cell>
          <cell r="F253">
            <v>-5</v>
          </cell>
          <cell r="G253">
            <v>-5</v>
          </cell>
          <cell r="H253">
            <v>-5</v>
          </cell>
          <cell r="I253">
            <v>-5</v>
          </cell>
          <cell r="J253">
            <v>-15.590999999999999</v>
          </cell>
          <cell r="K253">
            <v>-5</v>
          </cell>
          <cell r="L253">
            <v>-9.0050000000000008</v>
          </cell>
          <cell r="M253">
            <v>0</v>
          </cell>
          <cell r="N253">
            <v>-45.949069999999999</v>
          </cell>
          <cell r="O253">
            <v>-25</v>
          </cell>
          <cell r="P253">
            <v>-10.989269999999999</v>
          </cell>
        </row>
        <row r="254">
          <cell r="E254">
            <v>0</v>
          </cell>
        </row>
        <row r="255"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7">
          <cell r="E257">
            <v>-856</v>
          </cell>
          <cell r="F257">
            <v>-658</v>
          </cell>
          <cell r="G257">
            <v>-556.14088000000004</v>
          </cell>
          <cell r="H257">
            <v>-1007.2473600000001</v>
          </cell>
          <cell r="I257">
            <v>-1208.4278700000002</v>
          </cell>
          <cell r="J257">
            <v>-1072.9887100000001</v>
          </cell>
          <cell r="K257">
            <v>-916.63413999999989</v>
          </cell>
          <cell r="L257">
            <v>-865.75853000000018</v>
          </cell>
          <cell r="M257">
            <v>-627.30709000000002</v>
          </cell>
          <cell r="N257">
            <v>-1088.3857499999999</v>
          </cell>
          <cell r="O257">
            <v>-1037.83473</v>
          </cell>
          <cell r="P257">
            <v>-1812.9873500000001</v>
          </cell>
        </row>
        <row r="258">
          <cell r="E258">
            <v>502.77429000000001</v>
          </cell>
          <cell r="F258">
            <v>735.15556000000004</v>
          </cell>
          <cell r="G258">
            <v>513.99905000000001</v>
          </cell>
          <cell r="H258">
            <v>1079.1480799999999</v>
          </cell>
          <cell r="I258">
            <v>1286.77485</v>
          </cell>
          <cell r="J258">
            <v>1108.5154299999999</v>
          </cell>
          <cell r="K258">
            <v>826.74273000000005</v>
          </cell>
          <cell r="L258">
            <v>888.11252000000002</v>
          </cell>
          <cell r="N258">
            <v>83.964250000000007</v>
          </cell>
          <cell r="O258">
            <v>83.964250000000007</v>
          </cell>
          <cell r="P258">
            <v>75.88</v>
          </cell>
        </row>
        <row r="259">
          <cell r="E259">
            <v>-105.41970000000001</v>
          </cell>
          <cell r="F259">
            <v>-96</v>
          </cell>
          <cell r="G259">
            <v>-102.914784</v>
          </cell>
          <cell r="H259">
            <v>-90.269000000000005</v>
          </cell>
          <cell r="I259">
            <v>-93</v>
          </cell>
          <cell r="J259">
            <v>-101.88</v>
          </cell>
          <cell r="K259">
            <v>202.13217</v>
          </cell>
          <cell r="L259">
            <v>-38.575000000000003</v>
          </cell>
          <cell r="M259">
            <v>300.538904</v>
          </cell>
          <cell r="N259">
            <v>19.447869999999995</v>
          </cell>
          <cell r="O259">
            <v>-32.809090000000026</v>
          </cell>
          <cell r="P259">
            <v>578.74441999999999</v>
          </cell>
        </row>
        <row r="260">
          <cell r="E260">
            <v>0</v>
          </cell>
        </row>
        <row r="261">
          <cell r="E261">
            <v>303.26339999999999</v>
          </cell>
          <cell r="F261">
            <v>0.31239000000000061</v>
          </cell>
          <cell r="G261">
            <v>119.51111</v>
          </cell>
          <cell r="H261">
            <v>36.307699999999997</v>
          </cell>
          <cell r="I261">
            <v>1.1603800000000002</v>
          </cell>
          <cell r="J261">
            <v>195.11515</v>
          </cell>
          <cell r="K261">
            <v>2.3504200000000002</v>
          </cell>
          <cell r="L261">
            <v>19.878220000000002</v>
          </cell>
          <cell r="M261">
            <v>13.38749</v>
          </cell>
          <cell r="N261">
            <v>165.01408000000001</v>
          </cell>
          <cell r="O261">
            <v>96.464390000000009</v>
          </cell>
          <cell r="P261">
            <v>199.74252000000001</v>
          </cell>
        </row>
        <row r="263">
          <cell r="E263">
            <v>57.480600000000123</v>
          </cell>
          <cell r="F263">
            <v>-212.48703999999992</v>
          </cell>
          <cell r="G263">
            <v>37.121515999999957</v>
          </cell>
          <cell r="H263">
            <v>-411.12470000000036</v>
          </cell>
          <cell r="I263">
            <v>-70.373080000000556</v>
          </cell>
          <cell r="J263">
            <v>-105.92455000000015</v>
          </cell>
          <cell r="K263">
            <v>242.25538</v>
          </cell>
          <cell r="L263">
            <v>15.75752999999985</v>
          </cell>
          <cell r="M263">
            <v>-256.31663600000007</v>
          </cell>
          <cell r="N263">
            <v>-696.11846000000003</v>
          </cell>
          <cell r="O263">
            <v>-821.71463999999912</v>
          </cell>
          <cell r="P263">
            <v>-1097.9319300000004</v>
          </cell>
        </row>
        <row r="264">
          <cell r="E264">
            <v>-16.369389999999999</v>
          </cell>
          <cell r="F264">
            <v>-16.369389999999999</v>
          </cell>
          <cell r="G264">
            <v>-12.238720000000001</v>
          </cell>
          <cell r="H264">
            <v>-16.814910000000001</v>
          </cell>
          <cell r="I264">
            <v>-16.973610000000001</v>
          </cell>
          <cell r="J264">
            <v>-17.033110000000001</v>
          </cell>
          <cell r="K264">
            <v>-17.033110000000001</v>
          </cell>
          <cell r="L264">
            <v>-17.033110000000001</v>
          </cell>
          <cell r="M264">
            <v>-20.437930000000001</v>
          </cell>
          <cell r="N264">
            <v>-265.44612000000006</v>
          </cell>
          <cell r="O264">
            <v>-258.01201000000003</v>
          </cell>
          <cell r="P264">
            <v>-260.56984999999997</v>
          </cell>
        </row>
        <row r="265">
          <cell r="E265">
            <v>0</v>
          </cell>
        </row>
        <row r="266">
          <cell r="E266">
            <v>0</v>
          </cell>
        </row>
        <row r="268">
          <cell r="E268">
            <v>-16.369389999999999</v>
          </cell>
          <cell r="F268">
            <v>-16.369389999999999</v>
          </cell>
          <cell r="G268">
            <v>-12.238720000000001</v>
          </cell>
          <cell r="H268">
            <v>-16.814910000000001</v>
          </cell>
          <cell r="I268">
            <v>-16.973610000000001</v>
          </cell>
          <cell r="J268">
            <v>-17.033110000000001</v>
          </cell>
          <cell r="K268">
            <v>-17.033110000000001</v>
          </cell>
          <cell r="L268">
            <v>-17.033110000000001</v>
          </cell>
          <cell r="M268">
            <v>-20.437930000000001</v>
          </cell>
          <cell r="N268">
            <v>-265.44612000000006</v>
          </cell>
          <cell r="O268">
            <v>-258.01201000000003</v>
          </cell>
          <cell r="P268">
            <v>-260.56984999999997</v>
          </cell>
        </row>
        <row r="269">
          <cell r="E269">
            <v>0</v>
          </cell>
          <cell r="O269">
            <v>420.89201000000003</v>
          </cell>
          <cell r="P269">
            <v>3391.9337300000002</v>
          </cell>
        </row>
        <row r="273">
          <cell r="E273">
            <v>41.111210000000128</v>
          </cell>
          <cell r="F273">
            <v>-228.85642999999993</v>
          </cell>
          <cell r="G273">
            <v>24.882795999999956</v>
          </cell>
          <cell r="H273">
            <v>-427.93961000000036</v>
          </cell>
          <cell r="I273">
            <v>-87.346690000000564</v>
          </cell>
          <cell r="J273">
            <v>-122.95766000000015</v>
          </cell>
          <cell r="K273">
            <v>225.22227000000001</v>
          </cell>
          <cell r="L273">
            <v>-1.2755800000001507</v>
          </cell>
          <cell r="M273">
            <v>-276.75456600000007</v>
          </cell>
          <cell r="N273">
            <v>-961.56458000000009</v>
          </cell>
          <cell r="O273">
            <v>-658.83463999999913</v>
          </cell>
          <cell r="P273">
            <v>2033.4319499999999</v>
          </cell>
        </row>
        <row r="275">
          <cell r="E275">
            <v>-8.6895000000000007</v>
          </cell>
          <cell r="F275">
            <v>-8.6895000000000007</v>
          </cell>
          <cell r="G275">
            <v>-8.6895000000000007</v>
          </cell>
          <cell r="H275">
            <v>-9.64283</v>
          </cell>
          <cell r="I275">
            <v>-9.64283</v>
          </cell>
          <cell r="J275">
            <v>-9.64283</v>
          </cell>
          <cell r="K275">
            <v>-9.64283</v>
          </cell>
          <cell r="L275">
            <v>-9.64283</v>
          </cell>
          <cell r="M275">
            <v>-42.142330000000001</v>
          </cell>
          <cell r="N275">
            <v>-12.597329999999999</v>
          </cell>
          <cell r="O275">
            <v>-11.876329999999999</v>
          </cell>
          <cell r="P275">
            <v>-12.657830000000001</v>
          </cell>
        </row>
        <row r="280">
          <cell r="E280">
            <v>-6.5341100000000001</v>
          </cell>
          <cell r="F280">
            <v>-3.3886800000000008</v>
          </cell>
          <cell r="G280">
            <v>-1.5858099999999999</v>
          </cell>
          <cell r="H280">
            <v>-0.68037999999999998</v>
          </cell>
          <cell r="I280">
            <v>0.60153000000000012</v>
          </cell>
          <cell r="J280">
            <v>-1.1734</v>
          </cell>
          <cell r="K280">
            <v>-0.14408000000000001</v>
          </cell>
          <cell r="L280">
            <v>-1.71766</v>
          </cell>
          <cell r="M280">
            <v>-0.39501999999999998</v>
          </cell>
          <cell r="N280">
            <v>-1.1092</v>
          </cell>
          <cell r="O280">
            <v>-1.2704000000000002</v>
          </cell>
          <cell r="P280">
            <v>-2.0400299999999998</v>
          </cell>
        </row>
        <row r="284">
          <cell r="E284">
            <v>0</v>
          </cell>
          <cell r="K284">
            <v>-2.3210500000000001</v>
          </cell>
          <cell r="L284">
            <v>-7.7599999999999995E-3</v>
          </cell>
          <cell r="M284">
            <v>-0.40564999999999996</v>
          </cell>
          <cell r="N284">
            <v>-3.12121</v>
          </cell>
          <cell r="O284">
            <v>-2.3403100000000001</v>
          </cell>
          <cell r="P284">
            <v>-11.31598</v>
          </cell>
        </row>
        <row r="290">
          <cell r="E290">
            <v>2.6528500000000008</v>
          </cell>
          <cell r="F290">
            <v>0.3</v>
          </cell>
          <cell r="G290">
            <v>0</v>
          </cell>
          <cell r="H290">
            <v>0</v>
          </cell>
          <cell r="I290">
            <v>-10.72154999999999</v>
          </cell>
          <cell r="J290">
            <v>0</v>
          </cell>
          <cell r="K290">
            <v>0</v>
          </cell>
          <cell r="L290">
            <v>0</v>
          </cell>
          <cell r="M290">
            <v>-11.25319</v>
          </cell>
          <cell r="N290">
            <v>0</v>
          </cell>
          <cell r="O290">
            <v>-291.01028000000008</v>
          </cell>
          <cell r="P290">
            <v>-5.9269200000000239</v>
          </cell>
        </row>
        <row r="298">
          <cell r="E298">
            <v>-43.681271435999996</v>
          </cell>
          <cell r="F298">
            <v>-18.187114439999998</v>
          </cell>
          <cell r="G298">
            <v>19.088210987999997</v>
          </cell>
          <cell r="H298">
            <v>-16.680655100999999</v>
          </cell>
          <cell r="I298">
            <v>-17.304936000000001</v>
          </cell>
          <cell r="J298">
            <v>-11.851211427000001</v>
          </cell>
          <cell r="K298">
            <v>36.866396324999997</v>
          </cell>
          <cell r="L298">
            <v>-6.3327</v>
          </cell>
          <cell r="M298">
            <v>-2.1340265760000001</v>
          </cell>
          <cell r="N298">
            <v>-7.5327566489999995</v>
          </cell>
          <cell r="O298">
            <v>-2.7585141209999997</v>
          </cell>
          <cell r="P298">
            <v>-1.1560243860000006</v>
          </cell>
        </row>
        <row r="300">
          <cell r="E300">
            <v>-15.140821435999868</v>
          </cell>
          <cell r="F300">
            <v>-258.82172443999991</v>
          </cell>
          <cell r="G300">
            <v>33.695696987999952</v>
          </cell>
          <cell r="H300">
            <v>-454.94347510100039</v>
          </cell>
          <cell r="I300">
            <v>-124.41447600000056</v>
          </cell>
          <cell r="J300">
            <v>-145.62510142700015</v>
          </cell>
          <cell r="K300">
            <v>249.98070632499997</v>
          </cell>
          <cell r="L300">
            <v>-18.97653000000015</v>
          </cell>
          <cell r="M300">
            <v>-333.08478257600007</v>
          </cell>
          <cell r="N300">
            <v>-985.92507664900006</v>
          </cell>
          <cell r="O300">
            <v>-968.09047412099926</v>
          </cell>
          <cell r="P300">
            <v>2000.3351656139998</v>
          </cell>
        </row>
        <row r="301">
          <cell r="E301">
            <v>9.91806856400013</v>
          </cell>
          <cell r="F301">
            <v>-233.76283443999992</v>
          </cell>
          <cell r="G301">
            <v>54.623916987999955</v>
          </cell>
          <cell r="H301">
            <v>-428.48573510100039</v>
          </cell>
          <cell r="I301">
            <v>-97.798036000000565</v>
          </cell>
          <cell r="J301">
            <v>-118.94916142700015</v>
          </cell>
          <cell r="K301">
            <v>276.656646325</v>
          </cell>
          <cell r="L301">
            <v>7.6994099999998511</v>
          </cell>
          <cell r="M301">
            <v>-270.50452257600006</v>
          </cell>
          <cell r="N301">
            <v>-707.88162664900005</v>
          </cell>
          <cell r="O301">
            <v>-698.20213412099929</v>
          </cell>
          <cell r="P301">
            <v>2273.5628456139998</v>
          </cell>
        </row>
        <row r="302">
          <cell r="E302">
            <v>-131.05691999999999</v>
          </cell>
          <cell r="F302">
            <v>-54.566800000000001</v>
          </cell>
          <cell r="G302">
            <v>57.270359999999997</v>
          </cell>
          <cell r="H302">
            <v>-50.046970000000002</v>
          </cell>
          <cell r="I302">
            <v>-51.92</v>
          </cell>
          <cell r="J302">
            <v>-35.557190000000006</v>
          </cell>
          <cell r="K302">
            <v>110.61024999999999</v>
          </cell>
          <cell r="L302">
            <v>-19</v>
          </cell>
          <cell r="M302">
            <v>-6.4027200000000004</v>
          </cell>
          <cell r="N302">
            <v>-22.600529999999999</v>
          </cell>
          <cell r="O302">
            <v>-8.27637</v>
          </cell>
          <cell r="P302">
            <v>-3.4684200000000018</v>
          </cell>
        </row>
        <row r="303">
          <cell r="E303">
            <v>0</v>
          </cell>
        </row>
        <row r="304">
          <cell r="E304">
            <v>43.681271435999996</v>
          </cell>
          <cell r="F304">
            <v>18.187114439999998</v>
          </cell>
          <cell r="G304">
            <v>-19.088210987999997</v>
          </cell>
          <cell r="H304">
            <v>16.680655100999999</v>
          </cell>
          <cell r="I304">
            <v>17.304936000000001</v>
          </cell>
          <cell r="J304">
            <v>11.851211427000001</v>
          </cell>
          <cell r="K304">
            <v>-36.866396324999997</v>
          </cell>
          <cell r="L304">
            <v>6.3327</v>
          </cell>
          <cell r="M304">
            <v>2.1340265760000001</v>
          </cell>
          <cell r="N304">
            <v>7.5327566489999995</v>
          </cell>
          <cell r="O304">
            <v>2.7585141209999997</v>
          </cell>
          <cell r="P304">
            <v>1.1560243860000006</v>
          </cell>
        </row>
        <row r="306">
          <cell r="E306">
            <v>-102.51646999999986</v>
          </cell>
          <cell r="F306">
            <v>-295.2014099999999</v>
          </cell>
          <cell r="G306">
            <v>71.877845999999948</v>
          </cell>
          <cell r="H306">
            <v>-488.30979000000036</v>
          </cell>
          <cell r="I306">
            <v>-159.02954000000057</v>
          </cell>
          <cell r="J306">
            <v>-169.33108000000016</v>
          </cell>
          <cell r="K306">
            <v>323.72456</v>
          </cell>
          <cell r="L306">
            <v>-31.64383000000015</v>
          </cell>
          <cell r="M306">
            <v>-337.35347600000006</v>
          </cell>
          <cell r="N306">
            <v>-1000.9928500000001</v>
          </cell>
          <cell r="O306">
            <v>-973.60832999999923</v>
          </cell>
          <cell r="P306">
            <v>1998.0227699999998</v>
          </cell>
        </row>
        <row r="313">
          <cell r="E313">
            <v>-102.51646999999986</v>
          </cell>
          <cell r="F313">
            <v>-295.2014099999999</v>
          </cell>
          <cell r="G313">
            <v>71.877845999999948</v>
          </cell>
          <cell r="H313">
            <v>-488.30979000000036</v>
          </cell>
          <cell r="I313">
            <v>-159.02954000000057</v>
          </cell>
          <cell r="J313">
            <v>-169.33108000000016</v>
          </cell>
          <cell r="K313">
            <v>323.72456</v>
          </cell>
          <cell r="L313">
            <v>-31.64383000000015</v>
          </cell>
          <cell r="M313">
            <v>-337.35347600000006</v>
          </cell>
          <cell r="N313">
            <v>-1000.9928500000001</v>
          </cell>
          <cell r="O313">
            <v>-973.60832999999923</v>
          </cell>
          <cell r="P313">
            <v>1998.0227699999998</v>
          </cell>
        </row>
        <row r="317">
          <cell r="E317">
            <v>-80.110429999999866</v>
          </cell>
          <cell r="F317">
            <v>-270.44251999999989</v>
          </cell>
          <cell r="G317">
            <v>92.806065999999959</v>
          </cell>
          <cell r="H317">
            <v>-461.85205000000036</v>
          </cell>
          <cell r="I317">
            <v>-121.69155000000057</v>
          </cell>
          <cell r="J317">
            <v>-142.65514000000016</v>
          </cell>
          <cell r="K317">
            <v>350.40050000000002</v>
          </cell>
          <cell r="L317">
            <v>-4.9678900000001498</v>
          </cell>
          <cell r="M317">
            <v>-263.52002600000003</v>
          </cell>
          <cell r="N317">
            <v>-722.94939999999997</v>
          </cell>
          <cell r="O317">
            <v>-412.70970999999906</v>
          </cell>
          <cell r="P317">
            <v>2277.1773699999999</v>
          </cell>
        </row>
        <row r="319">
          <cell r="E319">
            <v>41.111210000000128</v>
          </cell>
          <cell r="F319">
            <v>-228.85642999999993</v>
          </cell>
          <cell r="G319">
            <v>24.882795999999956</v>
          </cell>
          <cell r="H319">
            <v>-427.93961000000036</v>
          </cell>
          <cell r="I319">
            <v>-87.346690000000564</v>
          </cell>
          <cell r="J319">
            <v>-122.95766000000015</v>
          </cell>
          <cell r="K319">
            <v>225.22227000000001</v>
          </cell>
          <cell r="L319">
            <v>-1.2755800000001507</v>
          </cell>
          <cell r="M319">
            <v>-276.75456600000007</v>
          </cell>
          <cell r="N319">
            <v>-961.56458000000009</v>
          </cell>
          <cell r="O319">
            <v>-658.83463999999913</v>
          </cell>
          <cell r="P319">
            <v>2033.4319499999999</v>
          </cell>
        </row>
        <row r="320">
          <cell r="E320">
            <v>-15.140821435999868</v>
          </cell>
          <cell r="F320">
            <v>-258.82172443999991</v>
          </cell>
          <cell r="G320">
            <v>33.695696987999952</v>
          </cell>
          <cell r="H320">
            <v>-454.94347510100039</v>
          </cell>
          <cell r="I320">
            <v>-124.41447600000056</v>
          </cell>
          <cell r="J320">
            <v>-145.62510142700015</v>
          </cell>
          <cell r="K320">
            <v>249.98070632499997</v>
          </cell>
          <cell r="L320">
            <v>-18.97653000000015</v>
          </cell>
          <cell r="M320">
            <v>-333.08478257600007</v>
          </cell>
          <cell r="N320">
            <v>-985.92507664900006</v>
          </cell>
          <cell r="O320">
            <v>-968.09047412099926</v>
          </cell>
          <cell r="P320">
            <v>2000.3351656139998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用料-2"/>
      <sheetName val="用料-1"/>
      <sheetName val="用料-3"/>
      <sheetName val="E120K"/>
      <sheetName val="SUAD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封面"/>
      <sheetName val="说明"/>
      <sheetName val="0上期决议事项追踪"/>
      <sheetName val="1上期指标异常"/>
      <sheetName val="2本期指标改善"/>
      <sheetName val="附2本期专案说明"/>
      <sheetName val="3资源汇总"/>
      <sheetName val="4库存汇总"/>
      <sheetName val="5配送收入汇总"/>
      <sheetName val="5-1配送收入汇总工作底稿"/>
      <sheetName val="6分公司管理指标"/>
      <sheetName val="8工作成果"/>
      <sheetName val="9工作计划"/>
      <sheetName val="10即期提报新"/>
      <sheetName val="7自车运输成本"/>
      <sheetName val="顶益"/>
      <sheetName val="顶园"/>
      <sheetName val="脑白金"/>
      <sheetName val="Sheet1 (2)"/>
      <sheetName val="E120K"/>
      <sheetName val="附注(上市)"/>
    </sheetNames>
    <sheetDataSet>
      <sheetData sheetId="0" refreshError="1">
        <row r="1">
          <cell r="A1" t="str">
            <v>122126125RW621FTGWHDXVSCDSJHVC BSXJHNMDCX JK,DCXKJ VC KJM,</v>
          </cell>
          <cell r="B1" t="str">
            <v>122126125RW621FTGWHDXVSCDSJHVC BSXJHNMDCX JK,DCXKJ VC KJM,</v>
          </cell>
          <cell r="C1" t="str">
            <v>122126125RW621FTGWHDXVSCDSJHVC BSXJHNMDCX JK,DCXKJ VC KJM,</v>
          </cell>
          <cell r="D1" t="str">
            <v>122126125RW621FTGWHDXVSCDSJHVC BSXJHNMDCX JK,DCXKJ VC KJM,</v>
          </cell>
          <cell r="E1" t="str">
            <v>122126125RW621FTGWHDXVSCDSJHVC BSXJHNMDCX JK,DCXKJ VC KJM,</v>
          </cell>
          <cell r="F1" t="str">
            <v>122126125RW621FTGWHDXVSCDSJHVC BSXJHNMDCX JK,DCXKJ VC KJM,</v>
          </cell>
          <cell r="G1" t="str">
            <v>122126125RW621FTGWHDXVSCDSJHVC BSXJHNMDCX JK,DCXKJ VC KJM,</v>
          </cell>
          <cell r="H1" t="str">
            <v>122126125RW621FTGWHDXVSCDSJHVC BSXJHNMDCX JK,DCXKJ VC KJM,</v>
          </cell>
          <cell r="I1" t="str">
            <v>122126125RW621FTGWHDXVSCDSJHVC BSXJHNMDCX JK,DCXKJ VC KJM,</v>
          </cell>
          <cell r="J1" t="str">
            <v>122126125RW621FTGWHDXVSCDSJHVC BSXJHNMDCX JK,DCXKJ VC KJM,</v>
          </cell>
        </row>
        <row r="2">
          <cell r="A2" t="str">
            <v>122126125RW621FTGWHDXVSCDSJHVC BSXJHNMDCX JK,DCXKJ VC KJM,</v>
          </cell>
          <cell r="B2" t="str">
            <v>122126125RW621FTGWHDXVSCDSJHVC BSXJHNMDCX JK,DCXKJ VC KJM,</v>
          </cell>
          <cell r="C2" t="str">
            <v>122126125RW621FTGWHDXVSCDSJHVC BSXJHNMDCX JK,DCXKJ VC KJM,</v>
          </cell>
          <cell r="D2" t="str">
            <v>122126125RW621FTGWHDXVSCDSJHVC BSXJHNMDCX JK,DCXKJ VC KJM,</v>
          </cell>
          <cell r="E2" t="str">
            <v>122126125RW621FTGWHDXVSCDSJHVC BSXJHNMDCX JK,DCXKJ VC KJM,</v>
          </cell>
          <cell r="F2" t="str">
            <v>122126125RW621FTGWHDXVSCDSJHVC BSXJHNMDCX JK,DCXKJ VC KJM,</v>
          </cell>
          <cell r="G2" t="str">
            <v>122126125RW621FTGWHDXVSCDSJHVC BSXJHNMDCX JK,DCXKJ VC KJM,</v>
          </cell>
          <cell r="H2" t="str">
            <v>122126125RW621FTGWHDXVSCDSJHVC BSXJHNMDCX JK,DCXKJ VC KJM,</v>
          </cell>
          <cell r="I2" t="str">
            <v>122126125RW621FTGWHDXVSCDSJHVC BSXJHNMDCX JK,DCXKJ VC KJM,</v>
          </cell>
          <cell r="J2" t="str">
            <v>122126125RW621FTGWHDXVSCDSJHVC BSXJHNMDCX JK,DCXKJ VC KJM,</v>
          </cell>
        </row>
        <row r="3">
          <cell r="A3" t="str">
            <v>122126125RW621FTGWHDXVSCDSJHVC BSXJHNMDCX JK,DCXKJ VC KJM,</v>
          </cell>
          <cell r="B3" t="str">
            <v>122126125RW621FTGWHDXVSCDSJHVC BSXJHNMDCX JK,DCXKJ VC KJM,</v>
          </cell>
          <cell r="C3" t="str">
            <v>122126125RW621FTGWHDXVSCDSJHVC BSXJHNMDCX JK,DCXKJ VC KJM,</v>
          </cell>
          <cell r="D3" t="str">
            <v>122126125RW621FTGWHDXVSCDSJHVC BSXJHNMDCX JK,DCXKJ VC KJM,</v>
          </cell>
          <cell r="E3" t="str">
            <v>122126125RW621FTGWHDXVSCDSJHVC BSXJHNMDCX JK,DCXKJ VC KJM,</v>
          </cell>
          <cell r="F3" t="str">
            <v>122126125RW621FTGWHDXVSCDSJHVC BSXJHNMDCX JK,DCXKJ VC KJM,</v>
          </cell>
          <cell r="G3" t="str">
            <v>122126125RW621FTGWHDXVSCDSJHVC BSXJHNMDCX JK,DCXKJ VC KJM,</v>
          </cell>
          <cell r="H3" t="str">
            <v>122126125RW621FTGWHDXVSCDSJHVC BSXJHNMDCX JK,DCXKJ VC KJM,</v>
          </cell>
          <cell r="I3" t="str">
            <v>122126125RW621FTGWHDXVSCDSJHVC BSXJHNMDCX JK,DCXKJ VC KJM,</v>
          </cell>
          <cell r="J3" t="str">
            <v>122126125RW621FTGWHDXVSCDSJHVC BSXJHNMDCX JK,DCXKJ VC KJM,</v>
          </cell>
          <cell r="K3" t="str">
            <v>换出</v>
          </cell>
          <cell r="L3" t="str">
            <v>结存</v>
          </cell>
        </row>
        <row r="4">
          <cell r="A4" t="str">
            <v>122126125RW621FTGWHDXVSCDSJHVC BSXJHNMDCX JK,DCXKJ VC KJM,</v>
          </cell>
          <cell r="B4" t="str">
            <v>122126125RW621FTGWHDXVSCDSJHVC BSXJHNMDCX JK,DCXKJ VC KJM,</v>
          </cell>
          <cell r="C4" t="str">
            <v>122126125RW621FTGWHDXVSCDSJHVC BSXJHNMDCX JK,DCXKJ VC KJM,</v>
          </cell>
          <cell r="D4" t="str">
            <v>122126125RW621FTGWHDXVSCDSJHVC BSXJHNMDCX JK,DCXKJ VC KJM,</v>
          </cell>
          <cell r="E4" t="str">
            <v>122126125RW621FTGWHDXVSCDSJHVC BSXJHNMDCX JK,DCXKJ VC KJM,</v>
          </cell>
          <cell r="F4" t="str">
            <v>122126125RW621FTGWHDXVSCDSJHVC BSXJHNMDCX JK,DCXKJ VC KJM,</v>
          </cell>
          <cell r="G4" t="str">
            <v>122126125RW621FTGWHDXVSCDSJHVC BSXJHNMDCX JK,DCXKJ VC KJM,</v>
          </cell>
          <cell r="H4" t="str">
            <v>122126125RW621FTGWHDXVSCDSJHVC BSXJHNMDCX JK,DCXKJ VC KJM,</v>
          </cell>
          <cell r="I4" t="str">
            <v>122126125RW621FTGWHDXVSCDSJHVC BSXJHNMDCX JK,DCXKJ VC KJM,</v>
          </cell>
          <cell r="J4" t="str">
            <v>122126125RW621FTGWHDXVSCDSJHVC BSXJHNMDCX JK,DCXKJ VC KJM,</v>
          </cell>
        </row>
        <row r="5">
          <cell r="A5" t="str">
            <v>122126125RW621FTGWHDXVSCDSJHVC BSXJHNMDCX JK,DCXKJ VC KJM,</v>
          </cell>
          <cell r="B5" t="str">
            <v>122126125RW621FTGWHDXVSCDSJHVC BSXJHNMDCX JK,DCXKJ VC KJM,</v>
          </cell>
          <cell r="C5" t="str">
            <v>122126125RW621FTGWHDXVSCDSJHVC BSXJHNMDCX JK,DCXKJ VC KJM,</v>
          </cell>
          <cell r="D5" t="str">
            <v>122126125RW621FTGWHDXVSCDSJHVC BSXJHNMDCX JK,DCXKJ VC KJM,</v>
          </cell>
          <cell r="E5" t="str">
            <v>122126125RW621FTGWHDXVSCDSJHVC BSXJHNMDCX JK,DCXKJ VC KJM,</v>
          </cell>
          <cell r="F5" t="str">
            <v>122126125RW621FTGWHDXVSCDSJHVC BSXJHNMDCX JK,DCXKJ VC KJM,</v>
          </cell>
          <cell r="G5" t="str">
            <v>122126125RW621FTGWHDXVSCDSJHVC BSXJHNMDCX JK,DCXKJ VC KJM,</v>
          </cell>
          <cell r="H5" t="str">
            <v>122126125RW621FTGWHDXVSCDSJHVC BSXJHNMDCX JK,DCXKJ VC KJM,</v>
          </cell>
          <cell r="I5" t="str">
            <v>122126125RW621FTGWHDXVSCDSJHVC BSXJHNMDCX JK,DCXKJ VC KJM,</v>
          </cell>
          <cell r="J5" t="str">
            <v>122126125RW621FTGWHDXVSCDSJHVC BSXJHNMDCX JK,DCXKJ VC KJM,</v>
          </cell>
        </row>
        <row r="6">
          <cell r="A6" t="str">
            <v>122126125RW621FTGWHDXVSCDSJHVC BSXJHNMDCX JK,DCXKJ VC KJM,</v>
          </cell>
          <cell r="B6" t="str">
            <v>122126125RW621FTGWHDXVSCDSJHVC BSXJHNMDCX JK,DCXKJ VC KJM,</v>
          </cell>
          <cell r="C6" t="str">
            <v>122126125RW621FTGWHDXVSCDSJHVC BSXJHNMDCX JK,DCXKJ VC KJM,</v>
          </cell>
          <cell r="D6" t="str">
            <v>122126125RW621FTGWHDXVSCDSJHVC BSXJHNMDCX JK,DCXKJ VC KJM,</v>
          </cell>
          <cell r="E6" t="str">
            <v>122126125RW621FTGWHDXVSCDSJHVC BSXJHNMDCX JK,DCXKJ VC KJM,</v>
          </cell>
          <cell r="F6" t="str">
            <v>122126125RW621FTGWHDXVSCDSJHVC BSXJHNMDCX JK,DCXKJ VC KJM,</v>
          </cell>
          <cell r="G6" t="str">
            <v>122126125RW621FTGWHDXVSCDSJHVC BSXJHNMDCX JK,DCXKJ VC KJM,</v>
          </cell>
          <cell r="H6" t="str">
            <v>122126125RW621FTGWHDXVSCDSJHVC BSXJHNMDCX JK,DCXKJ VC KJM,</v>
          </cell>
          <cell r="I6" t="str">
            <v>122126125RW621FTGWHDXVSCDSJHVC BSXJHNMDCX JK,DCXKJ VC KJM,</v>
          </cell>
          <cell r="J6" t="str">
            <v>122126125RW621FTGWHDXVSCDSJHVC BSXJHNMDCX JK,DCXKJ VC KJM,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xed Assets"/>
      <sheetName val="Errors"/>
      <sheetName val="Fin. Stmts"/>
      <sheetName val="Cash Flow"/>
      <sheetName val="Materiality"/>
      <sheetName val="Lead Sheet"/>
      <sheetName val="财务费用"/>
      <sheetName val="资产负债表及损益表"/>
      <sheetName val="制造费用"/>
      <sheetName val="目录"/>
      <sheetName val="重要内部交易"/>
      <sheetName val="威尚重要交易"/>
      <sheetName val="管理费用"/>
      <sheetName val="营业费用"/>
      <sheetName val="Parameter"/>
      <sheetName val="PAF"/>
      <sheetName val="????"/>
      <sheetName val="?????????"/>
      <sheetName val="??"/>
      <sheetName val="??????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000001"/>
      <sheetName val="000002"/>
      <sheetName val="000003"/>
      <sheetName val="000004"/>
      <sheetName val="⬫㑳＀_x0000__x0000_"/>
      <sheetName val="Locas"/>
      <sheetName val="11月成本"/>
      <sheetName val="集团外明细 "/>
      <sheetName val="塑品销本"/>
      <sheetName val="塑品部销售"/>
      <sheetName val="收入达成表 "/>
      <sheetName val="损益产品别"/>
      <sheetName val="群别损益"/>
      <sheetName val="台报损益"/>
      <sheetName val="营业外支出"/>
      <sheetName val="损益比较"/>
      <sheetName val="集团内外比较表"/>
      <sheetName val="塑品部"/>
      <sheetName val="集团外损益比较"/>
      <sheetName val="绩效报告"/>
      <sheetName val="经营绩效比较表"/>
      <sheetName val="委外及降价影响"/>
      <sheetName val="收入成本毛利"/>
      <sheetName val="比较图"/>
      <sheetName val="损益分月总表"/>
      <sheetName val="重1"/>
      <sheetName val="重2"/>
      <sheetName val="重3"/>
      <sheetName val="杭损本期 "/>
      <sheetName val="杭损累计"/>
      <sheetName val="杭损上"/>
      <sheetName val="杭累上"/>
      <sheetName val="Sheet1"/>
      <sheetName val="D5-P&amp;L"/>
      <sheetName val="M-5C"/>
      <sheetName val="企业表一"/>
      <sheetName val="M-5A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>
        <row r="5">
          <cell r="A5" t="str">
            <v>产品别</v>
          </cell>
          <cell r="B5" t="str">
            <v>2数量</v>
          </cell>
          <cell r="C5" t="str">
            <v>2金额</v>
          </cell>
          <cell r="D5" t="str">
            <v>数量</v>
          </cell>
          <cell r="E5" t="str">
            <v>金额</v>
          </cell>
          <cell r="F5" t="str">
            <v>数量</v>
          </cell>
          <cell r="G5" t="str">
            <v>金额</v>
          </cell>
          <cell r="H5" t="str">
            <v>3数量</v>
          </cell>
          <cell r="I5" t="str">
            <v>单价</v>
          </cell>
          <cell r="J5" t="str">
            <v>3金额</v>
          </cell>
        </row>
        <row r="6">
          <cell r="A6" t="str">
            <v>膜312（OPP28)</v>
          </cell>
          <cell r="B6">
            <v>11910.91</v>
          </cell>
          <cell r="C6">
            <v>2250556.4718615524</v>
          </cell>
          <cell r="D6">
            <v>188.94916273076973</v>
          </cell>
        </row>
        <row r="7">
          <cell r="A7" t="str">
            <v>干脆280</v>
          </cell>
          <cell r="B7">
            <v>33</v>
          </cell>
          <cell r="C7">
            <v>14609.852397260274</v>
          </cell>
          <cell r="D7">
            <v>442.72279991697803</v>
          </cell>
        </row>
        <row r="8">
          <cell r="A8" t="str">
            <v>面霸340</v>
          </cell>
          <cell r="B8">
            <v>2687.87</v>
          </cell>
          <cell r="C8">
            <v>648239.79265249381</v>
          </cell>
          <cell r="D8">
            <v>241.17230098646655</v>
          </cell>
        </row>
        <row r="9">
          <cell r="A9" t="str">
            <v>面霸325(外销）</v>
          </cell>
          <cell r="B9">
            <v>21</v>
          </cell>
          <cell r="C9">
            <v>7780.8999677656338</v>
          </cell>
          <cell r="D9">
            <v>370.51904608407779</v>
          </cell>
        </row>
        <row r="10">
          <cell r="A10" t="str">
            <v>面霸360</v>
          </cell>
          <cell r="B10">
            <v>0.70000000000000284</v>
          </cell>
          <cell r="C10">
            <v>174.33671539168782</v>
          </cell>
          <cell r="D10">
            <v>249.05245055955302</v>
          </cell>
        </row>
        <row r="11">
          <cell r="A11" t="str">
            <v>镀铝270(CPPM)</v>
          </cell>
          <cell r="B11">
            <v>5045.13</v>
          </cell>
          <cell r="C11">
            <v>1316193.2008099167</v>
          </cell>
          <cell r="D11">
            <v>260.88390206197198</v>
          </cell>
        </row>
        <row r="12">
          <cell r="A12" t="str">
            <v>超福外膜330</v>
          </cell>
          <cell r="B12">
            <v>7963.5</v>
          </cell>
          <cell r="C12">
            <v>1385619.0692847918</v>
          </cell>
          <cell r="D12">
            <v>173.99624151249975</v>
          </cell>
        </row>
        <row r="13">
          <cell r="A13" t="str">
            <v>福满多315(新）</v>
          </cell>
          <cell r="B13">
            <v>24400.09</v>
          </cell>
          <cell r="C13">
            <v>3995560.947155755</v>
          </cell>
          <cell r="D13">
            <v>163.75189383136518</v>
          </cell>
        </row>
        <row r="14">
          <cell r="A14" t="str">
            <v>膜312（VMCPP)</v>
          </cell>
          <cell r="B14">
            <v>1220.4000000000001</v>
          </cell>
          <cell r="C14">
            <v>388464.31876041339</v>
          </cell>
          <cell r="D14">
            <v>318.30901242249536</v>
          </cell>
        </row>
        <row r="15">
          <cell r="A15" t="str">
            <v>膜290（OPP28)</v>
          </cell>
          <cell r="B15">
            <v>114</v>
          </cell>
          <cell r="C15">
            <v>21436.680134220685</v>
          </cell>
          <cell r="D15">
            <v>188.04105380895339</v>
          </cell>
        </row>
        <row r="16">
          <cell r="A16" t="str">
            <v>外袋PP20</v>
          </cell>
          <cell r="B16">
            <v>76</v>
          </cell>
          <cell r="C16">
            <v>11594.632820665489</v>
          </cell>
          <cell r="D16">
            <v>152.56095816665118</v>
          </cell>
        </row>
        <row r="17">
          <cell r="A17" t="str">
            <v>劲拉面340（CPPM）</v>
          </cell>
          <cell r="B17">
            <v>109</v>
          </cell>
          <cell r="C17">
            <v>69823.749371323531</v>
          </cell>
          <cell r="D17">
            <v>640.58485661764712</v>
          </cell>
        </row>
        <row r="18">
          <cell r="A18" t="str">
            <v>五包入590</v>
          </cell>
          <cell r="B18">
            <v>138.19999999999999</v>
          </cell>
          <cell r="C18">
            <v>99941.504789879356</v>
          </cell>
          <cell r="D18">
            <v>723.16573654037165</v>
          </cell>
        </row>
        <row r="19">
          <cell r="A19" t="str">
            <v>五包入（膜600）</v>
          </cell>
          <cell r="B19">
            <v>1.03</v>
          </cell>
          <cell r="C19">
            <v>1736.7909838650974</v>
          </cell>
          <cell r="D19">
            <v>1686.2048387039779</v>
          </cell>
        </row>
        <row r="20">
          <cell r="A20" t="str">
            <v>五包入(膜610）</v>
          </cell>
          <cell r="B20">
            <v>53.68</v>
          </cell>
          <cell r="C20">
            <v>47840.331231093565</v>
          </cell>
          <cell r="D20">
            <v>891.21332397715287</v>
          </cell>
        </row>
        <row r="21">
          <cell r="A21" t="str">
            <v>五包入640</v>
          </cell>
          <cell r="B21">
            <v>114.23</v>
          </cell>
          <cell r="C21">
            <v>100960.66460109354</v>
          </cell>
          <cell r="D21">
            <v>883.83668564381981</v>
          </cell>
        </row>
        <row r="22">
          <cell r="A22" t="str">
            <v>五包入600(pp20)</v>
          </cell>
          <cell r="B22">
            <v>280.57</v>
          </cell>
          <cell r="C22">
            <v>98583.392473546468</v>
          </cell>
          <cell r="D22">
            <v>351.36825916365422</v>
          </cell>
        </row>
        <row r="23">
          <cell r="A23" t="str">
            <v>五包入670</v>
          </cell>
          <cell r="B23">
            <v>32.299999999999997</v>
          </cell>
          <cell r="C23">
            <v>66867.765761235947</v>
          </cell>
          <cell r="D23">
            <v>2070.2094662921349</v>
          </cell>
        </row>
        <row r="24">
          <cell r="A24" t="str">
            <v>五包入620</v>
          </cell>
          <cell r="B24">
            <v>444.96</v>
          </cell>
          <cell r="C24">
            <v>174512.55012006636</v>
          </cell>
          <cell r="D24">
            <v>392.19828775635193</v>
          </cell>
        </row>
        <row r="25">
          <cell r="A25" t="str">
            <v>五包入580</v>
          </cell>
          <cell r="B25">
            <v>-0.48</v>
          </cell>
          <cell r="C25">
            <v>-166.24941176470588</v>
          </cell>
          <cell r="D25">
            <v>346.35294117647061</v>
          </cell>
        </row>
        <row r="26">
          <cell r="A26" t="str">
            <v>膜40</v>
          </cell>
          <cell r="B26">
            <v>682</v>
          </cell>
          <cell r="C26">
            <v>11316.122611604809</v>
          </cell>
          <cell r="D26">
            <v>16.592555148980658</v>
          </cell>
        </row>
        <row r="27">
          <cell r="A27" t="str">
            <v>酱包106</v>
          </cell>
          <cell r="B27">
            <v>1116.3</v>
          </cell>
          <cell r="C27">
            <v>103277.77133277945</v>
          </cell>
          <cell r="D27">
            <v>92.517935440992076</v>
          </cell>
        </row>
        <row r="28">
          <cell r="A28" t="str">
            <v>酱包120</v>
          </cell>
          <cell r="B28">
            <v>11248.42</v>
          </cell>
          <cell r="C28">
            <v>1105407.9275768581</v>
          </cell>
          <cell r="D28">
            <v>98.272284247641721</v>
          </cell>
        </row>
        <row r="29">
          <cell r="A29" t="str">
            <v>酱包137</v>
          </cell>
          <cell r="B29">
            <v>754.4</v>
          </cell>
          <cell r="C29">
            <v>77150.976160358594</v>
          </cell>
          <cell r="D29">
            <v>102.26799597078286</v>
          </cell>
        </row>
        <row r="30">
          <cell r="A30" t="str">
            <v>酱包150</v>
          </cell>
          <cell r="B30">
            <v>251</v>
          </cell>
          <cell r="C30">
            <v>30026.528373635967</v>
          </cell>
          <cell r="D30">
            <v>119.627603082215</v>
          </cell>
        </row>
        <row r="31">
          <cell r="A31" t="str">
            <v>酱新106</v>
          </cell>
          <cell r="B31">
            <v>1677.8</v>
          </cell>
          <cell r="C31">
            <v>161189.66773421428</v>
          </cell>
          <cell r="D31">
            <v>96.072039417221532</v>
          </cell>
        </row>
        <row r="32">
          <cell r="A32" t="str">
            <v>酱新120</v>
          </cell>
          <cell r="B32">
            <v>6407.62</v>
          </cell>
          <cell r="C32">
            <v>689924.5178981194</v>
          </cell>
          <cell r="D32">
            <v>107.67250834133725</v>
          </cell>
        </row>
        <row r="33">
          <cell r="A33" t="str">
            <v>酱新137</v>
          </cell>
          <cell r="B33">
            <v>560.04</v>
          </cell>
          <cell r="C33">
            <v>70900.250203851931</v>
          </cell>
          <cell r="D33">
            <v>126.59854689638586</v>
          </cell>
        </row>
        <row r="34">
          <cell r="A34" t="str">
            <v>酱新150</v>
          </cell>
          <cell r="B34">
            <v>1119.8</v>
          </cell>
          <cell r="C34">
            <v>154058.80653707965</v>
          </cell>
          <cell r="D34">
            <v>137.57707317117311</v>
          </cell>
        </row>
        <row r="35">
          <cell r="A35" t="str">
            <v>酱新160</v>
          </cell>
          <cell r="B35">
            <v>34</v>
          </cell>
          <cell r="C35">
            <v>8256.0232612139662</v>
          </cell>
          <cell r="D35">
            <v>242.82421356511665</v>
          </cell>
        </row>
        <row r="36">
          <cell r="A36" t="str">
            <v>酱新150(ONY)</v>
          </cell>
          <cell r="B36">
            <v>-29.5</v>
          </cell>
          <cell r="C36">
            <v>-3846.0173889592734</v>
          </cell>
          <cell r="D36">
            <v>130.37347081217877</v>
          </cell>
        </row>
        <row r="37">
          <cell r="A37" t="str">
            <v>油包106（CPE）</v>
          </cell>
          <cell r="B37">
            <v>1943.71</v>
          </cell>
          <cell r="C37">
            <v>264652.87487896363</v>
          </cell>
          <cell r="D37">
            <v>136.15862185149206</v>
          </cell>
        </row>
        <row r="38">
          <cell r="A38" t="str">
            <v>劲拉面360（CPPM）</v>
          </cell>
          <cell r="B38">
            <v>171</v>
          </cell>
          <cell r="C38">
            <v>104540.65514444445</v>
          </cell>
          <cell r="D38">
            <v>611.34886049382715</v>
          </cell>
        </row>
        <row r="39">
          <cell r="A39" t="str">
            <v>粉包120</v>
          </cell>
          <cell r="B39">
            <v>12671.1</v>
          </cell>
          <cell r="C39">
            <v>709570.25246147369</v>
          </cell>
          <cell r="D39">
            <v>55.999104455135992</v>
          </cell>
        </row>
        <row r="40">
          <cell r="A40" t="str">
            <v>粉包137</v>
          </cell>
          <cell r="B40">
            <v>7716.5</v>
          </cell>
          <cell r="C40">
            <v>514163.95796709991</v>
          </cell>
          <cell r="D40">
            <v>66.631757657888926</v>
          </cell>
        </row>
        <row r="41">
          <cell r="A41" t="str">
            <v>粉包160</v>
          </cell>
          <cell r="B41">
            <v>1461.55</v>
          </cell>
          <cell r="C41">
            <v>113808.2800440834</v>
          </cell>
          <cell r="D41">
            <v>77.868208439043073</v>
          </cell>
        </row>
        <row r="42">
          <cell r="A42" t="str">
            <v>粉包180</v>
          </cell>
          <cell r="B42">
            <v>1411.2</v>
          </cell>
          <cell r="C42">
            <v>146054.59617191658</v>
          </cell>
          <cell r="D42">
            <v>103.49673765016765</v>
          </cell>
        </row>
        <row r="43">
          <cell r="A43" t="str">
            <v>粉包106</v>
          </cell>
          <cell r="B43">
            <v>2025.3</v>
          </cell>
          <cell r="C43">
            <v>105936.21221397629</v>
          </cell>
          <cell r="D43">
            <v>52.306429770392683</v>
          </cell>
        </row>
        <row r="44">
          <cell r="A44" t="str">
            <v>VM粉包120</v>
          </cell>
          <cell r="B44">
            <v>4714.7</v>
          </cell>
          <cell r="C44">
            <v>431851.55700129573</v>
          </cell>
        </row>
        <row r="45">
          <cell r="A45" t="str">
            <v>VM粉包137</v>
          </cell>
          <cell r="B45">
            <v>2492.6</v>
          </cell>
          <cell r="C45">
            <v>256462.74268495032</v>
          </cell>
        </row>
        <row r="46">
          <cell r="A46" t="str">
            <v>VM粉包160</v>
          </cell>
          <cell r="B46">
            <v>-0.5</v>
          </cell>
          <cell r="C46">
            <v>-68.966705882353097</v>
          </cell>
        </row>
        <row r="47">
          <cell r="A47" t="str">
            <v>VM粉包150</v>
          </cell>
          <cell r="B47">
            <v>306.5</v>
          </cell>
          <cell r="C47">
            <v>28281.89457825631</v>
          </cell>
        </row>
        <row r="48">
          <cell r="A48" t="str">
            <v>酱包160(二干）</v>
          </cell>
          <cell r="B48">
            <v>56.6</v>
          </cell>
          <cell r="C48">
            <v>27838.922947535215</v>
          </cell>
        </row>
        <row r="49">
          <cell r="A49" t="str">
            <v>彩笛卷225</v>
          </cell>
          <cell r="B49">
            <v>-5</v>
          </cell>
          <cell r="C49">
            <v>-855.65</v>
          </cell>
        </row>
        <row r="50">
          <cell r="A50" t="str">
            <v>顶园蛋糕4入外膜416（CPPM）</v>
          </cell>
          <cell r="B50">
            <v>247.6</v>
          </cell>
          <cell r="C50">
            <v>55254.397140045599</v>
          </cell>
        </row>
        <row r="51">
          <cell r="A51" t="str">
            <v>顶园蛋糕2入外膜276（CPPM）</v>
          </cell>
          <cell r="B51">
            <v>-11.9</v>
          </cell>
          <cell r="C51">
            <v>-2695.0476138752333</v>
          </cell>
        </row>
        <row r="52">
          <cell r="A52" t="str">
            <v>顶园蛋糕2入外膜276</v>
          </cell>
          <cell r="B52">
            <v>870.6</v>
          </cell>
          <cell r="C52">
            <v>237047.21020965333</v>
          </cell>
        </row>
        <row r="53">
          <cell r="A53" t="str">
            <v>顶园蛋糕4入外膜416</v>
          </cell>
          <cell r="B53">
            <v>455.1</v>
          </cell>
          <cell r="C53">
            <v>123115.26947947114</v>
          </cell>
        </row>
        <row r="54">
          <cell r="A54" t="str">
            <v>咸酥夹心袋外膜224</v>
          </cell>
          <cell r="B54">
            <v>1040</v>
          </cell>
          <cell r="C54">
            <v>235726.69743987854</v>
          </cell>
        </row>
        <row r="55">
          <cell r="A55" t="str">
            <v>顶园围裙外膜800</v>
          </cell>
          <cell r="B55">
            <v>34</v>
          </cell>
          <cell r="C55">
            <v>4829.1000000000004</v>
          </cell>
        </row>
        <row r="56">
          <cell r="A56" t="str">
            <v>珍品315（OPP28）</v>
          </cell>
          <cell r="B56">
            <v>384</v>
          </cell>
          <cell r="C56">
            <v>70614.498281837106</v>
          </cell>
        </row>
        <row r="57">
          <cell r="A57" t="str">
            <v>咸酥夹心四连包外膜400</v>
          </cell>
          <cell r="B57">
            <v>80</v>
          </cell>
          <cell r="C57">
            <v>26953.700739062435</v>
          </cell>
        </row>
        <row r="58">
          <cell r="A58" t="str">
            <v>3+2外膜155</v>
          </cell>
          <cell r="B58">
            <v>309</v>
          </cell>
          <cell r="C58">
            <v>48859.518264851569</v>
          </cell>
        </row>
        <row r="59">
          <cell r="A59" t="str">
            <v>3+2外袋195</v>
          </cell>
          <cell r="B59">
            <v>562.29999999999995</v>
          </cell>
          <cell r="C59">
            <v>117406.50311066904</v>
          </cell>
        </row>
        <row r="60">
          <cell r="A60" t="str">
            <v>3+2外袋450</v>
          </cell>
          <cell r="B60">
            <v>21</v>
          </cell>
          <cell r="C60">
            <v>11183.347972948612</v>
          </cell>
        </row>
        <row r="61">
          <cell r="A61" t="str">
            <v>（新）散米200（超值）</v>
          </cell>
          <cell r="B61">
            <v>1996</v>
          </cell>
          <cell r="C61">
            <v>259264.51157197932</v>
          </cell>
        </row>
        <row r="62">
          <cell r="A62" t="str">
            <v>雪米饼超值优惠装袋外袋700</v>
          </cell>
          <cell r="B62">
            <v>299550</v>
          </cell>
          <cell r="C62">
            <v>135674.40410954136</v>
          </cell>
        </row>
        <row r="63">
          <cell r="A63" t="str">
            <v>顶园薄烧275</v>
          </cell>
          <cell r="B63">
            <v>1367738</v>
          </cell>
          <cell r="C63">
            <v>162188.52429405582</v>
          </cell>
        </row>
        <row r="64">
          <cell r="A64" t="str">
            <v>咸酥夹心四连包外膜402</v>
          </cell>
          <cell r="B64">
            <v>114</v>
          </cell>
          <cell r="C64">
            <v>50642.737999999998</v>
          </cell>
        </row>
        <row r="65">
          <cell r="A65" t="str">
            <v>雪米饼430VMCPP（105g）</v>
          </cell>
          <cell r="B65">
            <v>157</v>
          </cell>
          <cell r="C65">
            <v>32842.483</v>
          </cell>
        </row>
        <row r="66">
          <cell r="A66" t="str">
            <v>顶园薄烧350</v>
          </cell>
          <cell r="B66">
            <v>85</v>
          </cell>
          <cell r="C66">
            <v>20547.802900000002</v>
          </cell>
        </row>
        <row r="67">
          <cell r="A67" t="str">
            <v>顶园蛋酥卷350(8入)</v>
          </cell>
          <cell r="B67">
            <v>318000</v>
          </cell>
          <cell r="C67">
            <v>46106.284706633014</v>
          </cell>
        </row>
        <row r="68">
          <cell r="A68" t="str">
            <v>顶津瓶标232（50u）</v>
          </cell>
          <cell r="B68">
            <v>240.12799999999999</v>
          </cell>
          <cell r="C68">
            <v>98420.572097228243</v>
          </cell>
        </row>
        <row r="69">
          <cell r="A69" t="str">
            <v>顶津瓶标215（50u）</v>
          </cell>
          <cell r="B69">
            <v>76.5</v>
          </cell>
          <cell r="C69">
            <v>29585.960936000003</v>
          </cell>
        </row>
        <row r="70">
          <cell r="A70" t="str">
            <v>顶津冰红荼231(40u）</v>
          </cell>
          <cell r="B70">
            <v>178.62333333333299</v>
          </cell>
          <cell r="C70">
            <v>76930.079580633246</v>
          </cell>
        </row>
        <row r="71">
          <cell r="A71" t="str">
            <v>顶津冰红荼231（瓶高111）</v>
          </cell>
          <cell r="B71">
            <v>62.9</v>
          </cell>
          <cell r="C71">
            <v>39030.0219</v>
          </cell>
        </row>
        <row r="72">
          <cell r="A72" t="str">
            <v>顶津绿荼227（50u）</v>
          </cell>
          <cell r="B72">
            <v>-1.74</v>
          </cell>
          <cell r="C72">
            <v>-890.88</v>
          </cell>
        </row>
        <row r="73">
          <cell r="A73" t="str">
            <v>顶津瓶标225(50)</v>
          </cell>
          <cell r="B73">
            <v>219.6</v>
          </cell>
          <cell r="C73">
            <v>80028.119886373446</v>
          </cell>
        </row>
        <row r="74">
          <cell r="A74" t="str">
            <v>顶津瓶标311(50)</v>
          </cell>
          <cell r="B74">
            <v>17.576000000000001</v>
          </cell>
          <cell r="C74">
            <v>23604.722659466501</v>
          </cell>
        </row>
        <row r="75">
          <cell r="A75" t="str">
            <v>顶津瓶标284(50)</v>
          </cell>
          <cell r="B75">
            <v>-0.75</v>
          </cell>
          <cell r="C75">
            <v>-376.76566843012137</v>
          </cell>
        </row>
        <row r="76">
          <cell r="A76" t="str">
            <v>乐芙球成型袋（245MM）</v>
          </cell>
          <cell r="B76">
            <v>961200</v>
          </cell>
          <cell r="C76">
            <v>72336.066400000011</v>
          </cell>
        </row>
        <row r="77">
          <cell r="A77" t="str">
            <v>蛋酥卷成型袋190</v>
          </cell>
          <cell r="B77">
            <v>107600</v>
          </cell>
          <cell r="C77">
            <v>10076.654999999999</v>
          </cell>
        </row>
        <row r="78">
          <cell r="A78" t="str">
            <v>掬水轩外膜210(OPP)</v>
          </cell>
          <cell r="B78">
            <v>102.8</v>
          </cell>
          <cell r="C78">
            <v>19897.240579965135</v>
          </cell>
        </row>
        <row r="79">
          <cell r="A79" t="str">
            <v>乌灵胶囊外袋172(二片装）</v>
          </cell>
          <cell r="B79">
            <v>607000</v>
          </cell>
          <cell r="C79">
            <v>36927.463079227025</v>
          </cell>
        </row>
        <row r="80">
          <cell r="A80" t="str">
            <v>乌灵胶囊外袋192(四片装）</v>
          </cell>
          <cell r="B80">
            <v>416400</v>
          </cell>
          <cell r="C80">
            <v>31327.921400000003</v>
          </cell>
        </row>
        <row r="81">
          <cell r="A81" t="str">
            <v>佳格素白袋485（6#）</v>
          </cell>
          <cell r="B81">
            <v>21200</v>
          </cell>
          <cell r="C81">
            <v>2207.442</v>
          </cell>
        </row>
        <row r="82">
          <cell r="A82" t="str">
            <v>佳格单色内膜190</v>
          </cell>
          <cell r="B82">
            <v>184.28</v>
          </cell>
          <cell r="C82">
            <v>36136.056431666664</v>
          </cell>
        </row>
        <row r="83">
          <cell r="A83" t="str">
            <v>佳格外袋450（360G）</v>
          </cell>
          <cell r="B83">
            <v>107800</v>
          </cell>
          <cell r="C83">
            <v>31357.4905</v>
          </cell>
        </row>
        <row r="84">
          <cell r="A84" t="str">
            <v>佳格外袋610（720G）</v>
          </cell>
          <cell r="B84">
            <v>311050</v>
          </cell>
          <cell r="C84">
            <v>168150.83635770701</v>
          </cell>
        </row>
        <row r="85">
          <cell r="A85" t="str">
            <v>利康素袋320（7#）</v>
          </cell>
          <cell r="B85">
            <v>544600</v>
          </cell>
          <cell r="C85">
            <v>81361.996000000014</v>
          </cell>
        </row>
        <row r="86">
          <cell r="A86" t="str">
            <v>雨润火腿肠袋290（35g*10）</v>
          </cell>
          <cell r="B86">
            <v>1712400</v>
          </cell>
          <cell r="C86">
            <v>80735.812056374183</v>
          </cell>
        </row>
        <row r="87">
          <cell r="A87" t="str">
            <v>雨润80G外袋280（280*240）</v>
          </cell>
          <cell r="B87">
            <v>96000</v>
          </cell>
          <cell r="C87">
            <v>28484.969113599996</v>
          </cell>
        </row>
        <row r="88">
          <cell r="A88" t="str">
            <v>江山食用菌外袋440</v>
          </cell>
          <cell r="B88">
            <v>51300</v>
          </cell>
          <cell r="C88">
            <v>16276.531000000004</v>
          </cell>
        </row>
        <row r="89">
          <cell r="A89" t="str">
            <v>亿霖卷材80（OPP）</v>
          </cell>
          <cell r="B89">
            <v>28</v>
          </cell>
          <cell r="C89">
            <v>4592.7780000000002</v>
          </cell>
        </row>
        <row r="90">
          <cell r="A90" t="str">
            <v>新田园外袋380</v>
          </cell>
          <cell r="B90">
            <v>20560</v>
          </cell>
          <cell r="C90">
            <v>36192.539499999999</v>
          </cell>
        </row>
        <row r="91">
          <cell r="A91" t="str">
            <v>雨润素白袋320（26）</v>
          </cell>
          <cell r="B91">
            <v>213200</v>
          </cell>
          <cell r="C91">
            <v>28164.200476532922</v>
          </cell>
        </row>
        <row r="92">
          <cell r="A92" t="str">
            <v>小红帽香米饼经济包720</v>
          </cell>
          <cell r="B92">
            <v>20750</v>
          </cell>
          <cell r="C92">
            <v>11830.270700000003</v>
          </cell>
        </row>
        <row r="93">
          <cell r="A93" t="str">
            <v>雨润素白袋240（34）（120*385）</v>
          </cell>
          <cell r="B93">
            <v>210100</v>
          </cell>
          <cell r="C93">
            <v>37051.63997790424</v>
          </cell>
        </row>
        <row r="94">
          <cell r="A94" t="str">
            <v>小红帽卷材160</v>
          </cell>
          <cell r="B94">
            <v>170.5</v>
          </cell>
          <cell r="C94">
            <v>16436.137819463664</v>
          </cell>
        </row>
        <row r="95">
          <cell r="A95" t="str">
            <v>小红帽夹心卷材90</v>
          </cell>
          <cell r="B95">
            <v>226.7</v>
          </cell>
          <cell r="C95">
            <v>11667.791000000001</v>
          </cell>
        </row>
        <row r="96">
          <cell r="A96" t="str">
            <v>雨润素白袋（74)320</v>
          </cell>
          <cell r="B96">
            <v>40800</v>
          </cell>
          <cell r="C96">
            <v>11088.576144589735</v>
          </cell>
        </row>
        <row r="97">
          <cell r="A97" t="str">
            <v>川崎卷材460</v>
          </cell>
          <cell r="B97">
            <v>209.2</v>
          </cell>
          <cell r="C97">
            <v>112065.0972</v>
          </cell>
        </row>
        <row r="98">
          <cell r="A98" t="str">
            <v>迪梦莎枕芯袋1160</v>
          </cell>
          <cell r="B98">
            <v>31840</v>
          </cell>
          <cell r="C98">
            <v>40723.293545312496</v>
          </cell>
        </row>
        <row r="99">
          <cell r="A99" t="str">
            <v>江西煌上煌蒸煮袋9#240</v>
          </cell>
          <cell r="B99">
            <v>23000</v>
          </cell>
          <cell r="C99">
            <v>3470.1666</v>
          </cell>
        </row>
        <row r="100">
          <cell r="A100" t="str">
            <v>宁波恒康外袋320（160*230）</v>
          </cell>
          <cell r="B100">
            <v>706200</v>
          </cell>
          <cell r="C100">
            <v>75606.309344748734</v>
          </cell>
        </row>
        <row r="101">
          <cell r="A101" t="str">
            <v>百诺108</v>
          </cell>
          <cell r="B101">
            <v>376</v>
          </cell>
          <cell r="C101">
            <v>42327.463754545453</v>
          </cell>
        </row>
        <row r="102">
          <cell r="A102" t="str">
            <v>浙江万马（1#）1110</v>
          </cell>
          <cell r="B102">
            <v>10400</v>
          </cell>
          <cell r="C102">
            <v>36368.543565527754</v>
          </cell>
        </row>
        <row r="103">
          <cell r="A103" t="str">
            <v>浙江万马（2#）880</v>
          </cell>
          <cell r="B103">
            <v>11200</v>
          </cell>
          <cell r="C103">
            <v>5281.6615172413785</v>
          </cell>
        </row>
        <row r="104">
          <cell r="A104" t="str">
            <v>江山彩袋326</v>
          </cell>
          <cell r="B104">
            <v>33500</v>
          </cell>
          <cell r="C104">
            <v>6018.9482556390976</v>
          </cell>
        </row>
        <row r="105">
          <cell r="A105" t="str">
            <v>福州旺成袋920</v>
          </cell>
          <cell r="B105">
            <v>8000</v>
          </cell>
          <cell r="C105">
            <v>6250.1259999999993</v>
          </cell>
        </row>
        <row r="106">
          <cell r="A106" t="str">
            <v>梦蕾大袋1200</v>
          </cell>
          <cell r="B106">
            <v>9590</v>
          </cell>
          <cell r="C106">
            <v>13917.554999999998</v>
          </cell>
        </row>
        <row r="107">
          <cell r="A107" t="str">
            <v>亿霖盖材135</v>
          </cell>
          <cell r="B107">
            <v>432</v>
          </cell>
          <cell r="C107">
            <v>95877.112929460578</v>
          </cell>
        </row>
        <row r="108">
          <cell r="A108" t="str">
            <v>亿霖内膜80</v>
          </cell>
          <cell r="B108">
            <v>313</v>
          </cell>
          <cell r="C108">
            <v>57274.216232454972</v>
          </cell>
        </row>
        <row r="109">
          <cell r="A109" t="str">
            <v>三笑200</v>
          </cell>
          <cell r="B109">
            <v>196.32</v>
          </cell>
          <cell r="C109">
            <v>34796.585594863718</v>
          </cell>
        </row>
        <row r="110">
          <cell r="A110" t="str">
            <v>小红帽内膜205</v>
          </cell>
          <cell r="B110">
            <v>261.7</v>
          </cell>
          <cell r="C110">
            <v>30143.86</v>
          </cell>
        </row>
        <row r="111">
          <cell r="A111" t="str">
            <v>旺成素白袋3#690</v>
          </cell>
          <cell r="B111">
            <v>7450</v>
          </cell>
          <cell r="C111">
            <v>4580.2</v>
          </cell>
        </row>
        <row r="112">
          <cell r="A112" t="str">
            <v>杭州罐头素白袋400（5#）</v>
          </cell>
          <cell r="B112">
            <v>31700</v>
          </cell>
          <cell r="C112">
            <v>11979.102999999999</v>
          </cell>
        </row>
        <row r="113">
          <cell r="A113" t="str">
            <v>吉芙外膜160（25G）</v>
          </cell>
          <cell r="B113">
            <v>1565.6</v>
          </cell>
          <cell r="C113">
            <v>257183.58806594933</v>
          </cell>
        </row>
        <row r="114">
          <cell r="A114" t="str">
            <v>丹东牙膏膜130（65G）</v>
          </cell>
          <cell r="B114">
            <v>23.7</v>
          </cell>
          <cell r="C114">
            <v>24285.289499999999</v>
          </cell>
        </row>
        <row r="115">
          <cell r="A115" t="str">
            <v>广州三槐白片材123(6#)</v>
          </cell>
          <cell r="B115">
            <v>32</v>
          </cell>
          <cell r="C115">
            <v>13513.92294500093</v>
          </cell>
        </row>
        <row r="116">
          <cell r="A116" t="str">
            <v>贝因美外袋370（185*260）</v>
          </cell>
          <cell r="B116">
            <v>48600</v>
          </cell>
          <cell r="C116">
            <v>12247.423921664529</v>
          </cell>
        </row>
        <row r="117">
          <cell r="A117" t="str">
            <v>贝因美外袋600(300*400)</v>
          </cell>
          <cell r="B117">
            <v>29500</v>
          </cell>
          <cell r="C117">
            <v>17062.415148247979</v>
          </cell>
        </row>
        <row r="118">
          <cell r="A118" t="str">
            <v>贝因美外袋500(180*250)</v>
          </cell>
          <cell r="B118">
            <v>23100</v>
          </cell>
          <cell r="C118">
            <v>22231.3272</v>
          </cell>
        </row>
        <row r="119">
          <cell r="A119" t="str">
            <v>贝因美自立袋500</v>
          </cell>
          <cell r="B119">
            <v>130100</v>
          </cell>
          <cell r="C119">
            <v>44038.140213685481</v>
          </cell>
        </row>
        <row r="120">
          <cell r="A120" t="str">
            <v>上海斯丽佳枕芯袋1160</v>
          </cell>
          <cell r="B120">
            <v>31470</v>
          </cell>
          <cell r="C120">
            <v>49921.202848765635</v>
          </cell>
        </row>
        <row r="121">
          <cell r="A121" t="str">
            <v>福建柏物产素白袋280（8#）</v>
          </cell>
          <cell r="B121">
            <v>10000</v>
          </cell>
          <cell r="C121">
            <v>1558.6055319148936</v>
          </cell>
        </row>
        <row r="122">
          <cell r="A122" t="str">
            <v>广州三槐白片材183(7#)</v>
          </cell>
          <cell r="B122">
            <v>40.9</v>
          </cell>
          <cell r="C122">
            <v>27629.2466297561</v>
          </cell>
        </row>
        <row r="123">
          <cell r="A123" t="str">
            <v>上海三槐片材195（13#）</v>
          </cell>
          <cell r="B123">
            <v>46</v>
          </cell>
          <cell r="C123">
            <v>36102.138299999999</v>
          </cell>
        </row>
        <row r="124">
          <cell r="A124" t="str">
            <v>上海三槐片材123（CPE130）</v>
          </cell>
          <cell r="B124">
            <v>24</v>
          </cell>
          <cell r="C124">
            <v>10335.293000000001</v>
          </cell>
        </row>
        <row r="125">
          <cell r="A125" t="str">
            <v>美吉果冻外袋360</v>
          </cell>
          <cell r="B125">
            <v>225200</v>
          </cell>
          <cell r="C125">
            <v>44175.231999999996</v>
          </cell>
        </row>
        <row r="126">
          <cell r="A126" t="str">
            <v>上海世达桂冠奶黄包外袋350（180G）</v>
          </cell>
          <cell r="B126">
            <v>20100</v>
          </cell>
          <cell r="C126">
            <v>3171.5533751348844</v>
          </cell>
        </row>
        <row r="127">
          <cell r="A127" t="str">
            <v>上海世达150G贡丸卷材290</v>
          </cell>
          <cell r="B127">
            <v>60</v>
          </cell>
          <cell r="C127">
            <v>28640.198647581987</v>
          </cell>
        </row>
        <row r="128">
          <cell r="A128" t="str">
            <v>上海世达200G卷材260</v>
          </cell>
          <cell r="B128">
            <v>39</v>
          </cell>
          <cell r="C128">
            <v>13350.864888282817</v>
          </cell>
        </row>
        <row r="129">
          <cell r="A129" t="str">
            <v>江西煌上煌蒸煮袋2#240（120*170）</v>
          </cell>
          <cell r="B129">
            <v>67500</v>
          </cell>
          <cell r="C129">
            <v>4324.0870000000004</v>
          </cell>
        </row>
        <row r="130">
          <cell r="A130" t="str">
            <v>江西煌上煌蒸煮袋11#240</v>
          </cell>
          <cell r="B130">
            <v>63000</v>
          </cell>
          <cell r="C130">
            <v>7148.8050000000003</v>
          </cell>
        </row>
        <row r="131">
          <cell r="A131" t="str">
            <v>龙游天时水煮彩袋2#320</v>
          </cell>
          <cell r="B131">
            <v>33100</v>
          </cell>
          <cell r="C131">
            <v>9104.0015000000003</v>
          </cell>
        </row>
        <row r="132">
          <cell r="A132" t="str">
            <v>江西煌上煌蒸煮袋4#240（120*130）</v>
          </cell>
          <cell r="B132">
            <v>111200</v>
          </cell>
          <cell r="C132">
            <v>7695.7268235294123</v>
          </cell>
        </row>
        <row r="133">
          <cell r="A133" t="str">
            <v>上海贝兹片材1#345</v>
          </cell>
          <cell r="B133">
            <v>65.400000000000006</v>
          </cell>
          <cell r="C133">
            <v>81784.889899999995</v>
          </cell>
        </row>
        <row r="134">
          <cell r="A134" t="str">
            <v>江西煌上煌蒸煮袋10#720</v>
          </cell>
          <cell r="B134">
            <v>108300</v>
          </cell>
          <cell r="C134">
            <v>87493.934900000007</v>
          </cell>
        </row>
        <row r="135">
          <cell r="A135" t="str">
            <v>上海贝兹片材4#320</v>
          </cell>
          <cell r="B135">
            <v>11.6</v>
          </cell>
          <cell r="C135">
            <v>14359.440013793106</v>
          </cell>
        </row>
        <row r="136">
          <cell r="A136" t="str">
            <v>苏州凯特片材5#91</v>
          </cell>
          <cell r="B136">
            <v>90</v>
          </cell>
          <cell r="C136">
            <v>30658.573639436618</v>
          </cell>
        </row>
        <row r="137">
          <cell r="A137" t="str">
            <v>宁波恒康外袋324（162*230）OPP</v>
          </cell>
          <cell r="B137">
            <v>46600</v>
          </cell>
          <cell r="C137">
            <v>8607.0374461074625</v>
          </cell>
        </row>
        <row r="138">
          <cell r="A138" t="str">
            <v>宁波恒康卷材150（cpp）</v>
          </cell>
          <cell r="B138">
            <v>68</v>
          </cell>
          <cell r="C138">
            <v>7461.9814166666692</v>
          </cell>
        </row>
        <row r="139">
          <cell r="A139" t="str">
            <v>苏州凯特片材7#164</v>
          </cell>
          <cell r="B139">
            <v>46</v>
          </cell>
          <cell r="C139">
            <v>27209.077512177118</v>
          </cell>
        </row>
        <row r="140">
          <cell r="A140" t="str">
            <v>宁波恒康外袋370（228G）</v>
          </cell>
          <cell r="B140">
            <v>157500</v>
          </cell>
          <cell r="C140">
            <v>35985.507667242491</v>
          </cell>
        </row>
        <row r="141">
          <cell r="A141" t="str">
            <v>宁波恒康外袋450（350G）</v>
          </cell>
          <cell r="B141">
            <v>52100</v>
          </cell>
          <cell r="C141">
            <v>24136.422300000002</v>
          </cell>
        </row>
        <row r="142">
          <cell r="A142" t="str">
            <v>恒宇水煮彩袋3#486</v>
          </cell>
          <cell r="B142">
            <v>29700</v>
          </cell>
          <cell r="C142">
            <v>13001.115</v>
          </cell>
        </row>
        <row r="143">
          <cell r="A143" t="str">
            <v>宁波恒康外袋320（160*230）VMPET</v>
          </cell>
          <cell r="B143">
            <v>49300</v>
          </cell>
          <cell r="C143">
            <v>8160.2904926702331</v>
          </cell>
        </row>
        <row r="144">
          <cell r="A144" t="str">
            <v>宁波恒康外袋320（160*230）KOPP</v>
          </cell>
          <cell r="B144">
            <v>148600</v>
          </cell>
          <cell r="C144">
            <v>20800.225417185957</v>
          </cell>
        </row>
        <row r="145">
          <cell r="A145" t="str">
            <v>上海乐惠素白袋280</v>
          </cell>
          <cell r="B145">
            <v>216200</v>
          </cell>
          <cell r="C145">
            <v>30740.015207864933</v>
          </cell>
        </row>
        <row r="146">
          <cell r="A146" t="str">
            <v>上海乐惠米饭盖膜230</v>
          </cell>
          <cell r="B146">
            <v>99</v>
          </cell>
          <cell r="C146">
            <v>28219.858</v>
          </cell>
        </row>
        <row r="147">
          <cell r="A147" t="str">
            <v>南京金亚白片材1#225</v>
          </cell>
          <cell r="B147">
            <v>31</v>
          </cell>
          <cell r="C147">
            <v>28569.776999999998</v>
          </cell>
        </row>
        <row r="148">
          <cell r="A148" t="str">
            <v>南京金亚白片材6#294</v>
          </cell>
          <cell r="B148">
            <v>33.4</v>
          </cell>
          <cell r="C148">
            <v>36931.907659546319</v>
          </cell>
        </row>
        <row r="149">
          <cell r="A149" t="str">
            <v>艾康白卷膜105（1#）</v>
          </cell>
          <cell r="B149">
            <v>68.400000000000006</v>
          </cell>
          <cell r="C149">
            <v>13544.395738147048</v>
          </cell>
        </row>
        <row r="150">
          <cell r="A150" t="str">
            <v>安徽芳草牙膏138(60G)</v>
          </cell>
          <cell r="B150">
            <v>63.4</v>
          </cell>
          <cell r="C150">
            <v>41407.3272</v>
          </cell>
        </row>
        <row r="151">
          <cell r="A151" t="str">
            <v>安徽芳草牙膏157(120G)</v>
          </cell>
          <cell r="B151">
            <v>53.4</v>
          </cell>
          <cell r="C151">
            <v>40857.43759999999</v>
          </cell>
        </row>
        <row r="152">
          <cell r="A152" t="str">
            <v>安徽芳草牙膏152(110G)</v>
          </cell>
          <cell r="B152">
            <v>222</v>
          </cell>
          <cell r="C152">
            <v>130017.78660000001</v>
          </cell>
        </row>
        <row r="153">
          <cell r="A153" t="str">
            <v>百诺麦丽素外袋370</v>
          </cell>
          <cell r="B153">
            <v>8300</v>
          </cell>
          <cell r="C153">
            <v>993.01132713198513</v>
          </cell>
        </row>
        <row r="154">
          <cell r="A154" t="str">
            <v>上海伊利卷材194</v>
          </cell>
          <cell r="B154">
            <v>106</v>
          </cell>
          <cell r="C154">
            <v>17041.950065105328</v>
          </cell>
        </row>
        <row r="155">
          <cell r="A155" t="str">
            <v>苏州联合490（11#）</v>
          </cell>
          <cell r="B155">
            <v>-1.17</v>
          </cell>
          <cell r="C155">
            <v>-792.52289999999994</v>
          </cell>
        </row>
        <row r="156">
          <cell r="A156" t="str">
            <v>苏州联合550（12#）</v>
          </cell>
          <cell r="B156">
            <v>-0.2</v>
          </cell>
          <cell r="C156">
            <v>-136.458</v>
          </cell>
        </row>
        <row r="157">
          <cell r="A157" t="str">
            <v>苏州联合450（13#）</v>
          </cell>
          <cell r="B157">
            <v>17.7</v>
          </cell>
          <cell r="C157">
            <v>11291.39473067574</v>
          </cell>
        </row>
        <row r="158">
          <cell r="A158" t="str">
            <v>苏州联合470（14#）</v>
          </cell>
          <cell r="B158">
            <v>-0.4</v>
          </cell>
          <cell r="C158">
            <v>-233.53200000000004</v>
          </cell>
        </row>
        <row r="159">
          <cell r="A159" t="str">
            <v>苏州联合400（15#）低温</v>
          </cell>
          <cell r="B159">
            <v>16.27</v>
          </cell>
          <cell r="C159">
            <v>10171.732665392417</v>
          </cell>
        </row>
        <row r="160">
          <cell r="A160" t="str">
            <v>杭州罐头彩袋324（1#）</v>
          </cell>
          <cell r="B160">
            <v>33500</v>
          </cell>
          <cell r="C160">
            <v>9233.0534999999982</v>
          </cell>
        </row>
        <row r="161">
          <cell r="A161" t="str">
            <v>武汉亚太310</v>
          </cell>
          <cell r="B161">
            <v>578900</v>
          </cell>
          <cell r="C161">
            <v>100535.87273359075</v>
          </cell>
        </row>
        <row r="162">
          <cell r="A162" t="str">
            <v>武汉亚太外袋240</v>
          </cell>
          <cell r="B162">
            <v>439700</v>
          </cell>
          <cell r="C162">
            <v>47061.075133879625</v>
          </cell>
        </row>
        <row r="163">
          <cell r="A163" t="str">
            <v>武汉亚太外袋380</v>
          </cell>
          <cell r="B163">
            <v>86400</v>
          </cell>
          <cell r="C163">
            <v>21916.841909481187</v>
          </cell>
        </row>
        <row r="164">
          <cell r="A164" t="str">
            <v>掬水轩内膜135</v>
          </cell>
          <cell r="B164">
            <v>30</v>
          </cell>
          <cell r="C164">
            <v>4087.9660000000003</v>
          </cell>
        </row>
        <row r="165">
          <cell r="A165" t="str">
            <v>武汉亚太225克鸡精袋320</v>
          </cell>
          <cell r="B165">
            <v>198600</v>
          </cell>
          <cell r="C165">
            <v>26885.045238302937</v>
          </cell>
        </row>
        <row r="166">
          <cell r="A166" t="str">
            <v>武汉今晨片材97</v>
          </cell>
          <cell r="B166">
            <v>128.78</v>
          </cell>
          <cell r="C166">
            <v>69551.73</v>
          </cell>
        </row>
        <row r="167">
          <cell r="A167" t="str">
            <v>武汉今晨片材91</v>
          </cell>
          <cell r="B167">
            <v>62.34</v>
          </cell>
          <cell r="C167">
            <v>44069.41</v>
          </cell>
        </row>
        <row r="168">
          <cell r="A168" t="str">
            <v>武汉今晨片材81</v>
          </cell>
          <cell r="B168">
            <v>66.8</v>
          </cell>
          <cell r="C168">
            <v>66627.145037616589</v>
          </cell>
        </row>
        <row r="169">
          <cell r="A169" t="str">
            <v>上海三槐片材97</v>
          </cell>
          <cell r="B169">
            <v>87</v>
          </cell>
          <cell r="C169">
            <v>32034.793111507734</v>
          </cell>
        </row>
        <row r="170">
          <cell r="A170" t="str">
            <v>梦蕾外袋1160</v>
          </cell>
          <cell r="B170">
            <v>42560</v>
          </cell>
          <cell r="C170">
            <v>54153.970954687509</v>
          </cell>
        </row>
        <row r="171">
          <cell r="A171" t="str">
            <v>吉芙外膜140</v>
          </cell>
          <cell r="B171">
            <v>378</v>
          </cell>
          <cell r="C171">
            <v>59737.032000000007</v>
          </cell>
        </row>
        <row r="172">
          <cell r="A172" t="str">
            <v>广州三槐片材164（12#）</v>
          </cell>
          <cell r="B172">
            <v>46</v>
          </cell>
          <cell r="C172">
            <v>27364.213374029776</v>
          </cell>
        </row>
        <row r="173">
          <cell r="A173" t="str">
            <v>康王牙膏片材97</v>
          </cell>
          <cell r="B173">
            <v>203.3</v>
          </cell>
          <cell r="C173">
            <v>66479.749200000006</v>
          </cell>
        </row>
        <row r="174">
          <cell r="A174" t="str">
            <v>无锡脱普97</v>
          </cell>
          <cell r="B174">
            <v>2924.8</v>
          </cell>
          <cell r="C174">
            <v>288177.02418999129</v>
          </cell>
        </row>
        <row r="175">
          <cell r="A175" t="str">
            <v>无锡脱普190</v>
          </cell>
          <cell r="B175">
            <v>570.9</v>
          </cell>
          <cell r="C175">
            <v>113296.73350968587</v>
          </cell>
        </row>
        <row r="176">
          <cell r="A176" t="str">
            <v>恒源祥1160</v>
          </cell>
          <cell r="B176">
            <v>30040</v>
          </cell>
          <cell r="C176">
            <v>52008.712674598806</v>
          </cell>
        </row>
        <row r="177">
          <cell r="A177" t="str">
            <v>小嵩卷材1#60</v>
          </cell>
          <cell r="B177">
            <v>169.76</v>
          </cell>
          <cell r="C177">
            <v>43770.04901937773</v>
          </cell>
        </row>
        <row r="178">
          <cell r="A178" t="str">
            <v>小嵩卷材2#80</v>
          </cell>
          <cell r="B178">
            <v>104.23</v>
          </cell>
          <cell r="C178">
            <v>26192.795342736554</v>
          </cell>
        </row>
        <row r="179">
          <cell r="A179" t="str">
            <v>江苏迪斯肯特干燥剂卷材(4#)180</v>
          </cell>
          <cell r="B179">
            <v>45</v>
          </cell>
          <cell r="C179">
            <v>28082.471789753825</v>
          </cell>
        </row>
        <row r="180">
          <cell r="A180" t="str">
            <v>小嵩卷材12#60</v>
          </cell>
          <cell r="B180">
            <v>69</v>
          </cell>
          <cell r="C180">
            <v>16075.605900524401</v>
          </cell>
        </row>
        <row r="181">
          <cell r="A181" t="str">
            <v>小嵩卷材3#90</v>
          </cell>
          <cell r="B181">
            <v>0.19999999999999929</v>
          </cell>
          <cell r="C181">
            <v>120.54896704607975</v>
          </cell>
        </row>
        <row r="182">
          <cell r="A182" t="str">
            <v>小嵩卷材4#100</v>
          </cell>
          <cell r="B182">
            <v>-1.2</v>
          </cell>
          <cell r="C182">
            <v>-803.57767727626094</v>
          </cell>
        </row>
        <row r="183">
          <cell r="A183" t="str">
            <v>小嵩卷材5#120</v>
          </cell>
          <cell r="B183">
            <v>0.4</v>
          </cell>
          <cell r="C183">
            <v>317.55053093225933</v>
          </cell>
        </row>
        <row r="184">
          <cell r="A184" t="str">
            <v>小嵩卷材7#80</v>
          </cell>
          <cell r="B184">
            <v>-2.4</v>
          </cell>
          <cell r="C184">
            <v>-587.23199999999997</v>
          </cell>
        </row>
        <row r="185">
          <cell r="A185" t="str">
            <v>新绿叶外膜2#70</v>
          </cell>
          <cell r="B185">
            <v>18</v>
          </cell>
          <cell r="C185">
            <v>4478.108179723502</v>
          </cell>
        </row>
        <row r="186">
          <cell r="A186" t="str">
            <v>新绿叶外膜3#80</v>
          </cell>
          <cell r="B186">
            <v>17</v>
          </cell>
          <cell r="C186">
            <v>4576.6981797235021</v>
          </cell>
        </row>
        <row r="187">
          <cell r="A187" t="str">
            <v>新绿叶外膜4#90</v>
          </cell>
          <cell r="B187">
            <v>16.8</v>
          </cell>
          <cell r="C187">
            <v>3778.4218433179722</v>
          </cell>
        </row>
        <row r="188">
          <cell r="A188" t="str">
            <v>新绿叶外膜5#100</v>
          </cell>
          <cell r="B188">
            <v>33</v>
          </cell>
          <cell r="C188">
            <v>10085.990714963404</v>
          </cell>
        </row>
        <row r="189">
          <cell r="A189" t="str">
            <v>江苏迪斯肯特卷材(6#)100</v>
          </cell>
          <cell r="B189">
            <v>15</v>
          </cell>
          <cell r="C189">
            <v>10529.581104457751</v>
          </cell>
        </row>
        <row r="190">
          <cell r="A190" t="str">
            <v>苏州凯特片材9#194</v>
          </cell>
          <cell r="B190">
            <v>40</v>
          </cell>
          <cell r="C190">
            <v>30193.007533129752</v>
          </cell>
        </row>
        <row r="191">
          <cell r="A191" t="str">
            <v>恒宇水煮彩袋1#460</v>
          </cell>
          <cell r="B191">
            <v>44200</v>
          </cell>
          <cell r="C191">
            <v>18184.520696749853</v>
          </cell>
        </row>
        <row r="192">
          <cell r="A192" t="str">
            <v>恒宇水煮彩袋2#440</v>
          </cell>
          <cell r="B192">
            <v>139600</v>
          </cell>
          <cell r="C192">
            <v>37950.113648363869</v>
          </cell>
        </row>
        <row r="193">
          <cell r="A193" t="str">
            <v>江苏迪斯肯特干燥剂卷材(1#)120</v>
          </cell>
          <cell r="B193">
            <v>45</v>
          </cell>
          <cell r="C193">
            <v>27885.187105788424</v>
          </cell>
        </row>
        <row r="194">
          <cell r="A194" t="str">
            <v>苏州联合高温410（1#）</v>
          </cell>
          <cell r="B194">
            <v>1.2</v>
          </cell>
          <cell r="C194">
            <v>1890.88</v>
          </cell>
        </row>
        <row r="195">
          <cell r="A195" t="str">
            <v>博大素白盖材470(2号)</v>
          </cell>
          <cell r="B195">
            <v>-694.27</v>
          </cell>
          <cell r="C195">
            <v>-544556.92738879146</v>
          </cell>
        </row>
        <row r="196">
          <cell r="A196" t="str">
            <v>广州倩采片材97</v>
          </cell>
          <cell r="B196">
            <v>325.2</v>
          </cell>
          <cell r="C196">
            <v>139748.79968823932</v>
          </cell>
        </row>
        <row r="197">
          <cell r="A197" t="str">
            <v>苏州联合410（2#）</v>
          </cell>
          <cell r="B197">
            <v>10.5</v>
          </cell>
          <cell r="C197">
            <v>12842.385652173913</v>
          </cell>
        </row>
        <row r="198">
          <cell r="A198" t="str">
            <v>杭州罐头彩袋300（3#、4#）</v>
          </cell>
          <cell r="B198">
            <v>40500</v>
          </cell>
          <cell r="C198">
            <v>17847.414999999997</v>
          </cell>
        </row>
        <row r="199">
          <cell r="A199" t="str">
            <v>南京金亚白片材3#182</v>
          </cell>
          <cell r="B199">
            <v>43</v>
          </cell>
          <cell r="C199">
            <v>30260.78</v>
          </cell>
        </row>
        <row r="200">
          <cell r="A200" t="str">
            <v>杭州罐头彩袋470（5#、6#）</v>
          </cell>
          <cell r="B200">
            <v>17600</v>
          </cell>
          <cell r="C200">
            <v>9662.7775000000001</v>
          </cell>
        </row>
        <row r="201">
          <cell r="A201" t="str">
            <v>南京金亚白片材5#216</v>
          </cell>
          <cell r="B201">
            <v>19.95</v>
          </cell>
          <cell r="C201">
            <v>16980.028774999999</v>
          </cell>
        </row>
        <row r="202">
          <cell r="A202" t="str">
            <v>哈尔滨派菲枕芯袋1160</v>
          </cell>
          <cell r="B202">
            <v>2500</v>
          </cell>
          <cell r="C202">
            <v>5347.6623345935741</v>
          </cell>
        </row>
        <row r="203">
          <cell r="A203" t="str">
            <v>通达化工袋1#1120</v>
          </cell>
          <cell r="B203">
            <v>4930</v>
          </cell>
          <cell r="C203">
            <v>16965.688175517949</v>
          </cell>
        </row>
        <row r="204">
          <cell r="A204" t="str">
            <v>通达化工袋2#880</v>
          </cell>
          <cell r="B204">
            <v>7900</v>
          </cell>
          <cell r="C204">
            <v>4755.3388802935779</v>
          </cell>
        </row>
        <row r="205">
          <cell r="A205" t="str">
            <v>通达化工袋4#440</v>
          </cell>
          <cell r="B205">
            <v>10300</v>
          </cell>
          <cell r="C205">
            <v>2728.0529999999999</v>
          </cell>
        </row>
        <row r="206">
          <cell r="A206" t="str">
            <v>上海三槐片材91</v>
          </cell>
          <cell r="B206">
            <v>18.600000000000001</v>
          </cell>
          <cell r="C206">
            <v>11284.594600000002</v>
          </cell>
        </row>
        <row r="207">
          <cell r="A207" t="str">
            <v>椿田麦拉2#460</v>
          </cell>
          <cell r="B207">
            <v>214.97</v>
          </cell>
          <cell r="C207">
            <v>260238.92981599682</v>
          </cell>
        </row>
        <row r="208">
          <cell r="A208" t="str">
            <v>椿田麦拉11#240</v>
          </cell>
          <cell r="B208">
            <v>53</v>
          </cell>
          <cell r="C208">
            <v>51219.344698823101</v>
          </cell>
        </row>
        <row r="209">
          <cell r="A209" t="str">
            <v>椿田麦拉12#360</v>
          </cell>
          <cell r="B209">
            <v>52.5</v>
          </cell>
          <cell r="C209">
            <v>66037.724999999991</v>
          </cell>
        </row>
        <row r="210">
          <cell r="A210" t="str">
            <v>上海贝兹片材7#326</v>
          </cell>
          <cell r="B210">
            <v>10.9</v>
          </cell>
          <cell r="C210">
            <v>14364.359771303261</v>
          </cell>
        </row>
        <row r="211">
          <cell r="A211" t="str">
            <v>上海贝兹片材8#364</v>
          </cell>
          <cell r="B211">
            <v>2</v>
          </cell>
          <cell r="C211">
            <v>2685.3334628237258</v>
          </cell>
        </row>
        <row r="212">
          <cell r="A212" t="str">
            <v>椿田麦拉8#620</v>
          </cell>
          <cell r="B212">
            <v>104.5</v>
          </cell>
          <cell r="C212">
            <v>131102.04200095512</v>
          </cell>
        </row>
        <row r="213">
          <cell r="A213" t="str">
            <v>椿田麦拉9#510</v>
          </cell>
          <cell r="B213">
            <v>53.49</v>
          </cell>
          <cell r="C213">
            <v>51228.555301176908</v>
          </cell>
        </row>
        <row r="214">
          <cell r="A214" t="str">
            <v>南京通用磨坊524（600G）</v>
          </cell>
          <cell r="B214">
            <v>420500</v>
          </cell>
          <cell r="C214">
            <v>109975.45654942952</v>
          </cell>
        </row>
        <row r="215">
          <cell r="A215" t="str">
            <v>南京通用磨坊水饺袋436(400G)</v>
          </cell>
          <cell r="B215">
            <v>19600</v>
          </cell>
          <cell r="C215">
            <v>3248.3295138975996</v>
          </cell>
        </row>
        <row r="216">
          <cell r="A216" t="str">
            <v>南京通用磨坊水饺袋553(720G)</v>
          </cell>
          <cell r="B216">
            <v>18400</v>
          </cell>
          <cell r="C216">
            <v>4437.3035872641503</v>
          </cell>
        </row>
        <row r="217">
          <cell r="A217" t="str">
            <v>南京通用磨坊280（200G）</v>
          </cell>
          <cell r="B217">
            <v>609000</v>
          </cell>
          <cell r="C217">
            <v>105266.64804126298</v>
          </cell>
        </row>
        <row r="218">
          <cell r="A218" t="str">
            <v>南京通用磨坊410（600G）</v>
          </cell>
          <cell r="B218">
            <v>121500</v>
          </cell>
          <cell r="C218">
            <v>33513.911800000002</v>
          </cell>
        </row>
        <row r="219">
          <cell r="A219" t="str">
            <v>南京通用磨坊381（180G）</v>
          </cell>
          <cell r="B219">
            <v>62</v>
          </cell>
          <cell r="C219">
            <v>11512.468799999997</v>
          </cell>
        </row>
        <row r="220">
          <cell r="A220" t="str">
            <v>南京通用磨坊525（100G）</v>
          </cell>
          <cell r="B220">
            <v>34000</v>
          </cell>
          <cell r="C220">
            <v>16579.567715883208</v>
          </cell>
        </row>
        <row r="221">
          <cell r="A221" t="str">
            <v>上海贝兹片材9#379</v>
          </cell>
          <cell r="B221">
            <v>6</v>
          </cell>
          <cell r="C221">
            <v>11771.375582706762</v>
          </cell>
        </row>
        <row r="222">
          <cell r="A222" t="str">
            <v>天津蓝天牙膏97（120G）</v>
          </cell>
          <cell r="B222">
            <v>708.1</v>
          </cell>
          <cell r="C222">
            <v>291914.61739696271</v>
          </cell>
        </row>
        <row r="223">
          <cell r="A223" t="str">
            <v>椿田麦拉6#210</v>
          </cell>
          <cell r="B223">
            <v>45</v>
          </cell>
          <cell r="C223">
            <v>23709.97</v>
          </cell>
        </row>
        <row r="224">
          <cell r="A224" t="str">
            <v>椿田麦拉5#325</v>
          </cell>
          <cell r="B224">
            <v>104.25</v>
          </cell>
          <cell r="C224">
            <v>108477.22659574468</v>
          </cell>
        </row>
        <row r="225">
          <cell r="A225" t="str">
            <v>昆山波力3#140</v>
          </cell>
          <cell r="B225">
            <v>27.95</v>
          </cell>
          <cell r="C225">
            <v>22360.054128521129</v>
          </cell>
        </row>
        <row r="226">
          <cell r="A226" t="str">
            <v>昆山波力4#180</v>
          </cell>
          <cell r="B226">
            <v>23.8</v>
          </cell>
          <cell r="C226">
            <v>18609.191076388892</v>
          </cell>
        </row>
        <row r="227">
          <cell r="A227" t="str">
            <v>椿田麦拉10#550</v>
          </cell>
          <cell r="B227">
            <v>29</v>
          </cell>
          <cell r="C227">
            <v>1597.4549999999999</v>
          </cell>
        </row>
        <row r="228">
          <cell r="A228" t="str">
            <v>全力1000G洗衣粉袋500</v>
          </cell>
          <cell r="B228">
            <v>-100</v>
          </cell>
          <cell r="C228">
            <v>-37.486362455050667</v>
          </cell>
        </row>
        <row r="229">
          <cell r="A229" t="str">
            <v>小嵩卷材11#70</v>
          </cell>
          <cell r="B229">
            <v>-48.87</v>
          </cell>
          <cell r="C229">
            <v>-10533.439799999998</v>
          </cell>
        </row>
        <row r="230">
          <cell r="A230" t="str">
            <v>小嵩卷材9#100</v>
          </cell>
          <cell r="B230">
            <v>-0.64</v>
          </cell>
          <cell r="C230">
            <v>-385.75360000000001</v>
          </cell>
        </row>
        <row r="231">
          <cell r="A231" t="str">
            <v>椿田麦拉3#520</v>
          </cell>
          <cell r="B231">
            <v>-1.61</v>
          </cell>
          <cell r="C231">
            <v>-1851.5644</v>
          </cell>
        </row>
        <row r="232">
          <cell r="A232" t="str">
            <v>酱醋包120(CPE)</v>
          </cell>
          <cell r="B232">
            <v>-0.5</v>
          </cell>
          <cell r="C232">
            <v>-126.83</v>
          </cell>
        </row>
        <row r="233">
          <cell r="A233" t="str">
            <v>苏州联合610（10#）</v>
          </cell>
          <cell r="B233">
            <v>-1</v>
          </cell>
          <cell r="C233">
            <v>-919.67</v>
          </cell>
        </row>
        <row r="234">
          <cell r="A234" t="str">
            <v>苏州联合470（15#）</v>
          </cell>
          <cell r="B234">
            <v>-0.93</v>
          </cell>
          <cell r="C234">
            <v>-542.96190000000001</v>
          </cell>
        </row>
        <row r="235">
          <cell r="A235" t="str">
            <v>上海贝兹片材5#308</v>
          </cell>
          <cell r="B235">
            <v>-0.83</v>
          </cell>
          <cell r="C235">
            <v>-1004.7067</v>
          </cell>
        </row>
        <row r="236">
          <cell r="A236" t="str">
            <v>苏州联合530（1#）</v>
          </cell>
          <cell r="B236">
            <v>-1.47</v>
          </cell>
          <cell r="C236">
            <v>-930.01019999999994</v>
          </cell>
        </row>
        <row r="237">
          <cell r="A237" t="str">
            <v>上海贝兹片材2#308</v>
          </cell>
          <cell r="B237">
            <v>-1.93</v>
          </cell>
          <cell r="C237">
            <v>-2087.0440999999996</v>
          </cell>
        </row>
        <row r="238">
          <cell r="A238" t="str">
            <v>小嵩卷材10#120</v>
          </cell>
          <cell r="B238">
            <v>-8.8000000000000007</v>
          </cell>
          <cell r="C238">
            <v>-1954.6560000000002</v>
          </cell>
        </row>
        <row r="239">
          <cell r="A239" t="str">
            <v>小嵩卷材6#60</v>
          </cell>
          <cell r="B239">
            <v>-31.2</v>
          </cell>
          <cell r="C239">
            <v>-7259.616</v>
          </cell>
        </row>
        <row r="240">
          <cell r="A240" t="str">
            <v>小嵩卷材8#90</v>
          </cell>
          <cell r="B240">
            <v>-40</v>
          </cell>
          <cell r="C240">
            <v>-10091.6</v>
          </cell>
        </row>
        <row r="241">
          <cell r="A241" t="str">
            <v>新福外袋500</v>
          </cell>
          <cell r="B241">
            <v>-4400</v>
          </cell>
          <cell r="C241">
            <v>-924</v>
          </cell>
        </row>
        <row r="242">
          <cell r="A242" t="str">
            <v>美吉果冻条50</v>
          </cell>
          <cell r="B242">
            <v>-1020</v>
          </cell>
          <cell r="C242">
            <v>-41401.800000000003</v>
          </cell>
        </row>
        <row r="243">
          <cell r="A243" t="str">
            <v>南京通用磨坊280卷（200G）</v>
          </cell>
          <cell r="B243">
            <v>62</v>
          </cell>
          <cell r="C243">
            <v>47683.786666666638</v>
          </cell>
        </row>
      </sheetData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目录"/>
      <sheetName val="主表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5月末库存商品"/>
      <sheetName val="5月末在制品"/>
      <sheetName val="5月末库存商品和在制品"/>
      <sheetName val="211"/>
      <sheetName val="188"/>
      <sheetName val="塑品销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WULIAO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7"/>
      <sheetName val="XL4Poppy"/>
      <sheetName val="E120K"/>
      <sheetName val="塑品销本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000001"/>
      <sheetName val="000002"/>
      <sheetName val="000003"/>
      <sheetName val="000004"/>
      <sheetName val="000005"/>
      <sheetName val="000006"/>
      <sheetName val="000007"/>
      <sheetName val="000008"/>
      <sheetName val="000009"/>
      <sheetName val="xxxxxx"/>
      <sheetName val="00000a"/>
      <sheetName val="00000b"/>
      <sheetName val="00000c"/>
      <sheetName val="00000d"/>
      <sheetName val="00000e"/>
      <sheetName val="00000f"/>
      <sheetName val="000010"/>
      <sheetName val="000011"/>
      <sheetName val="000012"/>
      <sheetName val="000013"/>
      <sheetName val="000014"/>
      <sheetName val="laroux"/>
      <sheetName val="cldm"/>
      <sheetName val="name"/>
      <sheetName val="2K204领料"/>
      <sheetName val="上期"/>
      <sheetName val="其他领用"/>
      <sheetName val="制令单"/>
      <sheetName val="成品代码"/>
      <sheetName val="客户"/>
      <sheetName val="Sheet1"/>
      <sheetName val="11月成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总计配送"/>
      <sheetName val="市内配送"/>
      <sheetName val="正常配送"/>
      <sheetName val="直退货配送"/>
      <sheetName val="销退配送"/>
      <sheetName val="E类配送"/>
      <sheetName val="外埠直退"/>
      <sheetName val="外部销退"/>
      <sheetName val="赠品配送"/>
      <sheetName val="E类配送 (2)"/>
      <sheetName val="外埠配送合计"/>
      <sheetName val="Sheet4"/>
      <sheetName val="库外总计配送 "/>
      <sheetName val="库外市内作业"/>
      <sheetName val="库外正常配送 "/>
      <sheetName val="库外紧急配送 "/>
      <sheetName val="库外直退货配送 "/>
      <sheetName val="库外销退配送"/>
      <sheetName val="库外换回货 "/>
      <sheetName val="库外可入坎级的企赠促销品"/>
      <sheetName val="库外不能入坎级的企赠促销品 "/>
      <sheetName val="库外E.F类配送"/>
      <sheetName val="库外e"/>
      <sheetName val="库外e+d"/>
      <sheetName val="库外e+c"/>
      <sheetName val="库外e+b"/>
      <sheetName val="库外e类分解"/>
      <sheetName val="W类"/>
      <sheetName val="库存"/>
      <sheetName val="紧急配送"/>
      <sheetName val="换回货"/>
      <sheetName val="可入坎级的企赠促销品"/>
      <sheetName val="不能入坎级的企赠促销品"/>
      <sheetName val="E类配送 "/>
      <sheetName val="e "/>
      <sheetName val="e+d "/>
      <sheetName val="e+c "/>
      <sheetName val="e+b "/>
      <sheetName val="e类分解 "/>
      <sheetName val="成品代码"/>
      <sheetName val="客户"/>
      <sheetName val="Control"/>
      <sheetName val="E120K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委外"/>
      <sheetName val="鴻運"/>
      <sheetName val="新城"/>
      <sheetName val="金龍"/>
      <sheetName val="達成"/>
      <sheetName val="創新"/>
      <sheetName val="杰邦"/>
      <sheetName val="浦陽"/>
      <sheetName val="錦基"/>
      <sheetName val="俊威"/>
      <sheetName val="姿彩"/>
      <sheetName val="Sheet1"/>
      <sheetName val="成品代码"/>
      <sheetName val="BALANCE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人员汇总"/>
      <sheetName val="地区汇总"/>
      <sheetName val="部门汇总"/>
      <sheetName val="科目汇总"/>
      <sheetName val="凭证"/>
      <sheetName val="科目表"/>
      <sheetName val="资产负债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1101501</v>
          </cell>
          <cell r="B1" t="str">
            <v>现金(人民币)</v>
          </cell>
        </row>
        <row r="2">
          <cell r="A2">
            <v>1101002</v>
          </cell>
          <cell r="B2" t="str">
            <v>现金(港币)</v>
          </cell>
        </row>
        <row r="3">
          <cell r="A3">
            <v>1101003</v>
          </cell>
          <cell r="B3" t="str">
            <v>现金(美元)</v>
          </cell>
        </row>
        <row r="4">
          <cell r="A4">
            <v>1101004</v>
          </cell>
          <cell r="B4" t="str">
            <v>现金(德国马克)</v>
          </cell>
        </row>
        <row r="5">
          <cell r="A5">
            <v>1101005</v>
          </cell>
          <cell r="B5" t="str">
            <v>现金(EUR)</v>
          </cell>
        </row>
        <row r="6">
          <cell r="A6">
            <v>1111000</v>
          </cell>
          <cell r="B6" t="str">
            <v>银行存款(HSBC汇丰深圳分行)</v>
          </cell>
        </row>
        <row r="7">
          <cell r="A7">
            <v>1111101</v>
          </cell>
          <cell r="B7" t="str">
            <v>银行存款(BOC 中山分行)</v>
          </cell>
        </row>
        <row r="8">
          <cell r="A8">
            <v>1111102</v>
          </cell>
          <cell r="B8" t="str">
            <v>银行存款(ICBC 环城工行)</v>
          </cell>
        </row>
        <row r="9">
          <cell r="A9">
            <v>1111103</v>
          </cell>
          <cell r="B9" t="str">
            <v>银行存款(CCB 环城办)</v>
          </cell>
        </row>
        <row r="10">
          <cell r="A10">
            <v>1111110</v>
          </cell>
          <cell r="B10" t="str">
            <v>银行存款(ICBC 工行港币)</v>
          </cell>
        </row>
        <row r="11">
          <cell r="A11">
            <v>1111120</v>
          </cell>
          <cell r="B11" t="str">
            <v>银行存款(BOC 中行美元)</v>
          </cell>
        </row>
        <row r="12">
          <cell r="A12">
            <v>1111121</v>
          </cell>
          <cell r="B12" t="str">
            <v>银行存款(BOC 汇丰外债)</v>
          </cell>
        </row>
        <row r="13">
          <cell r="A13">
            <v>1111130</v>
          </cell>
          <cell r="B13" t="str">
            <v>银行存款(BOC 中行马克)</v>
          </cell>
        </row>
        <row r="14">
          <cell r="A14">
            <v>1111501</v>
          </cell>
          <cell r="B14" t="str">
            <v>银行存款--基本户(4263)</v>
          </cell>
        </row>
        <row r="15">
          <cell r="A15">
            <v>1111502</v>
          </cell>
          <cell r="B15" t="str">
            <v>银行存款--一般户(4387)</v>
          </cell>
        </row>
        <row r="16">
          <cell r="A16">
            <v>1131000</v>
          </cell>
          <cell r="B16" t="str">
            <v>应收票据</v>
          </cell>
        </row>
        <row r="17">
          <cell r="A17">
            <v>1141000</v>
          </cell>
          <cell r="B17" t="str">
            <v>应收帐款</v>
          </cell>
        </row>
        <row r="18">
          <cell r="A18">
            <v>1151000</v>
          </cell>
          <cell r="B18" t="str">
            <v>坏账准备</v>
          </cell>
        </row>
        <row r="19">
          <cell r="A19">
            <v>1171000</v>
          </cell>
          <cell r="B19" t="str">
            <v>预付账款</v>
          </cell>
        </row>
        <row r="20">
          <cell r="A20">
            <v>1191001</v>
          </cell>
          <cell r="B20" t="str">
            <v>其他应收款--Guranty Deposit</v>
          </cell>
        </row>
        <row r="21">
          <cell r="A21">
            <v>1191002</v>
          </cell>
          <cell r="B21" t="str">
            <v>其他应收款--Advances for staffs</v>
          </cell>
        </row>
        <row r="22">
          <cell r="A22">
            <v>1191003</v>
          </cell>
          <cell r="B22" t="str">
            <v>其他应收款--车辆征借款</v>
          </cell>
        </row>
        <row r="23">
          <cell r="A23">
            <v>1191004</v>
          </cell>
          <cell r="B23" t="str">
            <v>其他应收款--TER Office</v>
          </cell>
        </row>
        <row r="24">
          <cell r="A24">
            <v>1191100</v>
          </cell>
          <cell r="B24" t="str">
            <v>其他应收款--ZS Plant</v>
          </cell>
        </row>
        <row r="25">
          <cell r="A25">
            <v>1191200</v>
          </cell>
          <cell r="B25" t="str">
            <v>其他应收款--SH Branch</v>
          </cell>
        </row>
        <row r="26">
          <cell r="A26">
            <v>1191300</v>
          </cell>
          <cell r="B26" t="str">
            <v>其他应收款--BJ Branch</v>
          </cell>
        </row>
        <row r="27">
          <cell r="A27">
            <v>1191400</v>
          </cell>
          <cell r="B27" t="str">
            <v>其他应收款--GZ Branch</v>
          </cell>
        </row>
        <row r="28">
          <cell r="A28">
            <v>1191500</v>
          </cell>
          <cell r="B28" t="str">
            <v>其他应收款--CQ Branch</v>
          </cell>
        </row>
        <row r="29">
          <cell r="A29">
            <v>1191010</v>
          </cell>
          <cell r="B29" t="str">
            <v>其他应收款--STE</v>
          </cell>
        </row>
        <row r="30">
          <cell r="A30">
            <v>1191011</v>
          </cell>
          <cell r="B30" t="str">
            <v>其他应收款--TAD德国蒂森总公司</v>
          </cell>
        </row>
        <row r="31">
          <cell r="A31">
            <v>1191012</v>
          </cell>
          <cell r="B31" t="str">
            <v>其他应收款--TEES</v>
          </cell>
        </row>
        <row r="32">
          <cell r="A32">
            <v>1191013</v>
          </cell>
          <cell r="B32" t="str">
            <v>其他应收款--VAT Return for Export 出口退税</v>
          </cell>
        </row>
        <row r="33">
          <cell r="A33">
            <v>1191014</v>
          </cell>
          <cell r="B33" t="str">
            <v>其他应收款--Villa Deposit</v>
          </cell>
        </row>
        <row r="34">
          <cell r="A34">
            <v>1191015</v>
          </cell>
          <cell r="B34" t="str">
            <v>其他应收款--进口缺货记录</v>
          </cell>
        </row>
        <row r="35">
          <cell r="A35">
            <v>1191099</v>
          </cell>
          <cell r="B35" t="str">
            <v>其他应收款--Others</v>
          </cell>
        </row>
        <row r="36">
          <cell r="A36">
            <v>1201001</v>
          </cell>
          <cell r="B36" t="str">
            <v>Prepaid Exp--Insurance</v>
          </cell>
        </row>
        <row r="37">
          <cell r="A37">
            <v>1201002</v>
          </cell>
          <cell r="B37" t="str">
            <v>Prepaid Exp.--办公室装修工程</v>
          </cell>
        </row>
        <row r="38">
          <cell r="A38">
            <v>1201003</v>
          </cell>
          <cell r="B38" t="str">
            <v>Prepaid Exp.--ISO14000复审费</v>
          </cell>
        </row>
        <row r="39">
          <cell r="A39">
            <v>1201004</v>
          </cell>
          <cell r="B39" t="str">
            <v>Prepaid Exp.--AUTO EXPENSES</v>
          </cell>
        </row>
        <row r="40">
          <cell r="A40">
            <v>1201005</v>
          </cell>
          <cell r="B40" t="str">
            <v>Prepaid Exp.--Commission技术咨询费</v>
          </cell>
        </row>
        <row r="41">
          <cell r="A41">
            <v>1201006</v>
          </cell>
          <cell r="B41" t="str">
            <v>Prepaid Exp.--办公用品款</v>
          </cell>
        </row>
        <row r="42">
          <cell r="A42">
            <v>1201007</v>
          </cell>
          <cell r="B42" t="str">
            <v>Prepaid Exp.--机械维修小工装及模具</v>
          </cell>
        </row>
        <row r="43">
          <cell r="A43">
            <v>1201008</v>
          </cell>
          <cell r="B43" t="str">
            <v>Prepaid Exp.--广东卓信律师顾问费</v>
          </cell>
        </row>
        <row r="44">
          <cell r="A44">
            <v>1201009</v>
          </cell>
          <cell r="B44" t="str">
            <v>Prepaid Exp.--医疗保险费用</v>
          </cell>
        </row>
        <row r="45">
          <cell r="A45">
            <v>1201010</v>
          </cell>
          <cell r="B45" t="str">
            <v>Prepaid Exp.--看板系统标准件</v>
          </cell>
        </row>
        <row r="46">
          <cell r="A46">
            <v>1201011</v>
          </cell>
          <cell r="B46" t="str">
            <v>Prepaid Exp.--四班01年CSA费用</v>
          </cell>
        </row>
        <row r="47">
          <cell r="A47">
            <v>1201012</v>
          </cell>
          <cell r="B47" t="str">
            <v>Prepaid Exp.--产品试制设计费用</v>
          </cell>
        </row>
        <row r="48">
          <cell r="A48">
            <v>1301000</v>
          </cell>
          <cell r="B48" t="str">
            <v>材料采购/在途材料</v>
          </cell>
        </row>
        <row r="49">
          <cell r="A49">
            <v>1301001</v>
          </cell>
          <cell r="B49" t="str">
            <v>材料采购/成本差异</v>
          </cell>
        </row>
        <row r="50">
          <cell r="A50">
            <v>1301002</v>
          </cell>
          <cell r="B50" t="str">
            <v>Standard Cost Variance</v>
          </cell>
        </row>
        <row r="51">
          <cell r="A51">
            <v>1301003</v>
          </cell>
          <cell r="B51" t="str">
            <v>OH Variance</v>
          </cell>
        </row>
        <row r="52">
          <cell r="A52">
            <v>1301004</v>
          </cell>
          <cell r="B52" t="str">
            <v>Labour  Variance</v>
          </cell>
        </row>
        <row r="53">
          <cell r="A53">
            <v>1301005</v>
          </cell>
          <cell r="B53" t="str">
            <v>Material Usage Variance</v>
          </cell>
        </row>
        <row r="54">
          <cell r="A54">
            <v>1301006</v>
          </cell>
          <cell r="B54" t="str">
            <v>Misc/Order Variance</v>
          </cell>
        </row>
        <row r="55">
          <cell r="A55">
            <v>1301007</v>
          </cell>
          <cell r="B55" t="str">
            <v>PO Issue Variance</v>
          </cell>
        </row>
        <row r="56">
          <cell r="A56">
            <v>1301008</v>
          </cell>
          <cell r="B56" t="str">
            <v>PO/Invoice Variance</v>
          </cell>
        </row>
        <row r="57">
          <cell r="A57">
            <v>1401000</v>
          </cell>
          <cell r="B57" t="str">
            <v xml:space="preserve"> 原材料</v>
          </cell>
        </row>
        <row r="58">
          <cell r="A58">
            <v>1451000</v>
          </cell>
          <cell r="B58" t="str">
            <v>自制半成品</v>
          </cell>
        </row>
        <row r="59">
          <cell r="A59">
            <v>1461000</v>
          </cell>
          <cell r="B59" t="str">
            <v>产成品</v>
          </cell>
        </row>
        <row r="60">
          <cell r="A60">
            <v>1501001</v>
          </cell>
          <cell r="B60" t="str">
            <v>Long Term Investment --TEC SH</v>
          </cell>
        </row>
        <row r="61">
          <cell r="A61">
            <v>1601001</v>
          </cell>
          <cell r="B61" t="str">
            <v>固定资产--房屋及建筑物</v>
          </cell>
        </row>
        <row r="62">
          <cell r="A62">
            <v>1601002</v>
          </cell>
          <cell r="B62" t="str">
            <v>固定资产--构筑物</v>
          </cell>
        </row>
        <row r="63">
          <cell r="A63">
            <v>1601003</v>
          </cell>
          <cell r="B63" t="str">
            <v>固定资产--动力设备</v>
          </cell>
        </row>
        <row r="64">
          <cell r="A64">
            <v>1601004</v>
          </cell>
          <cell r="B64" t="str">
            <v>固定资产--传导设备</v>
          </cell>
        </row>
        <row r="65">
          <cell r="A65">
            <v>1601005</v>
          </cell>
          <cell r="B65" t="str">
            <v>固定资产--工作机器设备</v>
          </cell>
        </row>
        <row r="66">
          <cell r="A66">
            <v>1601006</v>
          </cell>
          <cell r="B66" t="str">
            <v>固定资产--工具仪器及生产设备</v>
          </cell>
        </row>
        <row r="67">
          <cell r="A67">
            <v>1601007</v>
          </cell>
          <cell r="B67" t="str">
            <v>固定资产--运输设备</v>
          </cell>
        </row>
        <row r="68">
          <cell r="A68">
            <v>1601008</v>
          </cell>
          <cell r="B68" t="str">
            <v>固定资产--办公管理设备</v>
          </cell>
        </row>
        <row r="69">
          <cell r="A69">
            <v>1601009</v>
          </cell>
          <cell r="B69" t="str">
            <v>固定资产--其他</v>
          </cell>
        </row>
        <row r="70">
          <cell r="A70">
            <v>1611000</v>
          </cell>
          <cell r="B70" t="str">
            <v>累计折旧</v>
          </cell>
        </row>
        <row r="71">
          <cell r="A71">
            <v>1621000</v>
          </cell>
          <cell r="B71" t="str">
            <v>固定资产清理</v>
          </cell>
        </row>
        <row r="72">
          <cell r="A72">
            <v>1701101</v>
          </cell>
          <cell r="B72" t="str">
            <v>CIP--电气车间COP装配台</v>
          </cell>
        </row>
        <row r="73">
          <cell r="A73">
            <v>1701102</v>
          </cell>
          <cell r="B73" t="str">
            <v>CIP--喷漆车间</v>
          </cell>
        </row>
        <row r="74">
          <cell r="A74">
            <v>1701103</v>
          </cell>
          <cell r="B74" t="str">
            <v>CIP--人行步道工装</v>
          </cell>
        </row>
        <row r="75">
          <cell r="A75">
            <v>1701104</v>
          </cell>
          <cell r="B75" t="str">
            <v>CIP--电器车间2198230121</v>
          </cell>
        </row>
        <row r="76">
          <cell r="A76">
            <v>1701105</v>
          </cell>
          <cell r="B76" t="str">
            <v>CIP--扶梯装配线</v>
          </cell>
        </row>
        <row r="77">
          <cell r="A77">
            <v>1701106</v>
          </cell>
          <cell r="B77" t="str">
            <v>CIP--电脑网络线路工程</v>
          </cell>
        </row>
        <row r="78">
          <cell r="A78">
            <v>1701107</v>
          </cell>
          <cell r="B78" t="str">
            <v>CIP--展览室装修</v>
          </cell>
        </row>
        <row r="79">
          <cell r="A79">
            <v>1701108</v>
          </cell>
          <cell r="B79" t="str">
            <v>CIP--网络开发(TEC)</v>
          </cell>
        </row>
        <row r="80">
          <cell r="A80">
            <v>1701109</v>
          </cell>
          <cell r="B80" t="str">
            <v>CIP--电梯车间S-7门装配线</v>
          </cell>
        </row>
        <row r="81">
          <cell r="A81">
            <v>1701110</v>
          </cell>
          <cell r="B81" t="str">
            <v>CIP--扶梯前沿板工装903010</v>
          </cell>
        </row>
        <row r="82">
          <cell r="A82">
            <v>1701111</v>
          </cell>
          <cell r="B82" t="str">
            <v>CIP--折湾机SYNCHR02-2530</v>
          </cell>
        </row>
        <row r="83">
          <cell r="A83">
            <v>1701112</v>
          </cell>
          <cell r="B83" t="str">
            <v>CIP--扶梯桁架夹具工装</v>
          </cell>
        </row>
        <row r="84">
          <cell r="A84">
            <v>1701113</v>
          </cell>
          <cell r="B84" t="str">
            <v>CIP--电气车间MC2控制柜检测仪</v>
          </cell>
        </row>
        <row r="85">
          <cell r="A85">
            <v>1701114</v>
          </cell>
          <cell r="B85" t="str">
            <v>CIP--轿顶安装及门型焊接夹工装</v>
          </cell>
        </row>
        <row r="86">
          <cell r="A86">
            <v>1701115</v>
          </cell>
          <cell r="B86" t="str">
            <v>CIP--绳轮轴承安装夹具</v>
          </cell>
        </row>
        <row r="87">
          <cell r="A87">
            <v>1701116</v>
          </cell>
          <cell r="B87" t="str">
            <v>CIP--扶梯车间02年工装更新</v>
          </cell>
        </row>
        <row r="88">
          <cell r="A88">
            <v>1701117</v>
          </cell>
          <cell r="B88" t="str">
            <v>CIP--电气车间订购MUBEA冲床模具</v>
          </cell>
        </row>
        <row r="89">
          <cell r="A89">
            <v>1701118</v>
          </cell>
          <cell r="B89" t="str">
            <v>CIP--电梯扶梯车间办公室</v>
          </cell>
        </row>
        <row r="90">
          <cell r="A90">
            <v>1701119</v>
          </cell>
          <cell r="B90" t="str">
            <v>CIP--电梯门楣焊接夹具工装</v>
          </cell>
        </row>
        <row r="91">
          <cell r="A91">
            <v>1801001</v>
          </cell>
          <cell r="B91" t="str">
            <v>无形资产--房屋使用权</v>
          </cell>
        </row>
        <row r="92">
          <cell r="A92">
            <v>1811001</v>
          </cell>
          <cell r="B92" t="str">
            <v>Proprietary Technology--FT722</v>
          </cell>
        </row>
        <row r="93">
          <cell r="A93">
            <v>1811002</v>
          </cell>
          <cell r="B93" t="str">
            <v>Proprietary Technology--ELEVATORS</v>
          </cell>
        </row>
        <row r="94">
          <cell r="A94">
            <v>1811003</v>
          </cell>
          <cell r="B94" t="str">
            <v>Proprietary Technology--FT723</v>
          </cell>
        </row>
        <row r="95">
          <cell r="A95">
            <v>1811004</v>
          </cell>
          <cell r="B95" t="str">
            <v>Proprietary Technology--W.Tax</v>
          </cell>
        </row>
        <row r="96">
          <cell r="A96">
            <v>1811005</v>
          </cell>
          <cell r="B96" t="str">
            <v>Proprietary Technology--FT8系列</v>
          </cell>
        </row>
        <row r="97">
          <cell r="A97">
            <v>1821001</v>
          </cell>
          <cell r="B97" t="str">
            <v>Other Intangible Asset--4th Shift</v>
          </cell>
        </row>
        <row r="98">
          <cell r="A98">
            <v>1821002</v>
          </cell>
          <cell r="B98" t="str">
            <v>Other Intangible Asset--CAD Stystem</v>
          </cell>
        </row>
        <row r="99">
          <cell r="A99">
            <v>1901001</v>
          </cell>
          <cell r="B99" t="str">
            <v>Setup Exp--Office Expenses</v>
          </cell>
        </row>
        <row r="100">
          <cell r="A100">
            <v>1901002</v>
          </cell>
          <cell r="B100" t="str">
            <v>Setup Exp--Travel Expenses</v>
          </cell>
        </row>
        <row r="101">
          <cell r="A101">
            <v>1901003</v>
          </cell>
          <cell r="B101" t="str">
            <v>Setup Exp--Entertainment</v>
          </cell>
        </row>
        <row r="102">
          <cell r="A102">
            <v>1901004</v>
          </cell>
          <cell r="B102" t="str">
            <v>Setup Exp--Transportation</v>
          </cell>
        </row>
        <row r="103">
          <cell r="A103">
            <v>1901005</v>
          </cell>
          <cell r="B103" t="str">
            <v>Setup Exp--Transportation Fee</v>
          </cell>
        </row>
        <row r="104">
          <cell r="A104">
            <v>1901006</v>
          </cell>
          <cell r="B104" t="str">
            <v>Setup Exp--Interst Expenses</v>
          </cell>
        </row>
        <row r="105">
          <cell r="A105">
            <v>1901007</v>
          </cell>
          <cell r="B105" t="str">
            <v>Setup Exp--Other Financial Expenses</v>
          </cell>
        </row>
        <row r="106">
          <cell r="A106">
            <v>1901008</v>
          </cell>
          <cell r="B106" t="str">
            <v>Setup Exp--Workshop Expenses</v>
          </cell>
        </row>
        <row r="107">
          <cell r="A107">
            <v>1901009</v>
          </cell>
          <cell r="B107" t="str">
            <v>Setup Exp--Other Office Expenses</v>
          </cell>
        </row>
        <row r="108">
          <cell r="A108">
            <v>1901010</v>
          </cell>
          <cell r="B108" t="str">
            <v>Setup Exp--Others</v>
          </cell>
        </row>
        <row r="109">
          <cell r="A109">
            <v>1901011</v>
          </cell>
          <cell r="B109" t="str">
            <v>Setup Exp--Training Expenses</v>
          </cell>
        </row>
        <row r="110">
          <cell r="A110">
            <v>1901012</v>
          </cell>
          <cell r="B110" t="str">
            <v>Setup Exp--Small Tools</v>
          </cell>
        </row>
        <row r="111">
          <cell r="A111">
            <v>1901013</v>
          </cell>
          <cell r="B111" t="str">
            <v>Setup Exp--Utilities</v>
          </cell>
        </row>
        <row r="112">
          <cell r="A112">
            <v>1901014</v>
          </cell>
          <cell r="B112" t="str">
            <v>Setup Exp--Tel/Fax</v>
          </cell>
        </row>
        <row r="113">
          <cell r="A113">
            <v>1901015</v>
          </cell>
          <cell r="B113" t="str">
            <v>Setup Exp--Board Exp</v>
          </cell>
        </row>
        <row r="114">
          <cell r="A114">
            <v>1901016</v>
          </cell>
          <cell r="B114" t="str">
            <v>Setup Exp--Salary</v>
          </cell>
        </row>
        <row r="115">
          <cell r="A115">
            <v>1901017</v>
          </cell>
          <cell r="B115" t="str">
            <v>Setup Exp--Sales Office Exp.</v>
          </cell>
        </row>
        <row r="116">
          <cell r="A116">
            <v>1901018</v>
          </cell>
          <cell r="B116" t="str">
            <v>Setup Exp--Sales Travel Exp.</v>
          </cell>
        </row>
        <row r="117">
          <cell r="A117">
            <v>1901019</v>
          </cell>
          <cell r="B117" t="str">
            <v>Setup Exp--Sales-Entertainment</v>
          </cell>
        </row>
        <row r="118">
          <cell r="A118">
            <v>1901020</v>
          </cell>
          <cell r="B118" t="str">
            <v>Setup Exp--Sales-Salary</v>
          </cell>
        </row>
        <row r="119">
          <cell r="A119">
            <v>1901021</v>
          </cell>
          <cell r="B119" t="str">
            <v>Setup Exp--Advertising</v>
          </cell>
        </row>
        <row r="120">
          <cell r="A120">
            <v>1901022</v>
          </cell>
          <cell r="B120" t="str">
            <v>Setup Exp--Auto Expenses</v>
          </cell>
        </row>
        <row r="121">
          <cell r="A121">
            <v>1901023</v>
          </cell>
          <cell r="B121" t="str">
            <v>Setup Exp--Welfare Expenses</v>
          </cell>
        </row>
        <row r="122">
          <cell r="A122">
            <v>1901024</v>
          </cell>
          <cell r="B122" t="str">
            <v>Setup Exp--Union Expenses</v>
          </cell>
        </row>
        <row r="123">
          <cell r="A123">
            <v>1901025</v>
          </cell>
          <cell r="B123" t="str">
            <v>Setup Exp--Consultant Fee</v>
          </cell>
        </row>
        <row r="124">
          <cell r="A124">
            <v>1901026</v>
          </cell>
          <cell r="B124" t="str">
            <v>Setup Exp--Rent of  Land</v>
          </cell>
        </row>
        <row r="125">
          <cell r="A125">
            <v>1901027</v>
          </cell>
          <cell r="B125" t="str">
            <v>Setup Exp--TAG Adm.Expenses</v>
          </cell>
        </row>
        <row r="126">
          <cell r="A126">
            <v>1931101</v>
          </cell>
          <cell r="B126" t="str">
            <v>Other  Deferred Exp--电话初装费</v>
          </cell>
        </row>
        <row r="127">
          <cell r="A127">
            <v>1931102</v>
          </cell>
          <cell r="B127" t="str">
            <v>Other  Deferred Exp--公共设施</v>
          </cell>
        </row>
        <row r="128">
          <cell r="A128">
            <v>1931103</v>
          </cell>
          <cell r="B128" t="str">
            <v>Other  Deferred Exp--二楼展览室</v>
          </cell>
        </row>
        <row r="129">
          <cell r="A129">
            <v>1931104</v>
          </cell>
          <cell r="B129" t="str">
            <v>Other  Deferred Exp--办公楼装修</v>
          </cell>
        </row>
        <row r="130">
          <cell r="A130">
            <v>1931105</v>
          </cell>
          <cell r="B130" t="str">
            <v>Other  Deferred Exp--重庆办网络</v>
          </cell>
        </row>
        <row r="131">
          <cell r="A131">
            <v>1931106</v>
          </cell>
          <cell r="B131" t="str">
            <v>Other  Deferred Exp--二楼轿厢样品</v>
          </cell>
        </row>
        <row r="132">
          <cell r="A132">
            <v>1931107</v>
          </cell>
          <cell r="B132" t="str">
            <v>Other  Deferred Exp--电话机语言信箱</v>
          </cell>
        </row>
        <row r="133">
          <cell r="A133">
            <v>1931108</v>
          </cell>
          <cell r="B133" t="str">
            <v>Other  Deferred Exp--ISO9001/14001</v>
          </cell>
        </row>
        <row r="134">
          <cell r="A134">
            <v>1931109</v>
          </cell>
          <cell r="B134" t="str">
            <v>Other  Deferred Exp--5S Project</v>
          </cell>
        </row>
        <row r="135">
          <cell r="A135">
            <v>1931110</v>
          </cell>
          <cell r="B135" t="str">
            <v>Other  Deferred Exp--楼顶防漏工程</v>
          </cell>
        </row>
        <row r="136">
          <cell r="A136">
            <v>1931111</v>
          </cell>
          <cell r="B136" t="str">
            <v>Other  Deferred Exp--FT823专家指导费</v>
          </cell>
        </row>
        <row r="137">
          <cell r="A137">
            <v>1931112</v>
          </cell>
          <cell r="B137" t="str">
            <v>Other  Deferred Exp--办公用具</v>
          </cell>
        </row>
        <row r="138">
          <cell r="A138">
            <v>2101001</v>
          </cell>
          <cell r="B138" t="str">
            <v>Short Term Loan--CCB/ICBC借款</v>
          </cell>
        </row>
        <row r="139">
          <cell r="A139">
            <v>2101002</v>
          </cell>
          <cell r="B139" t="str">
            <v>Short Term Loan--香港粤和机械公司</v>
          </cell>
        </row>
        <row r="140">
          <cell r="A140">
            <v>2101003</v>
          </cell>
          <cell r="B140" t="str">
            <v>Short Term Loan--HSBC ShenZhen</v>
          </cell>
        </row>
        <row r="141">
          <cell r="A141">
            <v>2111000</v>
          </cell>
          <cell r="B141" t="str">
            <v>应付票据</v>
          </cell>
        </row>
        <row r="142">
          <cell r="A142">
            <v>2121000</v>
          </cell>
          <cell r="B142" t="str">
            <v>应付帐款</v>
          </cell>
        </row>
        <row r="143">
          <cell r="A143">
            <v>2121001</v>
          </cell>
          <cell r="B143" t="str">
            <v>应付帐款--With Invoices</v>
          </cell>
        </row>
        <row r="144">
          <cell r="A144">
            <v>2121002</v>
          </cell>
          <cell r="B144" t="str">
            <v>应付帐款--W/O Invoices</v>
          </cell>
        </row>
        <row r="145">
          <cell r="A145">
            <v>2131001</v>
          </cell>
          <cell r="B145" t="str">
            <v>应付工资</v>
          </cell>
        </row>
        <row r="146">
          <cell r="A146">
            <v>2131002</v>
          </cell>
          <cell r="B146" t="str">
            <v>应付帐款--Fringe Benefit</v>
          </cell>
        </row>
        <row r="147">
          <cell r="A147">
            <v>2141000</v>
          </cell>
          <cell r="B147" t="str">
            <v>应交税金--VAT 未交增值税</v>
          </cell>
        </row>
        <row r="148">
          <cell r="A148">
            <v>2141001</v>
          </cell>
          <cell r="B148" t="str">
            <v>应交税金--VAT 进项</v>
          </cell>
        </row>
        <row r="149">
          <cell r="A149">
            <v>2141002</v>
          </cell>
          <cell r="B149" t="str">
            <v>应交税金--VAT 销项</v>
          </cell>
        </row>
        <row r="150">
          <cell r="A150">
            <v>2141003</v>
          </cell>
          <cell r="B150" t="str">
            <v>应交税金--代扣个人所得税</v>
          </cell>
        </row>
        <row r="151">
          <cell r="A151">
            <v>2141004</v>
          </cell>
          <cell r="B151" t="str">
            <v>应交税金--Business Tax营业税</v>
          </cell>
        </row>
        <row r="152">
          <cell r="A152">
            <v>2141005</v>
          </cell>
          <cell r="B152" t="str">
            <v xml:space="preserve">应交税金--WithHolding Tax </v>
          </cell>
        </row>
        <row r="153">
          <cell r="A153">
            <v>2151001</v>
          </cell>
          <cell r="B153" t="str">
            <v>Profit Payable--Party A</v>
          </cell>
        </row>
        <row r="154">
          <cell r="A154">
            <v>2151002</v>
          </cell>
          <cell r="B154" t="str">
            <v>Profit Payable--Party B</v>
          </cell>
        </row>
        <row r="155">
          <cell r="A155">
            <v>2151003</v>
          </cell>
          <cell r="B155" t="str">
            <v>Profit Payable--Party C</v>
          </cell>
        </row>
        <row r="156">
          <cell r="A156">
            <v>2161000</v>
          </cell>
          <cell r="B156" t="str">
            <v>预收账款</v>
          </cell>
        </row>
        <row r="157">
          <cell r="A157">
            <v>2171100</v>
          </cell>
          <cell r="B157" t="str">
            <v>其他应付款--TECZS</v>
          </cell>
        </row>
        <row r="158">
          <cell r="A158">
            <v>2171200</v>
          </cell>
          <cell r="B158" t="str">
            <v>其他应付款--TECSH</v>
          </cell>
        </row>
        <row r="159">
          <cell r="A159">
            <v>2171300</v>
          </cell>
          <cell r="B159" t="str">
            <v>其他应付款--TECBJ</v>
          </cell>
        </row>
        <row r="160">
          <cell r="A160">
            <v>2171400</v>
          </cell>
          <cell r="B160" t="str">
            <v>其他应付款--TECGZ</v>
          </cell>
        </row>
        <row r="161">
          <cell r="A161">
            <v>2171500</v>
          </cell>
          <cell r="B161" t="str">
            <v>其他应付款--TECCQ</v>
          </cell>
        </row>
        <row r="162">
          <cell r="A162">
            <v>2171006</v>
          </cell>
          <cell r="B162" t="str">
            <v>其他应付款--TEES</v>
          </cell>
        </row>
        <row r="163">
          <cell r="A163">
            <v>2171007</v>
          </cell>
          <cell r="B163" t="str">
            <v>其他应付款--养老保险费(公司)</v>
          </cell>
        </row>
        <row r="164">
          <cell r="A164">
            <v>2171008</v>
          </cell>
          <cell r="B164" t="str">
            <v>其他应付款--养老保险费(个人)</v>
          </cell>
        </row>
        <row r="165">
          <cell r="A165">
            <v>2171009</v>
          </cell>
          <cell r="B165" t="str">
            <v>其他应付款--教育基金</v>
          </cell>
        </row>
        <row r="166">
          <cell r="A166">
            <v>2171010</v>
          </cell>
          <cell r="B166" t="str">
            <v>其他应付款--代扣住房公积金(公司)</v>
          </cell>
        </row>
        <row r="167">
          <cell r="A167">
            <v>2171011</v>
          </cell>
          <cell r="B167" t="str">
            <v>其他应付款--住房公积金(个人)</v>
          </cell>
        </row>
        <row r="168">
          <cell r="A168">
            <v>2171012</v>
          </cell>
          <cell r="B168" t="str">
            <v>其他应付款--预计安装成本</v>
          </cell>
        </row>
        <row r="169">
          <cell r="A169">
            <v>2171013</v>
          </cell>
          <cell r="B169" t="str">
            <v>其他应付款--失业保险费(公司)</v>
          </cell>
        </row>
        <row r="170">
          <cell r="A170">
            <v>2171014</v>
          </cell>
          <cell r="B170" t="str">
            <v>其他应付款--失业保险费(个人)</v>
          </cell>
        </row>
        <row r="171">
          <cell r="A171">
            <v>2171015</v>
          </cell>
          <cell r="B171" t="str">
            <v>其他应付款--Others</v>
          </cell>
        </row>
        <row r="172">
          <cell r="A172">
            <v>2171900</v>
          </cell>
          <cell r="B172" t="str">
            <v>其他应付款--TES</v>
          </cell>
        </row>
        <row r="173">
          <cell r="A173">
            <v>2181001</v>
          </cell>
          <cell r="B173" t="str">
            <v>预提费用--Loan  Interests</v>
          </cell>
        </row>
        <row r="174">
          <cell r="A174">
            <v>2181002</v>
          </cell>
          <cell r="B174" t="str">
            <v>预提费用--Free Maintenance</v>
          </cell>
        </row>
        <row r="175">
          <cell r="A175">
            <v>2181003</v>
          </cell>
          <cell r="B175" t="str">
            <v>预提费用--项目运输保险费</v>
          </cell>
        </row>
        <row r="176">
          <cell r="A176">
            <v>2181004</v>
          </cell>
          <cell r="B176" t="str">
            <v>预提费用--Office Rental</v>
          </cell>
        </row>
        <row r="177">
          <cell r="A177">
            <v>2181005</v>
          </cell>
          <cell r="B177" t="str">
            <v>预提费用--预提项目材料成本</v>
          </cell>
        </row>
        <row r="178">
          <cell r="A178">
            <v>2181006</v>
          </cell>
          <cell r="B178" t="str">
            <v>预提费用--Expatriates Salaries</v>
          </cell>
        </row>
        <row r="179">
          <cell r="A179">
            <v>2181007</v>
          </cell>
          <cell r="B179" t="str">
            <v>预提费用--Project Reserve</v>
          </cell>
        </row>
        <row r="180">
          <cell r="A180">
            <v>2181008</v>
          </cell>
          <cell r="B180" t="str">
            <v>预提费用--Warranty Reserve</v>
          </cell>
        </row>
        <row r="181">
          <cell r="A181">
            <v>2181009</v>
          </cell>
          <cell r="B181" t="str">
            <v>预提费用--Project Commission</v>
          </cell>
        </row>
        <row r="182">
          <cell r="A182">
            <v>2181010</v>
          </cell>
          <cell r="B182" t="str">
            <v>预提费用--Audit Fee</v>
          </cell>
        </row>
        <row r="183">
          <cell r="A183">
            <v>2181011</v>
          </cell>
          <cell r="B183" t="str">
            <v>预提费用--深圳百货拆梯整改费</v>
          </cell>
        </row>
        <row r="184">
          <cell r="A184">
            <v>3101001</v>
          </cell>
          <cell r="B184" t="str">
            <v>Paid -In-Capital--Party B TA 德国蒂森</v>
          </cell>
        </row>
        <row r="185">
          <cell r="A185">
            <v>3101002</v>
          </cell>
          <cell r="B185" t="str">
            <v>Paid -In-Capital--Party A 中山电梯</v>
          </cell>
        </row>
        <row r="186">
          <cell r="A186">
            <v>3111001</v>
          </cell>
          <cell r="B186" t="str">
            <v>Capital Reserve--TAD</v>
          </cell>
        </row>
        <row r="187">
          <cell r="A187">
            <v>3111002</v>
          </cell>
          <cell r="B187" t="str">
            <v>Capital Reserve--Party C</v>
          </cell>
        </row>
        <row r="188">
          <cell r="A188">
            <v>3111003</v>
          </cell>
          <cell r="B188" t="str">
            <v>Capital Reserve--TEES BJ</v>
          </cell>
        </row>
        <row r="189">
          <cell r="A189">
            <v>3111004</v>
          </cell>
          <cell r="B189" t="str">
            <v>Capital Reserve--山东蒂森赠送机器</v>
          </cell>
        </row>
        <row r="190">
          <cell r="A190">
            <v>3301000</v>
          </cell>
          <cell r="B190" t="str">
            <v>本年利润</v>
          </cell>
        </row>
        <row r="191">
          <cell r="A191">
            <v>3311000</v>
          </cell>
          <cell r="B191" t="str">
            <v>未分配利润</v>
          </cell>
        </row>
        <row r="192">
          <cell r="A192">
            <v>4101001</v>
          </cell>
          <cell r="B192" t="str">
            <v>WIP--Raw  Materials</v>
          </cell>
        </row>
        <row r="193">
          <cell r="A193">
            <v>4101002</v>
          </cell>
          <cell r="B193" t="str">
            <v>WIP--Direct  Labour</v>
          </cell>
        </row>
        <row r="194">
          <cell r="A194">
            <v>4101003</v>
          </cell>
          <cell r="B194" t="str">
            <v>WIP--Mfg.Exp.Amortization</v>
          </cell>
        </row>
        <row r="195">
          <cell r="A195">
            <v>4101004</v>
          </cell>
          <cell r="B195" t="str">
            <v>WIP--Outside  Processing</v>
          </cell>
        </row>
        <row r="196">
          <cell r="A196">
            <v>4101005</v>
          </cell>
          <cell r="B196" t="str">
            <v>WIP--Packing  Cost</v>
          </cell>
        </row>
        <row r="197">
          <cell r="A197">
            <v>4101006</v>
          </cell>
          <cell r="B197" t="str">
            <v>WIP--Transportation (In)</v>
          </cell>
        </row>
        <row r="198">
          <cell r="A198">
            <v>4101007</v>
          </cell>
          <cell r="B198" t="str">
            <v>WIP--Designing Fee</v>
          </cell>
        </row>
        <row r="199">
          <cell r="A199">
            <v>4101008</v>
          </cell>
          <cell r="B199" t="str">
            <v>WIP--Accrued  Rovalties</v>
          </cell>
        </row>
        <row r="200">
          <cell r="A200">
            <v>4101009</v>
          </cell>
          <cell r="B200" t="str">
            <v>WIP--安装成本</v>
          </cell>
        </row>
        <row r="201">
          <cell r="A201">
            <v>4101010</v>
          </cell>
          <cell r="B201" t="str">
            <v>WIP--Accrued  Maintenance(1%)</v>
          </cell>
        </row>
        <row r="202">
          <cell r="A202">
            <v>4101011</v>
          </cell>
          <cell r="B202" t="str">
            <v>WIP--Semi-Finished  Goods</v>
          </cell>
        </row>
        <row r="203">
          <cell r="A203">
            <v>4101012</v>
          </cell>
          <cell r="B203" t="str">
            <v>WIP--Custom Duty/Inspection</v>
          </cell>
        </row>
        <row r="204">
          <cell r="A204">
            <v>4101013</v>
          </cell>
          <cell r="B204" t="str">
            <v>WIP--Accessorial Materials</v>
          </cell>
        </row>
        <row r="205">
          <cell r="A205">
            <v>4101014</v>
          </cell>
          <cell r="B205" t="str">
            <v>WIP--Transportation (Out)</v>
          </cell>
        </row>
        <row r="206">
          <cell r="A206">
            <v>4101015</v>
          </cell>
          <cell r="B206" t="str">
            <v>WIP--Insurance for Transportation</v>
          </cell>
        </row>
        <row r="207">
          <cell r="A207">
            <v>4101016</v>
          </cell>
          <cell r="B207" t="str">
            <v>WIP--Accrued  Warranty/(1.5%)</v>
          </cell>
        </row>
        <row r="208">
          <cell r="A208">
            <v>4101017</v>
          </cell>
          <cell r="B208" t="str">
            <v>WIP--Depreciation</v>
          </cell>
        </row>
        <row r="209">
          <cell r="A209">
            <v>4201001</v>
          </cell>
          <cell r="B209" t="str">
            <v>Mfg.Exp--Basic Salaries</v>
          </cell>
        </row>
        <row r="210">
          <cell r="A210">
            <v>4201002</v>
          </cell>
          <cell r="B210" t="str">
            <v>Mfg.Exp--O/T Allowance</v>
          </cell>
        </row>
        <row r="211">
          <cell r="A211">
            <v>4201003</v>
          </cell>
          <cell r="B211" t="str">
            <v>Mfg.Exp--Bonus</v>
          </cell>
        </row>
        <row r="212">
          <cell r="A212">
            <v>4201004</v>
          </cell>
          <cell r="B212" t="str">
            <v>Mfg.Exp--Housing Fund</v>
          </cell>
        </row>
        <row r="213">
          <cell r="A213">
            <v>4201005</v>
          </cell>
          <cell r="B213" t="str">
            <v>Mfg.Exp--Other Allowance</v>
          </cell>
        </row>
        <row r="214">
          <cell r="A214">
            <v>4201006</v>
          </cell>
          <cell r="B214" t="str">
            <v>Mfg.Exp--Fring Benefit</v>
          </cell>
        </row>
        <row r="215">
          <cell r="A215">
            <v>4201007</v>
          </cell>
          <cell r="B215" t="str">
            <v>Mfg.Exp--Retirement &amp; U.I.</v>
          </cell>
        </row>
        <row r="216">
          <cell r="A216">
            <v>4201008</v>
          </cell>
          <cell r="B216" t="str">
            <v>Mfg.Exp-Compensation Fund</v>
          </cell>
        </row>
        <row r="217">
          <cell r="A217">
            <v>4201009</v>
          </cell>
          <cell r="B217" t="str">
            <v>Mfg.Exp--Insurance/Subsidies</v>
          </cell>
        </row>
        <row r="218">
          <cell r="A218">
            <v>4201010</v>
          </cell>
          <cell r="B218" t="str">
            <v>Mfg.Exp--Tech.Supporters Salaries</v>
          </cell>
        </row>
        <row r="219">
          <cell r="A219">
            <v>4201011</v>
          </cell>
          <cell r="B219" t="str">
            <v>Mfg.Exp--Tech.Supporters Expenses</v>
          </cell>
        </row>
        <row r="220">
          <cell r="A220">
            <v>4201012</v>
          </cell>
          <cell r="B220" t="str">
            <v>Mfg.Exp--Expatriates Salaries</v>
          </cell>
        </row>
        <row r="221">
          <cell r="A221">
            <v>4201013</v>
          </cell>
          <cell r="B221" t="str">
            <v>Mfg.Exp--Expatriates Expenses</v>
          </cell>
        </row>
        <row r="222">
          <cell r="A222">
            <v>4201014</v>
          </cell>
          <cell r="B222" t="str">
            <v>Mfg.Exp--Tel/Fax</v>
          </cell>
        </row>
        <row r="223">
          <cell r="A223">
            <v>4201015</v>
          </cell>
          <cell r="B223" t="str">
            <v>Mfg.Exp--Mobile Phone Fee</v>
          </cell>
        </row>
        <row r="224">
          <cell r="A224">
            <v>4201016</v>
          </cell>
          <cell r="B224" t="str">
            <v>Mfg.Exp--Postage/Courier</v>
          </cell>
        </row>
        <row r="225">
          <cell r="A225">
            <v>4201017</v>
          </cell>
          <cell r="B225" t="str">
            <v>Mfg.Exp--Office Supplies</v>
          </cell>
        </row>
        <row r="226">
          <cell r="A226">
            <v>4201018</v>
          </cell>
          <cell r="B226" t="str">
            <v>Mfg.Exp--EDP</v>
          </cell>
        </row>
        <row r="227">
          <cell r="A227">
            <v>4201019</v>
          </cell>
          <cell r="B227" t="str">
            <v>Mfg.Exp--Books/Magazines</v>
          </cell>
        </row>
        <row r="228">
          <cell r="A228">
            <v>4201020</v>
          </cell>
          <cell r="B228" t="str">
            <v>Mfg.Exp--Car Rental</v>
          </cell>
        </row>
        <row r="229">
          <cell r="A229">
            <v>4201021</v>
          </cell>
          <cell r="B229" t="str">
            <v>Mfg.Exp--Travel Expenses</v>
          </cell>
        </row>
        <row r="230">
          <cell r="A230">
            <v>4201022</v>
          </cell>
          <cell r="B230" t="str">
            <v>Mfg.Exp--Meals/Entertainments</v>
          </cell>
        </row>
        <row r="231">
          <cell r="A231">
            <v>4201023</v>
          </cell>
          <cell r="B231" t="str">
            <v>Mfg.Exp--Gifts/Donations</v>
          </cell>
        </row>
        <row r="232">
          <cell r="A232">
            <v>4201025</v>
          </cell>
          <cell r="B232" t="str">
            <v>Mfg.Exp--Land Lease</v>
          </cell>
        </row>
        <row r="233">
          <cell r="A233">
            <v>4201026</v>
          </cell>
          <cell r="B233" t="str">
            <v>Mfg.Exp--Building Use Right</v>
          </cell>
        </row>
        <row r="234">
          <cell r="A234">
            <v>4201027</v>
          </cell>
          <cell r="B234" t="str">
            <v>Mfg.Exp--Building  Repair</v>
          </cell>
        </row>
        <row r="235">
          <cell r="A235">
            <v>4201028</v>
          </cell>
          <cell r="B235" t="str">
            <v>Mfg.Exp--Equip/Machines Repair</v>
          </cell>
        </row>
        <row r="236">
          <cell r="A236">
            <v>4201029</v>
          </cell>
          <cell r="B236" t="str">
            <v>Mfg.Exp--Utilities</v>
          </cell>
        </row>
        <row r="237">
          <cell r="A237">
            <v>4201030</v>
          </cell>
          <cell r="B237" t="str">
            <v>Mfg.Exp--Depreciation</v>
          </cell>
        </row>
        <row r="238">
          <cell r="A238">
            <v>4201031</v>
          </cell>
          <cell r="B238" t="str">
            <v>Mfg.Exp--Insurance Amortization</v>
          </cell>
        </row>
        <row r="239">
          <cell r="A239">
            <v>4201035</v>
          </cell>
          <cell r="B239" t="str">
            <v>Mfg.Exp--Association Fee</v>
          </cell>
        </row>
        <row r="240">
          <cell r="A240">
            <v>4201039</v>
          </cell>
          <cell r="B240" t="str">
            <v>Mfg.Exp--Technology  Amortization</v>
          </cell>
        </row>
        <row r="241">
          <cell r="A241">
            <v>4201040</v>
          </cell>
          <cell r="B241" t="str">
            <v>Mfg.Exp--Intangible Assets Amortize</v>
          </cell>
        </row>
        <row r="242">
          <cell r="A242">
            <v>4201042</v>
          </cell>
          <cell r="B242" t="str">
            <v>Mfg.Exp--Other Deferred Expenses</v>
          </cell>
        </row>
        <row r="243">
          <cell r="A243">
            <v>4201045</v>
          </cell>
          <cell r="B243" t="str">
            <v>Mfg.Exp--Vehicle Expenses</v>
          </cell>
        </row>
        <row r="244">
          <cell r="A244">
            <v>4201048</v>
          </cell>
          <cell r="B244" t="str">
            <v>Mfg.Exp--Inventory G/L</v>
          </cell>
        </row>
        <row r="245">
          <cell r="A245">
            <v>4201049</v>
          </cell>
          <cell r="B245" t="str">
            <v>Mfg.Exp--R&amp;D Expenses</v>
          </cell>
        </row>
        <row r="246">
          <cell r="A246">
            <v>4201050</v>
          </cell>
          <cell r="B246" t="str">
            <v>Mfg.Exp--Dormitory Expenses</v>
          </cell>
        </row>
        <row r="247">
          <cell r="A247">
            <v>4201056</v>
          </cell>
          <cell r="B247" t="str">
            <v>Mfg.Exp--Transportation</v>
          </cell>
        </row>
        <row r="248">
          <cell r="A248">
            <v>4201057</v>
          </cell>
          <cell r="B248" t="str">
            <v>Mfg.Exp--Desihning Fee</v>
          </cell>
        </row>
        <row r="249">
          <cell r="A249">
            <v>4201058</v>
          </cell>
          <cell r="B249" t="str">
            <v>Mfg.Exp--Testing Fee</v>
          </cell>
        </row>
        <row r="250">
          <cell r="A250">
            <v>4201059</v>
          </cell>
          <cell r="B250" t="str">
            <v>Mfg.Exp--Environment Expenses</v>
          </cell>
        </row>
        <row r="251">
          <cell r="A251">
            <v>4201060</v>
          </cell>
          <cell r="B251" t="str">
            <v>Mfg.Exp--Labor Protection Expenses</v>
          </cell>
        </row>
        <row r="252">
          <cell r="A252">
            <v>4201061</v>
          </cell>
          <cell r="B252" t="str">
            <v>Mfg.Exp--Low Cost  Items</v>
          </cell>
        </row>
        <row r="253">
          <cell r="A253">
            <v>4201062</v>
          </cell>
          <cell r="B253" t="str">
            <v>Mfg.Exp--Work Shop Supplies</v>
          </cell>
        </row>
        <row r="254">
          <cell r="A254">
            <v>4201063</v>
          </cell>
          <cell r="B254" t="str">
            <v>Mfg.Exp--Processing  Expenses</v>
          </cell>
        </row>
        <row r="255">
          <cell r="A255">
            <v>4201064</v>
          </cell>
          <cell r="B255" t="str">
            <v>Mfg.Exp--Redistriubution</v>
          </cell>
        </row>
        <row r="256">
          <cell r="A256">
            <v>4201065</v>
          </cell>
          <cell r="B256" t="str">
            <v>Mfg.Exp--Traing Cost</v>
          </cell>
        </row>
        <row r="257">
          <cell r="A257">
            <v>4201066</v>
          </cell>
          <cell r="B257" t="str">
            <v>Mfg.Exp--</v>
          </cell>
        </row>
        <row r="258">
          <cell r="A258">
            <v>4201067</v>
          </cell>
          <cell r="B258" t="str">
            <v>Mfg.Exp--资源间接费用</v>
          </cell>
        </row>
        <row r="259">
          <cell r="A259">
            <v>4201069</v>
          </cell>
          <cell r="B259" t="str">
            <v>Mfg.Exp--O/T Taxi</v>
          </cell>
        </row>
        <row r="260">
          <cell r="A260">
            <v>4201099</v>
          </cell>
          <cell r="B260" t="str">
            <v>Mfg.Exp--Others</v>
          </cell>
        </row>
        <row r="261">
          <cell r="A261">
            <v>5101000</v>
          </cell>
          <cell r="B261" t="str">
            <v>产品销售收入--结转</v>
          </cell>
        </row>
        <row r="262">
          <cell r="A262">
            <v>5101010</v>
          </cell>
          <cell r="B262" t="str">
            <v>产品销售收入--设备</v>
          </cell>
        </row>
        <row r="263">
          <cell r="A263">
            <v>5101020</v>
          </cell>
          <cell r="B263" t="str">
            <v>产品销售收入--安装及运费</v>
          </cell>
        </row>
        <row r="264">
          <cell r="A264">
            <v>5101030</v>
          </cell>
          <cell r="B264" t="str">
            <v>产品销售收入--维保</v>
          </cell>
        </row>
        <row r="265">
          <cell r="A265">
            <v>5101040</v>
          </cell>
          <cell r="B265" t="str">
            <v>产品销售收入--材料</v>
          </cell>
        </row>
        <row r="266">
          <cell r="A266">
            <v>5101050</v>
          </cell>
          <cell r="B266" t="str">
            <v>Sales--Modernization/Repair</v>
          </cell>
        </row>
        <row r="267">
          <cell r="A267">
            <v>5101060</v>
          </cell>
          <cell r="B267" t="str">
            <v>Sales--Commission</v>
          </cell>
        </row>
        <row r="268">
          <cell r="A268">
            <v>5101070</v>
          </cell>
          <cell r="B268" t="str">
            <v>Sales--改造</v>
          </cell>
        </row>
        <row r="269">
          <cell r="A269">
            <v>5102000</v>
          </cell>
          <cell r="B269" t="str">
            <v>Sales Discout</v>
          </cell>
        </row>
        <row r="270">
          <cell r="A270">
            <v>5111000</v>
          </cell>
          <cell r="B270" t="str">
            <v>产品销售税金--结转</v>
          </cell>
        </row>
        <row r="271">
          <cell r="A271">
            <v>5111010</v>
          </cell>
          <cell r="B271" t="str">
            <v>产品销售税金--设备</v>
          </cell>
        </row>
        <row r="272">
          <cell r="A272">
            <v>5111020</v>
          </cell>
          <cell r="B272" t="str">
            <v>产品销售税金--安装</v>
          </cell>
        </row>
        <row r="273">
          <cell r="A273">
            <v>5111030</v>
          </cell>
          <cell r="B273" t="str">
            <v>产品销售税金--维保</v>
          </cell>
        </row>
        <row r="274">
          <cell r="A274">
            <v>5111040</v>
          </cell>
          <cell r="B274" t="str">
            <v>产品销售税金--材料</v>
          </cell>
        </row>
        <row r="275">
          <cell r="A275">
            <v>5111050</v>
          </cell>
          <cell r="B275" t="str">
            <v>产品销售税金--Modernization/Repair</v>
          </cell>
        </row>
        <row r="276">
          <cell r="A276">
            <v>5111060</v>
          </cell>
          <cell r="B276" t="str">
            <v>产品销售税金--Commission</v>
          </cell>
        </row>
        <row r="277">
          <cell r="A277">
            <v>5121000</v>
          </cell>
          <cell r="B277" t="str">
            <v>产品销售成本--结转</v>
          </cell>
        </row>
        <row r="278">
          <cell r="A278">
            <v>5121010</v>
          </cell>
          <cell r="B278" t="str">
            <v>产品销售成本--设备</v>
          </cell>
        </row>
        <row r="279">
          <cell r="A279">
            <v>5121020</v>
          </cell>
          <cell r="B279" t="str">
            <v>产品销售成本--安装及运费</v>
          </cell>
        </row>
        <row r="280">
          <cell r="A280">
            <v>5121030</v>
          </cell>
          <cell r="B280" t="str">
            <v>产品销售成本--维保</v>
          </cell>
        </row>
        <row r="281">
          <cell r="A281">
            <v>5121040</v>
          </cell>
          <cell r="B281" t="str">
            <v>产品销售成本--Spare parts</v>
          </cell>
        </row>
        <row r="282">
          <cell r="A282">
            <v>5121050</v>
          </cell>
          <cell r="B282" t="str">
            <v>产品销售成本--Modernization/Repair</v>
          </cell>
        </row>
        <row r="283">
          <cell r="A283">
            <v>5121060</v>
          </cell>
          <cell r="B283" t="str">
            <v>产品销售成本--Commission</v>
          </cell>
        </row>
        <row r="284">
          <cell r="A284">
            <v>5121070</v>
          </cell>
          <cell r="B284" t="str">
            <v>产品销售成本--整改</v>
          </cell>
        </row>
        <row r="285">
          <cell r="A285">
            <v>5131000</v>
          </cell>
          <cell r="B285" t="str">
            <v>销售费用--结转</v>
          </cell>
        </row>
        <row r="286">
          <cell r="A286">
            <v>5131001</v>
          </cell>
          <cell r="B286" t="str">
            <v>销售费用--基本工资</v>
          </cell>
        </row>
        <row r="287">
          <cell r="A287">
            <v>5131002</v>
          </cell>
          <cell r="B287" t="str">
            <v>销售费用--津贴</v>
          </cell>
        </row>
        <row r="288">
          <cell r="A288">
            <v>5131003</v>
          </cell>
          <cell r="B288" t="str">
            <v>销售费用--Bonus</v>
          </cell>
        </row>
        <row r="289">
          <cell r="A289">
            <v>5131004</v>
          </cell>
          <cell r="B289" t="str">
            <v>销售费用--Housing  Fund(住房公积金)</v>
          </cell>
        </row>
        <row r="290">
          <cell r="A290">
            <v>5131005</v>
          </cell>
          <cell r="B290" t="str">
            <v>销售费用--Other Allowance</v>
          </cell>
        </row>
        <row r="291">
          <cell r="A291">
            <v>5131006</v>
          </cell>
          <cell r="B291" t="str">
            <v>销售费用--福利费</v>
          </cell>
        </row>
        <row r="292">
          <cell r="A292">
            <v>5131007</v>
          </cell>
          <cell r="B292" t="str">
            <v>销售费用--养老保险</v>
          </cell>
        </row>
        <row r="293">
          <cell r="A293">
            <v>5131008</v>
          </cell>
          <cell r="B293" t="str">
            <v>销售费用--Compensationg  Fund(医疗)</v>
          </cell>
        </row>
        <row r="294">
          <cell r="A294">
            <v>5131009</v>
          </cell>
          <cell r="B294" t="str">
            <v>销售费用--Insur.&amp;.Subsidies</v>
          </cell>
        </row>
        <row r="295">
          <cell r="A295">
            <v>5131010</v>
          </cell>
          <cell r="B295" t="str">
            <v>销售费用--Tech.Supporter  Salary</v>
          </cell>
        </row>
        <row r="296">
          <cell r="A296">
            <v>5131011</v>
          </cell>
          <cell r="B296" t="str">
            <v>销售费用--Tech.Supporter Expenses</v>
          </cell>
        </row>
        <row r="297">
          <cell r="A297">
            <v>5131012</v>
          </cell>
          <cell r="B297" t="str">
            <v>销售费用--Expatriates  Salary</v>
          </cell>
        </row>
        <row r="298">
          <cell r="A298">
            <v>5131013</v>
          </cell>
          <cell r="B298" t="str">
            <v>销售费用--Expatriates  Expenses</v>
          </cell>
        </row>
        <row r="299">
          <cell r="A299">
            <v>5131014</v>
          </cell>
          <cell r="B299" t="str">
            <v>销售费用--电话费</v>
          </cell>
        </row>
        <row r="300">
          <cell r="A300">
            <v>5131015</v>
          </cell>
          <cell r="B300" t="str">
            <v>销售费用--手机费</v>
          </cell>
        </row>
        <row r="301">
          <cell r="A301">
            <v>5131016</v>
          </cell>
          <cell r="B301" t="str">
            <v>销售费用--邮费</v>
          </cell>
        </row>
        <row r="302">
          <cell r="A302">
            <v>5131017</v>
          </cell>
          <cell r="B302" t="str">
            <v>销售费用--办公费</v>
          </cell>
        </row>
        <row r="303">
          <cell r="A303">
            <v>5131018</v>
          </cell>
          <cell r="B303" t="str">
            <v>销售费用--EDP</v>
          </cell>
        </row>
        <row r="304">
          <cell r="A304">
            <v>5131019</v>
          </cell>
          <cell r="B304" t="str">
            <v>销售费用--Book/Mag/Literature</v>
          </cell>
        </row>
        <row r="305">
          <cell r="A305">
            <v>5131020</v>
          </cell>
          <cell r="B305" t="str">
            <v>销售费用--Car Rental</v>
          </cell>
        </row>
        <row r="306">
          <cell r="A306">
            <v>5131021</v>
          </cell>
          <cell r="B306" t="str">
            <v>销售费用--差旅费</v>
          </cell>
        </row>
        <row r="307">
          <cell r="A307">
            <v>5131022</v>
          </cell>
          <cell r="B307" t="str">
            <v>销售费用--餐费及招待费</v>
          </cell>
        </row>
        <row r="308">
          <cell r="A308">
            <v>5131023</v>
          </cell>
          <cell r="B308" t="str">
            <v>销售费用--Gifts/Donations</v>
          </cell>
        </row>
        <row r="309">
          <cell r="A309">
            <v>5131025</v>
          </cell>
          <cell r="B309" t="str">
            <v>销售费用--房租</v>
          </cell>
        </row>
        <row r="310">
          <cell r="A310">
            <v>5131027</v>
          </cell>
          <cell r="B310" t="str">
            <v>销售费用--Buildings  Repair</v>
          </cell>
        </row>
        <row r="311">
          <cell r="A311">
            <v>5131028</v>
          </cell>
          <cell r="B311" t="str">
            <v>销售费用--Eqip/Machines  Repair</v>
          </cell>
        </row>
        <row r="312">
          <cell r="A312">
            <v>5131029</v>
          </cell>
          <cell r="B312" t="str">
            <v>销售费用--水电费</v>
          </cell>
        </row>
        <row r="313">
          <cell r="A313">
            <v>5131030</v>
          </cell>
          <cell r="B313" t="str">
            <v>销售费用--折旧费</v>
          </cell>
        </row>
        <row r="314">
          <cell r="A314">
            <v>5131031</v>
          </cell>
          <cell r="B314" t="str">
            <v>销售费用--Insurance Amortization</v>
          </cell>
        </row>
        <row r="315">
          <cell r="A315">
            <v>5131032</v>
          </cell>
          <cell r="B315" t="str">
            <v>销售费用--Audit  Fee</v>
          </cell>
        </row>
        <row r="316">
          <cell r="A316">
            <v>5131033</v>
          </cell>
          <cell r="B316" t="str">
            <v>销售费用--Consultant  Fee</v>
          </cell>
        </row>
        <row r="317">
          <cell r="A317">
            <v>5131034</v>
          </cell>
          <cell r="B317" t="str">
            <v>销售费用--Court  Case</v>
          </cell>
        </row>
        <row r="318">
          <cell r="A318">
            <v>5131035</v>
          </cell>
          <cell r="B318" t="str">
            <v>销售费用--Association  Fee</v>
          </cell>
        </row>
        <row r="319">
          <cell r="A319">
            <v>5131037</v>
          </cell>
          <cell r="B319" t="str">
            <v>销售费用--广告费</v>
          </cell>
        </row>
        <row r="320">
          <cell r="A320">
            <v>5131038</v>
          </cell>
          <cell r="B320" t="str">
            <v>销售费用--Other Tax</v>
          </cell>
        </row>
        <row r="321">
          <cell r="A321">
            <v>5131041</v>
          </cell>
          <cell r="B321" t="str">
            <v>销售费用--PreOperating  Expenses</v>
          </cell>
        </row>
        <row r="322">
          <cell r="A322">
            <v>5131042</v>
          </cell>
          <cell r="B322" t="str">
            <v>销售费用--Other  Deffer Expenses</v>
          </cell>
        </row>
        <row r="323">
          <cell r="A323">
            <v>5131045</v>
          </cell>
          <cell r="B323" t="str">
            <v>销售费用--Vehicle  Expenses</v>
          </cell>
        </row>
        <row r="324">
          <cell r="A324">
            <v>5131049</v>
          </cell>
          <cell r="B324" t="str">
            <v>销售费用--R&amp;D</v>
          </cell>
        </row>
        <row r="325">
          <cell r="A325">
            <v>5131050</v>
          </cell>
          <cell r="B325" t="str">
            <v>销售费用--Dormitory  Expenses</v>
          </cell>
        </row>
        <row r="326">
          <cell r="A326">
            <v>5131051</v>
          </cell>
          <cell r="B326" t="str">
            <v>销售费用--Fairs/Exhibitions</v>
          </cell>
        </row>
        <row r="327">
          <cell r="A327">
            <v>5131052</v>
          </cell>
          <cell r="B327" t="str">
            <v>销售费用--Bidding  Fee</v>
          </cell>
        </row>
        <row r="328">
          <cell r="A328">
            <v>5131053</v>
          </cell>
          <cell r="B328" t="str">
            <v>销售费用--Bond  Charges</v>
          </cell>
        </row>
        <row r="329">
          <cell r="A329">
            <v>5131054</v>
          </cell>
          <cell r="B329" t="str">
            <v>销售费用--Commission</v>
          </cell>
        </row>
        <row r="330">
          <cell r="A330">
            <v>5131055</v>
          </cell>
          <cell r="B330" t="str">
            <v>销售费用--Agent  Fee</v>
          </cell>
        </row>
        <row r="331">
          <cell r="A331">
            <v>5131060</v>
          </cell>
          <cell r="B331" t="str">
            <v>销售费用--Labor  Protect  Expenses</v>
          </cell>
        </row>
        <row r="332">
          <cell r="A332">
            <v>5131062</v>
          </cell>
          <cell r="B332" t="str">
            <v>销售费用--Small  Tools  Expenses</v>
          </cell>
        </row>
        <row r="333">
          <cell r="A333">
            <v>5131065</v>
          </cell>
          <cell r="B333" t="str">
            <v>销售费用--Training  Cost</v>
          </cell>
        </row>
        <row r="334">
          <cell r="A334">
            <v>5131066</v>
          </cell>
          <cell r="B334" t="str">
            <v>销售费用--</v>
          </cell>
        </row>
        <row r="335">
          <cell r="A335">
            <v>5131099</v>
          </cell>
          <cell r="B335" t="str">
            <v>销售费用--其他费用</v>
          </cell>
        </row>
        <row r="336">
          <cell r="A336">
            <v>5141000</v>
          </cell>
          <cell r="B336" t="str">
            <v>管理费用--结转</v>
          </cell>
        </row>
        <row r="337">
          <cell r="A337">
            <v>5141001</v>
          </cell>
          <cell r="B337" t="str">
            <v>管理费用--基本工资</v>
          </cell>
        </row>
        <row r="338">
          <cell r="A338">
            <v>5141002</v>
          </cell>
          <cell r="B338" t="str">
            <v>管理费用--津贴</v>
          </cell>
        </row>
        <row r="339">
          <cell r="A339">
            <v>5141003</v>
          </cell>
          <cell r="B339" t="str">
            <v>管理费用--Bonus</v>
          </cell>
        </row>
        <row r="340">
          <cell r="A340">
            <v>5141004</v>
          </cell>
          <cell r="B340" t="str">
            <v>管理费用--Housing  Fund(住房公积金)</v>
          </cell>
        </row>
        <row r="341">
          <cell r="A341">
            <v>5141005</v>
          </cell>
          <cell r="B341" t="str">
            <v>管理费用--Other Allowance</v>
          </cell>
        </row>
        <row r="342">
          <cell r="A342">
            <v>5141006</v>
          </cell>
          <cell r="B342" t="str">
            <v>管理费用--福利费</v>
          </cell>
        </row>
        <row r="343">
          <cell r="A343">
            <v>5141007</v>
          </cell>
          <cell r="B343" t="str">
            <v>管理费用--养老保险</v>
          </cell>
        </row>
        <row r="344">
          <cell r="A344">
            <v>5141008</v>
          </cell>
          <cell r="B344" t="str">
            <v>管理费用--Compensationg  Fund(医疗)</v>
          </cell>
        </row>
        <row r="345">
          <cell r="A345">
            <v>5141009</v>
          </cell>
          <cell r="B345" t="str">
            <v>管理费用--Insur.&amp;.Subsidies</v>
          </cell>
        </row>
        <row r="346">
          <cell r="A346">
            <v>5141010</v>
          </cell>
          <cell r="B346" t="str">
            <v>管理费用--Tech.Supporter  Salary</v>
          </cell>
        </row>
        <row r="347">
          <cell r="A347">
            <v>5141011</v>
          </cell>
          <cell r="B347" t="str">
            <v>管理费用--Tech.Supporter Expenses</v>
          </cell>
        </row>
        <row r="348">
          <cell r="A348">
            <v>5141012</v>
          </cell>
          <cell r="B348" t="str">
            <v>管理费用--Expatriates  Salaries</v>
          </cell>
        </row>
        <row r="349">
          <cell r="A349">
            <v>5141013</v>
          </cell>
          <cell r="B349" t="str">
            <v>管理费用--Expatriates  Expenses</v>
          </cell>
        </row>
        <row r="350">
          <cell r="A350">
            <v>5141014</v>
          </cell>
          <cell r="B350" t="str">
            <v>管理费用--电话费</v>
          </cell>
        </row>
        <row r="351">
          <cell r="A351">
            <v>5141015</v>
          </cell>
          <cell r="B351" t="str">
            <v>管理费用--手机费</v>
          </cell>
        </row>
        <row r="352">
          <cell r="A352">
            <v>5141016</v>
          </cell>
          <cell r="B352" t="str">
            <v>管理费用--邮费</v>
          </cell>
        </row>
        <row r="353">
          <cell r="A353">
            <v>5141017</v>
          </cell>
          <cell r="B353" t="str">
            <v>管理费用--办公费</v>
          </cell>
        </row>
        <row r="354">
          <cell r="A354">
            <v>5141018</v>
          </cell>
          <cell r="B354" t="str">
            <v>管理费用--EDP</v>
          </cell>
        </row>
        <row r="355">
          <cell r="A355">
            <v>5141019</v>
          </cell>
          <cell r="B355" t="str">
            <v>管理费用--Book/Mag/Literature</v>
          </cell>
        </row>
        <row r="356">
          <cell r="A356">
            <v>5141020</v>
          </cell>
          <cell r="B356" t="str">
            <v>管理费用--Car  Rental</v>
          </cell>
        </row>
        <row r="357">
          <cell r="A357">
            <v>5141021</v>
          </cell>
          <cell r="B357" t="str">
            <v>管理费用--差旅费</v>
          </cell>
        </row>
        <row r="358">
          <cell r="A358">
            <v>5141022</v>
          </cell>
          <cell r="B358" t="str">
            <v>管理费用--餐费</v>
          </cell>
        </row>
        <row r="359">
          <cell r="A359">
            <v>5141023</v>
          </cell>
          <cell r="B359" t="str">
            <v>管理费用--Gifts/Donations</v>
          </cell>
        </row>
        <row r="360">
          <cell r="A360">
            <v>5141024</v>
          </cell>
          <cell r="B360" t="str">
            <v>管理费用--Company  Festival</v>
          </cell>
        </row>
        <row r="361">
          <cell r="A361">
            <v>5141025</v>
          </cell>
          <cell r="B361" t="str">
            <v>管理费用--房租</v>
          </cell>
        </row>
        <row r="362">
          <cell r="A362">
            <v>5141026</v>
          </cell>
          <cell r="B362" t="str">
            <v>管理费用--Bldg.Use  Right</v>
          </cell>
        </row>
        <row r="363">
          <cell r="A363">
            <v>5141027</v>
          </cell>
          <cell r="B363" t="str">
            <v>管理费用--Buildings  Repair</v>
          </cell>
        </row>
        <row r="364">
          <cell r="A364">
            <v>5141028</v>
          </cell>
          <cell r="B364" t="str">
            <v>管理费用--Eqip/Machines  Repair</v>
          </cell>
        </row>
        <row r="365">
          <cell r="A365">
            <v>5141029</v>
          </cell>
          <cell r="B365" t="str">
            <v>管理费用--水电费</v>
          </cell>
        </row>
        <row r="366">
          <cell r="A366">
            <v>5141030</v>
          </cell>
          <cell r="B366" t="str">
            <v>管理费用--折旧费</v>
          </cell>
        </row>
        <row r="367">
          <cell r="A367">
            <v>5141031</v>
          </cell>
          <cell r="B367" t="str">
            <v>管理费用--Insurance Amortization</v>
          </cell>
        </row>
        <row r="368">
          <cell r="A368">
            <v>5141032</v>
          </cell>
          <cell r="B368" t="str">
            <v>管理费用--Audit  Fee</v>
          </cell>
        </row>
        <row r="369">
          <cell r="A369">
            <v>5141033</v>
          </cell>
          <cell r="B369" t="str">
            <v>管理费用--Consultant  Fee</v>
          </cell>
        </row>
        <row r="370">
          <cell r="A370">
            <v>5141034</v>
          </cell>
          <cell r="B370" t="str">
            <v>管理费用--Court  Case Expenses</v>
          </cell>
        </row>
        <row r="371">
          <cell r="A371">
            <v>5141035</v>
          </cell>
          <cell r="B371" t="str">
            <v>管理费用--Association  Fee</v>
          </cell>
        </row>
        <row r="372">
          <cell r="A372">
            <v>5141036</v>
          </cell>
          <cell r="B372" t="str">
            <v>管理费用--Custom  Charges</v>
          </cell>
        </row>
        <row r="373">
          <cell r="A373">
            <v>5141037</v>
          </cell>
          <cell r="B373" t="str">
            <v>管理费用--Advertising  Cost</v>
          </cell>
        </row>
        <row r="374">
          <cell r="A374">
            <v>5141038</v>
          </cell>
          <cell r="B374" t="str">
            <v>管理费用--Other Tax</v>
          </cell>
        </row>
        <row r="375">
          <cell r="A375">
            <v>5141039</v>
          </cell>
          <cell r="B375" t="str">
            <v>管理费用--Tech.Collo.Amortization</v>
          </cell>
        </row>
        <row r="376">
          <cell r="A376">
            <v>5141040</v>
          </cell>
          <cell r="B376" t="str">
            <v>管理费用--Intangible  Assets  Amortiz</v>
          </cell>
        </row>
        <row r="377">
          <cell r="A377">
            <v>5141041</v>
          </cell>
          <cell r="B377" t="str">
            <v>管理费用--Setup  Expenses  Amprtize</v>
          </cell>
        </row>
        <row r="378">
          <cell r="A378">
            <v>5141042</v>
          </cell>
          <cell r="B378" t="str">
            <v>管理费用--Other  Deferred  Expenses</v>
          </cell>
        </row>
        <row r="379">
          <cell r="A379">
            <v>5141043</v>
          </cell>
          <cell r="B379" t="str">
            <v>管理费用--Exchange.G/L(Prior)</v>
          </cell>
        </row>
        <row r="380">
          <cell r="A380">
            <v>5141044</v>
          </cell>
          <cell r="B380" t="str">
            <v>管理费用--Security  Fee</v>
          </cell>
        </row>
        <row r="381">
          <cell r="A381">
            <v>5141045</v>
          </cell>
          <cell r="B381" t="str">
            <v>管理费用--Vechicle  Expenses</v>
          </cell>
        </row>
        <row r="382">
          <cell r="A382">
            <v>5141046</v>
          </cell>
          <cell r="B382" t="str">
            <v>管理费用--Board  Debt  Provision</v>
          </cell>
        </row>
        <row r="383">
          <cell r="A383">
            <v>5141047</v>
          </cell>
          <cell r="B383" t="str">
            <v>管理费用--坏账损失</v>
          </cell>
        </row>
        <row r="384">
          <cell r="A384">
            <v>5141048</v>
          </cell>
          <cell r="B384" t="str">
            <v>管理费用--Inventory  G/L</v>
          </cell>
        </row>
        <row r="385">
          <cell r="A385">
            <v>5141049</v>
          </cell>
          <cell r="B385" t="str">
            <v>管理费用--R&amp;D Expenses</v>
          </cell>
        </row>
        <row r="386">
          <cell r="A386">
            <v>5141050</v>
          </cell>
          <cell r="B386" t="str">
            <v>管理费用--Dormitory  Expenses</v>
          </cell>
        </row>
        <row r="387">
          <cell r="A387">
            <v>5141052</v>
          </cell>
          <cell r="B387" t="str">
            <v>管理费用--Bidding  Fee</v>
          </cell>
        </row>
        <row r="388">
          <cell r="A388">
            <v>5141053</v>
          </cell>
          <cell r="B388" t="str">
            <v>管理费用--Bond  Charges</v>
          </cell>
        </row>
        <row r="389">
          <cell r="A389">
            <v>5141056</v>
          </cell>
          <cell r="B389" t="str">
            <v>管理费用--Transportation  Expenses</v>
          </cell>
        </row>
        <row r="390">
          <cell r="A390">
            <v>5141057</v>
          </cell>
          <cell r="B390" t="str">
            <v>管理费用--Desiging  Expenses</v>
          </cell>
        </row>
        <row r="391">
          <cell r="A391">
            <v>5141058</v>
          </cell>
          <cell r="B391" t="str">
            <v>管理费用--Testing  Expenses</v>
          </cell>
        </row>
        <row r="392">
          <cell r="A392">
            <v>5141059</v>
          </cell>
          <cell r="B392" t="str">
            <v>管理费用--Environment  Expenses</v>
          </cell>
        </row>
        <row r="393">
          <cell r="A393">
            <v>5141062</v>
          </cell>
          <cell r="B393" t="str">
            <v>管理费用--Small  Tools</v>
          </cell>
        </row>
        <row r="394">
          <cell r="A394">
            <v>5141065</v>
          </cell>
          <cell r="B394" t="str">
            <v>管理费用--Training   Cost</v>
          </cell>
        </row>
        <row r="395">
          <cell r="A395">
            <v>5141066</v>
          </cell>
          <cell r="B395" t="str">
            <v>管理费用--</v>
          </cell>
        </row>
        <row r="396">
          <cell r="A396">
            <v>5141067</v>
          </cell>
          <cell r="B396" t="str">
            <v>管理费用--Quality  Cost</v>
          </cell>
        </row>
        <row r="397">
          <cell r="A397">
            <v>5141068</v>
          </cell>
          <cell r="B397" t="str">
            <v>管理费用--堤围防护费</v>
          </cell>
        </row>
        <row r="398">
          <cell r="A398">
            <v>5141069</v>
          </cell>
          <cell r="B398" t="str">
            <v>管理费用--O/T  Taix  Fee</v>
          </cell>
        </row>
        <row r="399">
          <cell r="A399">
            <v>5141099</v>
          </cell>
          <cell r="B399" t="str">
            <v>管理费用--其他费用</v>
          </cell>
        </row>
        <row r="400">
          <cell r="A400">
            <v>5151000</v>
          </cell>
          <cell r="B400" t="str">
            <v>财务费用--结转</v>
          </cell>
        </row>
        <row r="401">
          <cell r="A401">
            <v>5151001</v>
          </cell>
          <cell r="B401" t="str">
            <v>财务费用--利息收入</v>
          </cell>
        </row>
        <row r="402">
          <cell r="A402">
            <v>5151002</v>
          </cell>
          <cell r="B402" t="str">
            <v>财务费用--利息支出</v>
          </cell>
        </row>
        <row r="403">
          <cell r="A403">
            <v>5151003</v>
          </cell>
          <cell r="B403" t="str">
            <v>财务费用--银行费用</v>
          </cell>
        </row>
        <row r="404">
          <cell r="A404">
            <v>5151004</v>
          </cell>
          <cell r="B404" t="str">
            <v>财务费用--Exch.G/L(Bank  Deposit)</v>
          </cell>
        </row>
        <row r="405">
          <cell r="A405">
            <v>5151005</v>
          </cell>
          <cell r="B405" t="str">
            <v>财务费用--Exch.G/L(A/R)</v>
          </cell>
        </row>
        <row r="406">
          <cell r="A406">
            <v>5151006</v>
          </cell>
          <cell r="B406" t="str">
            <v>财务费用--Exch.G/L(A/P)</v>
          </cell>
        </row>
        <row r="407">
          <cell r="A407">
            <v>5151007</v>
          </cell>
          <cell r="B407" t="str">
            <v>财务费用--Exch.G/L(P.O.)</v>
          </cell>
        </row>
        <row r="408">
          <cell r="A408">
            <v>5201001</v>
          </cell>
          <cell r="B408" t="str">
            <v>其他营业收入</v>
          </cell>
        </row>
        <row r="409">
          <cell r="A409">
            <v>5211001</v>
          </cell>
          <cell r="B409" t="str">
            <v>其他营业支出</v>
          </cell>
        </row>
        <row r="410">
          <cell r="A410">
            <v>5501001</v>
          </cell>
          <cell r="B410" t="str">
            <v>营业外收入</v>
          </cell>
        </row>
        <row r="411">
          <cell r="A411">
            <v>5601001</v>
          </cell>
          <cell r="B411" t="str">
            <v>营业外支出</v>
          </cell>
        </row>
        <row r="412">
          <cell r="A412">
            <v>5701001</v>
          </cell>
          <cell r="B412" t="str">
            <v>Adjust  Past  Year's  Profit</v>
          </cell>
        </row>
        <row r="413">
          <cell r="A413">
            <v>9999908</v>
          </cell>
          <cell r="B413" t="str">
            <v>Statistical  Accout</v>
          </cell>
        </row>
        <row r="414">
          <cell r="A414">
            <v>9999997</v>
          </cell>
          <cell r="B414" t="str">
            <v>Suspend   Accout(Memo)</v>
          </cell>
        </row>
        <row r="415">
          <cell r="A415">
            <v>9999998</v>
          </cell>
          <cell r="B415" t="str">
            <v>Suspend   Accout(Post)</v>
          </cell>
        </row>
        <row r="416">
          <cell r="A416">
            <v>9999999</v>
          </cell>
          <cell r="B416" t="str">
            <v>To  Be  Settled  Businesses</v>
          </cell>
        </row>
      </sheetData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imate"/>
      <sheetName val="AIS-Forecast"/>
      <sheetName val="A1.1"/>
      <sheetName val="A1.2"/>
      <sheetName val="Apr.Fixed cost"/>
      <sheetName val="AIS"/>
    </sheetNames>
    <sheetDataSet>
      <sheetData sheetId="0" refreshError="1"/>
      <sheetData sheetId="1">
        <row r="6">
          <cell r="C6">
            <v>170</v>
          </cell>
          <cell r="D6">
            <v>170</v>
          </cell>
          <cell r="E6">
            <v>170</v>
          </cell>
          <cell r="F6">
            <v>170</v>
          </cell>
        </row>
        <row r="7">
          <cell r="C7">
            <v>170</v>
          </cell>
          <cell r="D7">
            <v>170</v>
          </cell>
          <cell r="E7">
            <v>170</v>
          </cell>
          <cell r="F7">
            <v>170</v>
          </cell>
        </row>
        <row r="9">
          <cell r="C9">
            <v>246</v>
          </cell>
          <cell r="D9">
            <v>188</v>
          </cell>
          <cell r="E9">
            <v>188</v>
          </cell>
          <cell r="F9">
            <v>188</v>
          </cell>
        </row>
        <row r="11">
          <cell r="C11">
            <v>246</v>
          </cell>
          <cell r="D11">
            <v>188</v>
          </cell>
          <cell r="E11">
            <v>188</v>
          </cell>
          <cell r="F11">
            <v>188</v>
          </cell>
        </row>
        <row r="12">
          <cell r="C12">
            <v>416</v>
          </cell>
          <cell r="D12">
            <v>358</v>
          </cell>
          <cell r="E12">
            <v>358</v>
          </cell>
          <cell r="F12">
            <v>358</v>
          </cell>
        </row>
        <row r="13">
          <cell r="C13">
            <v>5682</v>
          </cell>
          <cell r="D13">
            <v>5739.58</v>
          </cell>
          <cell r="E13">
            <v>5739.58</v>
          </cell>
          <cell r="F13">
            <v>5739.58</v>
          </cell>
        </row>
        <row r="14">
          <cell r="C14">
            <v>5682</v>
          </cell>
          <cell r="D14">
            <v>5739.58</v>
          </cell>
          <cell r="E14">
            <v>5739.58</v>
          </cell>
          <cell r="F14">
            <v>5739.58</v>
          </cell>
        </row>
        <row r="16">
          <cell r="C16">
            <v>7844</v>
          </cell>
          <cell r="D16">
            <v>6228.0789353999999</v>
          </cell>
          <cell r="E16">
            <v>6310.8609354</v>
          </cell>
          <cell r="F16">
            <v>6310.8609354</v>
          </cell>
        </row>
        <row r="18">
          <cell r="C18">
            <v>7844</v>
          </cell>
          <cell r="D18">
            <v>6228.0789353999999</v>
          </cell>
          <cell r="E18">
            <v>6310.8609354</v>
          </cell>
          <cell r="F18">
            <v>6310.8609354</v>
          </cell>
        </row>
        <row r="19">
          <cell r="C19">
            <v>13526</v>
          </cell>
          <cell r="D19">
            <v>11967.658935399999</v>
          </cell>
          <cell r="E19">
            <v>12050.4409354</v>
          </cell>
          <cell r="F19">
            <v>12050.4409354</v>
          </cell>
        </row>
        <row r="21">
          <cell r="C21">
            <v>13526</v>
          </cell>
          <cell r="D21">
            <v>11967.658935399999</v>
          </cell>
          <cell r="E21">
            <v>12050.4409354</v>
          </cell>
          <cell r="F21">
            <v>12050.4409354</v>
          </cell>
        </row>
        <row r="22">
          <cell r="C22">
            <v>-11099</v>
          </cell>
          <cell r="D22">
            <v>-9886.1358990000008</v>
          </cell>
          <cell r="E22">
            <v>-9983.5030000000006</v>
          </cell>
          <cell r="F22">
            <v>-9983.5030000000006</v>
          </cell>
        </row>
        <row r="24">
          <cell r="C24">
            <v>-156.88</v>
          </cell>
          <cell r="D24">
            <v>-124.561578708</v>
          </cell>
          <cell r="E24">
            <v>-126.217218708</v>
          </cell>
          <cell r="F24">
            <v>-126.217218708</v>
          </cell>
        </row>
        <row r="25">
          <cell r="C25">
            <v>-270.52</v>
          </cell>
          <cell r="D25">
            <v>-239.35317870799997</v>
          </cell>
          <cell r="E25">
            <v>-241.00881870800001</v>
          </cell>
          <cell r="F25">
            <v>-241.00881870800001</v>
          </cell>
        </row>
        <row r="27">
          <cell r="C27">
            <v>-12</v>
          </cell>
          <cell r="D27">
            <v>-12</v>
          </cell>
          <cell r="E27">
            <v>-12</v>
          </cell>
          <cell r="F27">
            <v>-12</v>
          </cell>
        </row>
        <row r="29">
          <cell r="C29">
            <v>1987.6</v>
          </cell>
          <cell r="D29">
            <v>1705.6082789839979</v>
          </cell>
          <cell r="E29">
            <v>1687.7118979839993</v>
          </cell>
          <cell r="F29">
            <v>1687.7118979839993</v>
          </cell>
        </row>
        <row r="30">
          <cell r="C30">
            <v>0.14694662132189856</v>
          </cell>
          <cell r="D30">
            <v>0.14251812223181398</v>
          </cell>
          <cell r="E30">
            <v>0.14005395379567309</v>
          </cell>
          <cell r="F30">
            <v>0.14005395379567309</v>
          </cell>
        </row>
        <row r="31">
          <cell r="C31">
            <v>-989.6735000000001</v>
          </cell>
          <cell r="D31">
            <v>-910.6735000000001</v>
          </cell>
          <cell r="E31">
            <v>-910.6735000000001</v>
          </cell>
          <cell r="F31">
            <v>-910.6735000000001</v>
          </cell>
        </row>
        <row r="32">
          <cell r="C32">
            <v>-757</v>
          </cell>
          <cell r="D32">
            <v>-678</v>
          </cell>
          <cell r="E32">
            <v>-678</v>
          </cell>
          <cell r="F32">
            <v>-678</v>
          </cell>
        </row>
        <row r="33">
          <cell r="C33">
            <v>-159.00700000000001</v>
          </cell>
          <cell r="D33">
            <v>-159.00700000000001</v>
          </cell>
          <cell r="E33">
            <v>-159.00700000000001</v>
          </cell>
          <cell r="F33">
            <v>-159.00700000000001</v>
          </cell>
        </row>
        <row r="34">
          <cell r="C34">
            <v>-73.666499999999999</v>
          </cell>
          <cell r="D34">
            <v>-73.666499999999999</v>
          </cell>
          <cell r="E34">
            <v>-73.666499999999999</v>
          </cell>
          <cell r="F34">
            <v>-73.666499999999999</v>
          </cell>
        </row>
        <row r="35">
          <cell r="C35">
            <v>-176</v>
          </cell>
          <cell r="D35">
            <v>-176</v>
          </cell>
          <cell r="E35">
            <v>-176</v>
          </cell>
          <cell r="F35">
            <v>-176</v>
          </cell>
        </row>
        <row r="38">
          <cell r="C38">
            <v>-229</v>
          </cell>
          <cell r="D38">
            <v>-229</v>
          </cell>
          <cell r="E38">
            <v>-229</v>
          </cell>
          <cell r="F38">
            <v>-229</v>
          </cell>
        </row>
        <row r="39">
          <cell r="C39">
            <v>-6.8330000000000002</v>
          </cell>
          <cell r="D39">
            <v>-6.8330000000000002</v>
          </cell>
          <cell r="E39">
            <v>-6.8330000000000002</v>
          </cell>
          <cell r="F39">
            <v>-6.8330000000000002</v>
          </cell>
        </row>
        <row r="40">
          <cell r="C40">
            <v>-73.666499999999999</v>
          </cell>
          <cell r="D40">
            <v>-73.666499999999999</v>
          </cell>
          <cell r="E40">
            <v>-73.666499999999999</v>
          </cell>
          <cell r="F40">
            <v>-73.666499999999999</v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</row>
        <row r="43">
          <cell r="C43">
            <v>-1475.1730000000002</v>
          </cell>
          <cell r="D43">
            <v>-1396.1730000000002</v>
          </cell>
          <cell r="E43">
            <v>-1396.1730000000002</v>
          </cell>
          <cell r="F43">
            <v>-1396.1730000000002</v>
          </cell>
        </row>
        <row r="44">
          <cell r="C44">
            <v>81</v>
          </cell>
          <cell r="D44">
            <v>81</v>
          </cell>
          <cell r="E44">
            <v>81</v>
          </cell>
          <cell r="F44">
            <v>81</v>
          </cell>
        </row>
        <row r="45">
          <cell r="C45">
            <v>-164.44000000000005</v>
          </cell>
          <cell r="D45">
            <v>4.17999999999995</v>
          </cell>
          <cell r="E45">
            <v>0.87999999999999545</v>
          </cell>
          <cell r="F45">
            <v>0.87999999999999545</v>
          </cell>
        </row>
        <row r="47">
          <cell r="C47">
            <v>15</v>
          </cell>
          <cell r="D47">
            <v>15</v>
          </cell>
          <cell r="E47">
            <v>15</v>
          </cell>
          <cell r="F47">
            <v>15</v>
          </cell>
        </row>
        <row r="49">
          <cell r="C49">
            <v>443.98699999999963</v>
          </cell>
          <cell r="D49">
            <v>409.61527898399765</v>
          </cell>
          <cell r="E49">
            <v>388.41889798399905</v>
          </cell>
          <cell r="F49">
            <v>388.41889798399905</v>
          </cell>
        </row>
        <row r="50">
          <cell r="C50">
            <v>-267</v>
          </cell>
          <cell r="D50">
            <v>-267</v>
          </cell>
          <cell r="E50">
            <v>-267</v>
          </cell>
          <cell r="F50">
            <v>-267</v>
          </cell>
        </row>
        <row r="54">
          <cell r="C54">
            <v>-267</v>
          </cell>
          <cell r="D54">
            <v>-267</v>
          </cell>
          <cell r="E54">
            <v>-267</v>
          </cell>
          <cell r="F54">
            <v>-267</v>
          </cell>
        </row>
        <row r="55">
          <cell r="F55">
            <v>0</v>
          </cell>
        </row>
        <row r="59">
          <cell r="C59">
            <v>176.98699999999963</v>
          </cell>
          <cell r="D59">
            <v>142.61527898399765</v>
          </cell>
          <cell r="E59">
            <v>121.41889798399905</v>
          </cell>
          <cell r="F59">
            <v>121.41889798399905</v>
          </cell>
        </row>
        <row r="61">
          <cell r="C61">
            <v>-13</v>
          </cell>
          <cell r="D61">
            <v>-13</v>
          </cell>
          <cell r="E61">
            <v>-13</v>
          </cell>
          <cell r="F61">
            <v>-13</v>
          </cell>
        </row>
        <row r="66">
          <cell r="C66">
            <v>-2</v>
          </cell>
          <cell r="D66">
            <v>-2</v>
          </cell>
          <cell r="E66">
            <v>-2</v>
          </cell>
          <cell r="F66">
            <v>-2</v>
          </cell>
        </row>
        <row r="69">
          <cell r="C69">
            <v>-2</v>
          </cell>
          <cell r="D69">
            <v>-2</v>
          </cell>
          <cell r="E69">
            <v>-2</v>
          </cell>
          <cell r="F69">
            <v>-2</v>
          </cell>
        </row>
        <row r="84">
          <cell r="C84">
            <v>-9.9989999999999988</v>
          </cell>
          <cell r="D84">
            <v>-9.9989999999999988</v>
          </cell>
          <cell r="E84">
            <v>-9.9989999999999988</v>
          </cell>
          <cell r="F84">
            <v>-9.9989999999999988</v>
          </cell>
        </row>
        <row r="86">
          <cell r="C86">
            <v>149.98799999999963</v>
          </cell>
          <cell r="D86">
            <v>115.61627898399766</v>
          </cell>
          <cell r="E86">
            <v>94.41989798399905</v>
          </cell>
          <cell r="F86">
            <v>94.41989798399905</v>
          </cell>
        </row>
        <row r="87">
          <cell r="C87">
            <v>429.9879999999996</v>
          </cell>
          <cell r="D87">
            <v>395.61627898399763</v>
          </cell>
          <cell r="E87">
            <v>374.41989798399902</v>
          </cell>
          <cell r="F87">
            <v>374.41989798399902</v>
          </cell>
        </row>
        <row r="88">
          <cell r="C88">
            <v>-30</v>
          </cell>
          <cell r="D88">
            <v>-30</v>
          </cell>
          <cell r="E88">
            <v>-30</v>
          </cell>
          <cell r="F88">
            <v>-30</v>
          </cell>
        </row>
        <row r="90">
          <cell r="C90">
            <v>9.9989999999999988</v>
          </cell>
          <cell r="D90">
            <v>9.9989999999999988</v>
          </cell>
          <cell r="E90">
            <v>9.9989999999999988</v>
          </cell>
          <cell r="F90">
            <v>9.9989999999999988</v>
          </cell>
        </row>
        <row r="92">
          <cell r="C92">
            <v>129.98699999999963</v>
          </cell>
          <cell r="D92">
            <v>95.615278983997655</v>
          </cell>
          <cell r="E92">
            <v>74.418897983999045</v>
          </cell>
          <cell r="F92">
            <v>74.418897983999045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</row>
        <row r="99">
          <cell r="C99">
            <v>129.98699999999963</v>
          </cell>
          <cell r="D99">
            <v>95.615278983997655</v>
          </cell>
          <cell r="E99">
            <v>74.418897983999045</v>
          </cell>
          <cell r="F99">
            <v>74.418897983999045</v>
          </cell>
        </row>
        <row r="103">
          <cell r="C103">
            <v>409.98699999999963</v>
          </cell>
          <cell r="D103">
            <v>375.61527898399765</v>
          </cell>
          <cell r="E103">
            <v>354.41889798399905</v>
          </cell>
          <cell r="F103">
            <v>354.41889798399905</v>
          </cell>
        </row>
        <row r="105">
          <cell r="C105">
            <v>176.98699999999963</v>
          </cell>
          <cell r="D105">
            <v>142.61527898399765</v>
          </cell>
          <cell r="E105">
            <v>121.41889798399905</v>
          </cell>
          <cell r="F105">
            <v>121.41889798399905</v>
          </cell>
        </row>
        <row r="106">
          <cell r="C106">
            <v>149.98799999999963</v>
          </cell>
          <cell r="D106">
            <v>115.61627898399766</v>
          </cell>
          <cell r="E106">
            <v>94.41989798399905</v>
          </cell>
          <cell r="F106">
            <v>94.41989798399905</v>
          </cell>
        </row>
      </sheetData>
      <sheetData sheetId="2" refreshError="1"/>
      <sheetData sheetId="3" refreshError="1"/>
      <sheetData sheetId="4" refreshError="1"/>
      <sheetData sheetId="5">
        <row r="6">
          <cell r="D6">
            <v>129.30099999999999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D7">
            <v>129.30099999999999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</row>
        <row r="8">
          <cell r="D8">
            <v>0</v>
          </cell>
          <cell r="E8" t="e">
            <v>#REF!</v>
          </cell>
          <cell r="F8" t="e">
            <v>#REF!</v>
          </cell>
          <cell r="G8" t="e">
            <v>#REF!</v>
          </cell>
          <cell r="H8" t="e">
            <v>#REF!</v>
          </cell>
        </row>
        <row r="9">
          <cell r="D9">
            <v>47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 t="e">
            <v>#REF!</v>
          </cell>
        </row>
        <row r="10">
          <cell r="D10">
            <v>0</v>
          </cell>
          <cell r="P10" t="e">
            <v>#REF!</v>
          </cell>
        </row>
        <row r="11">
          <cell r="D11">
            <v>47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P11" t="e">
            <v>#REF!</v>
          </cell>
        </row>
        <row r="12">
          <cell r="D12">
            <v>176.30099999999999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 t="e">
            <v>#REF!</v>
          </cell>
        </row>
        <row r="13">
          <cell r="D13">
            <v>4047.3121500000002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 t="e">
            <v>#REF!</v>
          </cell>
        </row>
        <row r="14">
          <cell r="D14">
            <v>4047.3121500000002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P14" t="e">
            <v>#REF!</v>
          </cell>
        </row>
        <row r="15">
          <cell r="D15">
            <v>0</v>
          </cell>
          <cell r="F15" t="e">
            <v>#REF!</v>
          </cell>
          <cell r="G15" t="e">
            <v>#REF!</v>
          </cell>
          <cell r="H15" t="e">
            <v>#REF!</v>
          </cell>
          <cell r="P15" t="e">
            <v>#REF!</v>
          </cell>
        </row>
        <row r="16">
          <cell r="D16">
            <v>1301.55825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 t="e">
            <v>#REF!</v>
          </cell>
        </row>
        <row r="17">
          <cell r="D17">
            <v>0</v>
          </cell>
          <cell r="P17" t="e">
            <v>#REF!</v>
          </cell>
        </row>
        <row r="18">
          <cell r="D18">
            <v>1301.55825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P18" t="e">
            <v>#REF!</v>
          </cell>
        </row>
        <row r="19">
          <cell r="D19">
            <v>5348.8703999999998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 t="e">
            <v>#REF!</v>
          </cell>
        </row>
        <row r="20">
          <cell r="D20">
            <v>0</v>
          </cell>
        </row>
        <row r="21">
          <cell r="D21">
            <v>5348.8703999999998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 t="e">
            <v>#REF!</v>
          </cell>
        </row>
        <row r="22">
          <cell r="D22">
            <v>-4268.6695599999994</v>
          </cell>
          <cell r="E22">
            <v>-3971.77855</v>
          </cell>
          <cell r="F22">
            <v>-8382.6686900000004</v>
          </cell>
          <cell r="G22">
            <v>-7948.6683499999999</v>
          </cell>
          <cell r="H22">
            <v>-8372.3499300000003</v>
          </cell>
        </row>
        <row r="23">
          <cell r="D23">
            <v>0</v>
          </cell>
        </row>
        <row r="24">
          <cell r="D24">
            <v>-20.5076</v>
          </cell>
          <cell r="E24">
            <v>-68.438379999999995</v>
          </cell>
          <cell r="F24">
            <v>-23.826440000000002</v>
          </cell>
          <cell r="G24">
            <v>-85.159099999999995</v>
          </cell>
          <cell r="H24">
            <v>-87.970209999999994</v>
          </cell>
        </row>
        <row r="25">
          <cell r="D25">
            <v>-80.34451</v>
          </cell>
          <cell r="E25">
            <v>-100.97126</v>
          </cell>
          <cell r="F25">
            <v>-141.84402</v>
          </cell>
          <cell r="G25">
            <v>-138.16427999999999</v>
          </cell>
          <cell r="H25">
            <v>-162.84586999999999</v>
          </cell>
        </row>
        <row r="26">
          <cell r="D26">
            <v>22.700849999999999</v>
          </cell>
        </row>
        <row r="27">
          <cell r="D27">
            <v>0</v>
          </cell>
          <cell r="E27">
            <v>-10</v>
          </cell>
          <cell r="F27">
            <v>-10</v>
          </cell>
          <cell r="G27">
            <v>-29.8</v>
          </cell>
          <cell r="H27">
            <v>-12</v>
          </cell>
        </row>
        <row r="29">
          <cell r="D29">
            <v>1002.0495800000004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 t="e">
            <v>#REF!</v>
          </cell>
        </row>
        <row r="30">
          <cell r="D30">
            <v>0.18733854161058014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#DIV/0!</v>
          </cell>
          <cell r="J30" t="e">
            <v>#DIV/0!</v>
          </cell>
          <cell r="K30" t="e">
            <v>#DIV/0!</v>
          </cell>
          <cell r="L30" t="e">
            <v>#DIV/0!</v>
          </cell>
          <cell r="M30" t="e">
            <v>#DIV/0!</v>
          </cell>
          <cell r="N30" t="e">
            <v>#DIV/0!</v>
          </cell>
          <cell r="O30" t="e">
            <v>#DIV/0!</v>
          </cell>
          <cell r="P30" t="e">
            <v>#REF!</v>
          </cell>
        </row>
        <row r="31">
          <cell r="D31">
            <v>-825.42607940000005</v>
          </cell>
          <cell r="E31">
            <v>-780.23854000000006</v>
          </cell>
          <cell r="F31">
            <v>-853.19006000000002</v>
          </cell>
          <cell r="G31">
            <v>-827.01529000000005</v>
          </cell>
          <cell r="H31">
            <v>-889.6735000000001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-650.06899999999996</v>
          </cell>
          <cell r="E32">
            <v>-547.56503999999995</v>
          </cell>
          <cell r="F32">
            <v>-620.52355999999997</v>
          </cell>
          <cell r="G32">
            <v>-594.34178999999995</v>
          </cell>
          <cell r="H32">
            <v>-657</v>
          </cell>
        </row>
        <row r="33">
          <cell r="D33">
            <v>-264.34867000000003</v>
          </cell>
          <cell r="E33">
            <v>-159.00700000000001</v>
          </cell>
          <cell r="F33">
            <v>-159</v>
          </cell>
          <cell r="G33">
            <v>-159.00700000000001</v>
          </cell>
          <cell r="H33">
            <v>-159.00700000000001</v>
          </cell>
        </row>
        <row r="34">
          <cell r="D34">
            <v>88.991590599999995</v>
          </cell>
          <cell r="E34">
            <v>-73.666499999999999</v>
          </cell>
          <cell r="F34">
            <v>-73.666499999999999</v>
          </cell>
          <cell r="G34">
            <v>-73.666499999999999</v>
          </cell>
          <cell r="H34">
            <v>-73.666499999999999</v>
          </cell>
        </row>
        <row r="35">
          <cell r="D35">
            <v>-208.63704999999999</v>
          </cell>
          <cell r="E35">
            <v>-158.15429</v>
          </cell>
          <cell r="F35">
            <v>-155.65649999999999</v>
          </cell>
          <cell r="G35">
            <v>-145.58099999999999</v>
          </cell>
          <cell r="H35">
            <v>-178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-470.20952</v>
          </cell>
          <cell r="E38">
            <v>-179.66113000000001</v>
          </cell>
          <cell r="F38">
            <v>-114.53102</v>
          </cell>
          <cell r="G38">
            <v>-188.77305000000001</v>
          </cell>
          <cell r="H38">
            <v>-137.98885000000001</v>
          </cell>
        </row>
        <row r="39">
          <cell r="D39">
            <v>-23.849599999999999</v>
          </cell>
          <cell r="E39">
            <v>-6.8330000000000002</v>
          </cell>
          <cell r="F39">
            <v>-6.8330000000000002</v>
          </cell>
          <cell r="G39">
            <v>-6.8330000000000002</v>
          </cell>
          <cell r="H39">
            <v>-6.8330000000000002</v>
          </cell>
        </row>
        <row r="40">
          <cell r="D40">
            <v>-30.998930599999994</v>
          </cell>
          <cell r="E40">
            <v>-73.666499999999999</v>
          </cell>
          <cell r="F40">
            <v>-73.666499999999999</v>
          </cell>
          <cell r="G40">
            <v>-73.666499999999999</v>
          </cell>
          <cell r="H40">
            <v>-73.666499999999999</v>
          </cell>
        </row>
        <row r="41">
          <cell r="D41">
            <v>0</v>
          </cell>
        </row>
        <row r="43">
          <cell r="D43">
            <v>-1559.1211800000001</v>
          </cell>
          <cell r="E43">
            <v>-1198.5534600000001</v>
          </cell>
          <cell r="F43">
            <v>-1203.87708</v>
          </cell>
          <cell r="G43">
            <v>-1241.8688400000001</v>
          </cell>
          <cell r="H43">
            <v>-1286.1618500000002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81.269499999999994</v>
          </cell>
          <cell r="E44" t="e">
            <v>#REF!</v>
          </cell>
          <cell r="F44" t="e">
            <v>#REF!</v>
          </cell>
          <cell r="G44">
            <v>81</v>
          </cell>
          <cell r="H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</row>
        <row r="45">
          <cell r="D45">
            <v>53.233000000000018</v>
          </cell>
          <cell r="E45">
            <v>89.413089999999997</v>
          </cell>
          <cell r="F45">
            <v>-282.21262000000002</v>
          </cell>
          <cell r="G45">
            <v>-136.78996000000001</v>
          </cell>
          <cell r="H45">
            <v>-37.514960000000002</v>
          </cell>
          <cell r="I45" t="e">
            <v>#REF!</v>
          </cell>
          <cell r="J45" t="e">
            <v>#REF!</v>
          </cell>
          <cell r="K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 t="e">
            <v>#REF!</v>
          </cell>
        </row>
        <row r="46">
          <cell r="D46">
            <v>0</v>
          </cell>
        </row>
        <row r="47">
          <cell r="D47">
            <v>-277.82060000000001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  <cell r="K47" t="e">
            <v>#REF!</v>
          </cell>
          <cell r="L47" t="e">
            <v>#REF!</v>
          </cell>
          <cell r="M47" t="e">
            <v>#REF!</v>
          </cell>
          <cell r="N47" t="e">
            <v>#REF!</v>
          </cell>
          <cell r="O47" t="e">
            <v>#REF!</v>
          </cell>
          <cell r="P47" t="e">
            <v>#REF!</v>
          </cell>
        </row>
        <row r="49">
          <cell r="D49">
            <v>-700.38969999999972</v>
          </cell>
          <cell r="E49" t="e">
            <v>#REF!</v>
          </cell>
          <cell r="F49" t="e">
            <v>#REF!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</row>
        <row r="50">
          <cell r="D50">
            <v>-265.70206000000002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  <cell r="K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 t="e">
            <v>#REF!</v>
          </cell>
        </row>
        <row r="51">
          <cell r="D51">
            <v>0</v>
          </cell>
        </row>
        <row r="52">
          <cell r="D52">
            <v>0</v>
          </cell>
        </row>
        <row r="54">
          <cell r="D54">
            <v>-265.70206000000002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</row>
        <row r="55">
          <cell r="D55">
            <v>-115.37604</v>
          </cell>
          <cell r="E55">
            <v>239.517</v>
          </cell>
          <cell r="F55">
            <v>58.418999999999997</v>
          </cell>
          <cell r="G55">
            <v>0</v>
          </cell>
          <cell r="H55">
            <v>101.09</v>
          </cell>
        </row>
        <row r="56">
          <cell r="D56">
            <v>0</v>
          </cell>
        </row>
        <row r="57">
          <cell r="D57">
            <v>-2007.124</v>
          </cell>
        </row>
        <row r="59">
          <cell r="D59">
            <v>-3088.5917999999997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</row>
        <row r="60">
          <cell r="D60">
            <v>0</v>
          </cell>
        </row>
        <row r="61">
          <cell r="D61">
            <v>-13.296000000000001</v>
          </cell>
          <cell r="E61" t="e">
            <v>#REF!</v>
          </cell>
          <cell r="F61" t="e">
            <v>#REF!</v>
          </cell>
          <cell r="G61" t="e">
            <v>#REF!</v>
          </cell>
          <cell r="H61" t="e">
            <v>#REF!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-19.301159999999999</v>
          </cell>
          <cell r="E66">
            <v>-1.2773300000000001</v>
          </cell>
          <cell r="F66">
            <v>-2.1584699999999999</v>
          </cell>
          <cell r="G66">
            <v>-3.63226</v>
          </cell>
          <cell r="H66">
            <v>-5.0984999999999996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-0.49503999999999998</v>
          </cell>
          <cell r="E70">
            <v>-0.11319</v>
          </cell>
          <cell r="F70">
            <v>-4.85351</v>
          </cell>
          <cell r="G70">
            <v>4.9994100000000001</v>
          </cell>
          <cell r="H70">
            <v>4.5230699999999997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  <cell r="E76" t="e">
            <v>#REF!</v>
          </cell>
          <cell r="F76" t="e">
            <v>#REF!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-3.9080591549999992</v>
          </cell>
          <cell r="E84">
            <v>-8.6648600939999998</v>
          </cell>
          <cell r="F84">
            <v>-6.1350530999999995</v>
          </cell>
          <cell r="G84">
            <v>-3.7724227199999998</v>
          </cell>
          <cell r="H84">
            <v>-6.1350530999999995</v>
          </cell>
        </row>
        <row r="86">
          <cell r="D86">
            <v>-3125.5920591549993</v>
          </cell>
          <cell r="E86" t="e">
            <v>#REF!</v>
          </cell>
          <cell r="F86" t="e">
            <v>#REF!</v>
          </cell>
          <cell r="G86" t="e">
            <v>#REF!</v>
          </cell>
          <cell r="H86" t="e">
            <v>#REF!</v>
          </cell>
          <cell r="I86" t="e">
            <v>#REF!</v>
          </cell>
          <cell r="J86" t="e">
            <v>#REF!</v>
          </cell>
          <cell r="K86" t="e">
            <v>#REF!</v>
          </cell>
          <cell r="L86" t="e">
            <v>#REF!</v>
          </cell>
          <cell r="M86" t="e">
            <v>#REF!</v>
          </cell>
          <cell r="N86" t="e">
            <v>#REF!</v>
          </cell>
          <cell r="O86" t="e">
            <v>#REF!</v>
          </cell>
          <cell r="P86" t="e">
            <v>#REF!</v>
          </cell>
        </row>
        <row r="87">
          <cell r="D87">
            <v>-839.46999915499964</v>
          </cell>
          <cell r="E87" t="e">
            <v>#REF!</v>
          </cell>
          <cell r="F87" t="e">
            <v>#REF!</v>
          </cell>
          <cell r="G87" t="e">
            <v>#REF!</v>
          </cell>
          <cell r="H87" t="e">
            <v>#REF!</v>
          </cell>
          <cell r="I87" t="e">
            <v>#REF!</v>
          </cell>
          <cell r="J87" t="e">
            <v>#REF!</v>
          </cell>
          <cell r="K87" t="e">
            <v>#REF!</v>
          </cell>
          <cell r="L87" t="e">
            <v>#REF!</v>
          </cell>
          <cell r="M87" t="e">
            <v>#REF!</v>
          </cell>
          <cell r="N87" t="e">
            <v>#REF!</v>
          </cell>
          <cell r="O87" t="e">
            <v>#REF!</v>
          </cell>
          <cell r="P87" t="e">
            <v>#REF!</v>
          </cell>
        </row>
        <row r="88">
          <cell r="D88">
            <v>-11.725349999999999</v>
          </cell>
          <cell r="E88">
            <v>-25.99718</v>
          </cell>
          <cell r="F88">
            <v>-18.407</v>
          </cell>
          <cell r="G88">
            <v>-11.3184</v>
          </cell>
          <cell r="H88">
            <v>-18.407</v>
          </cell>
        </row>
        <row r="89">
          <cell r="D89">
            <v>0</v>
          </cell>
        </row>
        <row r="90">
          <cell r="D90">
            <v>3.9080591549999992</v>
          </cell>
          <cell r="E90">
            <v>8.6648600939999998</v>
          </cell>
          <cell r="F90">
            <v>6.1350530999999995</v>
          </cell>
          <cell r="G90">
            <v>3.7724227199999998</v>
          </cell>
          <cell r="H90">
            <v>6.1350530999999995</v>
          </cell>
        </row>
        <row r="92">
          <cell r="D92">
            <v>-3133.4093499999994</v>
          </cell>
          <cell r="E92" t="e">
            <v>#REF!</v>
          </cell>
          <cell r="F92" t="e">
            <v>#REF!</v>
          </cell>
          <cell r="G92" t="e">
            <v>#REF!</v>
          </cell>
          <cell r="H92" t="e">
            <v>#REF!</v>
          </cell>
          <cell r="I92" t="e">
            <v>#REF!</v>
          </cell>
          <cell r="J92" t="e">
            <v>#REF!</v>
          </cell>
          <cell r="K92" t="e">
            <v>#REF!</v>
          </cell>
          <cell r="L92" t="e">
            <v>#REF!</v>
          </cell>
          <cell r="M92" t="e">
            <v>#REF!</v>
          </cell>
          <cell r="N92" t="e">
            <v>#REF!</v>
          </cell>
          <cell r="O92" t="e">
            <v>#REF!</v>
          </cell>
          <cell r="P92" t="e">
            <v>#REF!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9">
          <cell r="D99">
            <v>-3133.4093499999994</v>
          </cell>
          <cell r="E99" t="e">
            <v>#REF!</v>
          </cell>
          <cell r="F99" t="e">
            <v>#REF!</v>
          </cell>
          <cell r="G99" t="e">
            <v>#REF!</v>
          </cell>
          <cell r="H99" t="e">
            <v>#REF!</v>
          </cell>
          <cell r="I99" t="e">
            <v>#REF!</v>
          </cell>
          <cell r="J99" t="e">
            <v>#REF!</v>
          </cell>
          <cell r="K99" t="e">
            <v>#REF!</v>
          </cell>
          <cell r="L99" t="e">
            <v>#REF!</v>
          </cell>
          <cell r="M99" t="e">
            <v>#REF!</v>
          </cell>
          <cell r="N99" t="e">
            <v>#REF!</v>
          </cell>
          <cell r="O99" t="e">
            <v>#REF!</v>
          </cell>
          <cell r="P99" t="e">
            <v>#REF!</v>
          </cell>
        </row>
        <row r="100">
          <cell r="D100">
            <v>0</v>
          </cell>
        </row>
        <row r="101">
          <cell r="D101">
            <v>0</v>
          </cell>
        </row>
        <row r="103">
          <cell r="D103">
            <v>-847.28728999999976</v>
          </cell>
          <cell r="E103" t="e">
            <v>#REF!</v>
          </cell>
          <cell r="F103" t="e">
            <v>#REF!</v>
          </cell>
          <cell r="G103" t="e">
            <v>#REF!</v>
          </cell>
          <cell r="H103" t="e">
            <v>#REF!</v>
          </cell>
          <cell r="I103" t="e">
            <v>#REF!</v>
          </cell>
          <cell r="J103" t="e">
            <v>#REF!</v>
          </cell>
          <cell r="K103" t="e">
            <v>#REF!</v>
          </cell>
          <cell r="L103" t="e">
            <v>#REF!</v>
          </cell>
          <cell r="M103" t="e">
            <v>#REF!</v>
          </cell>
          <cell r="N103" t="e">
            <v>#REF!</v>
          </cell>
          <cell r="O103" t="e">
            <v>#REF!</v>
          </cell>
          <cell r="P103" t="e">
            <v>#REF!</v>
          </cell>
        </row>
        <row r="105">
          <cell r="D105">
            <v>-3088.5917999999997</v>
          </cell>
          <cell r="E105" t="e">
            <v>#REF!</v>
          </cell>
          <cell r="F105" t="e">
            <v>#REF!</v>
          </cell>
          <cell r="G105" t="e">
            <v>#REF!</v>
          </cell>
          <cell r="H105" t="e">
            <v>#REF!</v>
          </cell>
          <cell r="I105" t="e">
            <v>#REF!</v>
          </cell>
          <cell r="J105" t="e">
            <v>#REF!</v>
          </cell>
          <cell r="K105" t="e">
            <v>#REF!</v>
          </cell>
          <cell r="L105" t="e">
            <v>#REF!</v>
          </cell>
          <cell r="M105" t="e">
            <v>#REF!</v>
          </cell>
          <cell r="N105" t="e">
            <v>#REF!</v>
          </cell>
          <cell r="O105" t="e">
            <v>#REF!</v>
          </cell>
          <cell r="P105" t="e">
            <v>#REF!</v>
          </cell>
        </row>
        <row r="106">
          <cell r="D106">
            <v>-3125.5920591549993</v>
          </cell>
          <cell r="E106" t="e">
            <v>#REF!</v>
          </cell>
          <cell r="F106" t="e">
            <v>#REF!</v>
          </cell>
          <cell r="G106" t="e">
            <v>#REF!</v>
          </cell>
          <cell r="H106" t="e">
            <v>#REF!</v>
          </cell>
          <cell r="I106" t="e">
            <v>#REF!</v>
          </cell>
          <cell r="J106" t="e">
            <v>#REF!</v>
          </cell>
          <cell r="K106" t="e">
            <v>#REF!</v>
          </cell>
          <cell r="L106" t="e">
            <v>#REF!</v>
          </cell>
          <cell r="M106" t="e">
            <v>#REF!</v>
          </cell>
          <cell r="N106" t="e">
            <v>#REF!</v>
          </cell>
          <cell r="O106" t="e">
            <v>#REF!</v>
          </cell>
          <cell r="P106" t="e">
            <v>#REF!</v>
          </cell>
        </row>
        <row r="113">
          <cell r="E113">
            <v>143.33333333333334</v>
          </cell>
          <cell r="F113">
            <v>143.33333333333334</v>
          </cell>
          <cell r="G113">
            <v>143.33333333333334</v>
          </cell>
          <cell r="H113">
            <v>143.33333333333334</v>
          </cell>
          <cell r="I113">
            <v>143.33333333333334</v>
          </cell>
          <cell r="J113">
            <v>143.33333333333334</v>
          </cell>
          <cell r="K113">
            <v>143.33333333333334</v>
          </cell>
          <cell r="L113">
            <v>143.33333333333334</v>
          </cell>
          <cell r="M113">
            <v>143.33333333333334</v>
          </cell>
          <cell r="N113">
            <v>143.33333333333334</v>
          </cell>
          <cell r="O113">
            <v>143.33333333333334</v>
          </cell>
          <cell r="P113">
            <v>143.33333333333334</v>
          </cell>
        </row>
        <row r="114">
          <cell r="E114">
            <v>143.33333333333334</v>
          </cell>
          <cell r="F114">
            <v>143.33333333333334</v>
          </cell>
          <cell r="G114">
            <v>143.33333333333334</v>
          </cell>
          <cell r="H114">
            <v>143.33333333333334</v>
          </cell>
          <cell r="I114">
            <v>143.33333333333334</v>
          </cell>
          <cell r="J114">
            <v>143.33333333333334</v>
          </cell>
          <cell r="K114">
            <v>143.33333333333334</v>
          </cell>
          <cell r="L114">
            <v>143.33333333333334</v>
          </cell>
          <cell r="M114">
            <v>143.33333333333334</v>
          </cell>
          <cell r="N114">
            <v>143.33333333333334</v>
          </cell>
          <cell r="O114">
            <v>143.33333333333334</v>
          </cell>
          <cell r="P114">
            <v>143.33333333333334</v>
          </cell>
        </row>
        <row r="116">
          <cell r="E116">
            <v>163.33333333333334</v>
          </cell>
          <cell r="F116">
            <v>163.33333333333334</v>
          </cell>
          <cell r="G116">
            <v>163.33333333333334</v>
          </cell>
          <cell r="H116">
            <v>163.33333333333334</v>
          </cell>
          <cell r="I116">
            <v>163.33333333333334</v>
          </cell>
          <cell r="J116">
            <v>163.33333333333334</v>
          </cell>
          <cell r="K116">
            <v>163.33333333333334</v>
          </cell>
          <cell r="L116">
            <v>163.33333333333334</v>
          </cell>
          <cell r="M116">
            <v>163.33333333333334</v>
          </cell>
          <cell r="N116">
            <v>163.33333333333334</v>
          </cell>
          <cell r="O116">
            <v>163.33333333333334</v>
          </cell>
          <cell r="P116">
            <v>163.33333333333334</v>
          </cell>
        </row>
        <row r="118">
          <cell r="E118">
            <v>163.33333333333334</v>
          </cell>
          <cell r="F118">
            <v>163.33333333333334</v>
          </cell>
          <cell r="G118">
            <v>163.33333333333334</v>
          </cell>
          <cell r="H118">
            <v>163.33333333333334</v>
          </cell>
          <cell r="I118">
            <v>163.33333333333334</v>
          </cell>
          <cell r="J118">
            <v>163.33333333333334</v>
          </cell>
          <cell r="K118">
            <v>163.33333333333334</v>
          </cell>
          <cell r="L118">
            <v>163.33333333333334</v>
          </cell>
          <cell r="M118">
            <v>163.33333333333334</v>
          </cell>
          <cell r="N118">
            <v>163.33333333333334</v>
          </cell>
          <cell r="O118">
            <v>163.33333333333334</v>
          </cell>
          <cell r="P118">
            <v>163.33333333333334</v>
          </cell>
        </row>
        <row r="119">
          <cell r="E119">
            <v>306.66666666666669</v>
          </cell>
          <cell r="F119">
            <v>306.66666666666669</v>
          </cell>
          <cell r="G119">
            <v>306.66666666666669</v>
          </cell>
          <cell r="H119">
            <v>306.66666666666669</v>
          </cell>
          <cell r="I119">
            <v>306.66666666666669</v>
          </cell>
          <cell r="J119">
            <v>306.66666666666669</v>
          </cell>
          <cell r="K119">
            <v>306.66666666666669</v>
          </cell>
          <cell r="L119">
            <v>306.66666666666669</v>
          </cell>
          <cell r="M119">
            <v>306.66666666666669</v>
          </cell>
          <cell r="N119">
            <v>306.66666666666669</v>
          </cell>
          <cell r="O119">
            <v>306.66666666666669</v>
          </cell>
          <cell r="P119">
            <v>306.66666666666669</v>
          </cell>
        </row>
        <row r="120">
          <cell r="E120">
            <v>4746.833333333333</v>
          </cell>
          <cell r="F120">
            <v>4746.833333333333</v>
          </cell>
          <cell r="G120">
            <v>4746.833333333333</v>
          </cell>
          <cell r="H120">
            <v>4746.833333333333</v>
          </cell>
          <cell r="I120">
            <v>4746.833333333333</v>
          </cell>
          <cell r="J120">
            <v>4746.833333333333</v>
          </cell>
          <cell r="K120">
            <v>4746.833333333333</v>
          </cell>
          <cell r="L120">
            <v>4746.833333333333</v>
          </cell>
          <cell r="M120">
            <v>4746.833333333333</v>
          </cell>
          <cell r="N120">
            <v>4746.833333333333</v>
          </cell>
          <cell r="O120">
            <v>4746.833333333333</v>
          </cell>
          <cell r="P120">
            <v>4746.833333333333</v>
          </cell>
        </row>
        <row r="121">
          <cell r="E121">
            <v>4746.833333333333</v>
          </cell>
          <cell r="F121">
            <v>4746.833333333333</v>
          </cell>
          <cell r="G121">
            <v>4746.833333333333</v>
          </cell>
          <cell r="H121">
            <v>4746.833333333333</v>
          </cell>
          <cell r="I121">
            <v>4746.833333333333</v>
          </cell>
          <cell r="J121">
            <v>4746.833333333333</v>
          </cell>
          <cell r="K121">
            <v>4746.833333333333</v>
          </cell>
          <cell r="L121">
            <v>4746.833333333333</v>
          </cell>
          <cell r="M121">
            <v>4746.833333333333</v>
          </cell>
          <cell r="N121">
            <v>4746.833333333333</v>
          </cell>
          <cell r="O121">
            <v>4746.833333333333</v>
          </cell>
          <cell r="P121">
            <v>4746.833333333333</v>
          </cell>
        </row>
        <row r="123">
          <cell r="E123">
            <v>5361.5</v>
          </cell>
          <cell r="F123">
            <v>5361.5</v>
          </cell>
          <cell r="G123">
            <v>5361.5</v>
          </cell>
          <cell r="H123">
            <v>5361.5</v>
          </cell>
          <cell r="I123">
            <v>5361.5</v>
          </cell>
          <cell r="J123">
            <v>5361.5</v>
          </cell>
          <cell r="K123">
            <v>5361.5</v>
          </cell>
          <cell r="L123">
            <v>5361.5</v>
          </cell>
          <cell r="M123">
            <v>5361.5</v>
          </cell>
          <cell r="N123">
            <v>5361.5</v>
          </cell>
          <cell r="O123">
            <v>5361.5</v>
          </cell>
          <cell r="P123">
            <v>5361.5</v>
          </cell>
        </row>
        <row r="125">
          <cell r="E125">
            <v>5361.5</v>
          </cell>
          <cell r="F125">
            <v>5361.5</v>
          </cell>
          <cell r="G125">
            <v>5361.5</v>
          </cell>
          <cell r="H125">
            <v>5361.5</v>
          </cell>
          <cell r="I125">
            <v>5361.5</v>
          </cell>
          <cell r="J125">
            <v>5361.5</v>
          </cell>
          <cell r="K125">
            <v>5361.5</v>
          </cell>
          <cell r="L125">
            <v>5361.5</v>
          </cell>
          <cell r="M125">
            <v>5361.5</v>
          </cell>
          <cell r="N125">
            <v>5361.5</v>
          </cell>
          <cell r="O125">
            <v>5361.5</v>
          </cell>
          <cell r="P125">
            <v>5361.5</v>
          </cell>
        </row>
        <row r="126">
          <cell r="E126">
            <v>10108.333333333332</v>
          </cell>
          <cell r="F126">
            <v>10108.333333333332</v>
          </cell>
          <cell r="G126">
            <v>10108.333333333332</v>
          </cell>
          <cell r="H126">
            <v>10108.333333333332</v>
          </cell>
          <cell r="I126">
            <v>10108.333333333332</v>
          </cell>
          <cell r="J126">
            <v>10108.333333333332</v>
          </cell>
          <cell r="K126">
            <v>10108.333333333332</v>
          </cell>
          <cell r="L126">
            <v>10108.333333333332</v>
          </cell>
          <cell r="M126">
            <v>10108.333333333332</v>
          </cell>
          <cell r="N126">
            <v>10108.333333333332</v>
          </cell>
          <cell r="O126">
            <v>10108.333333333332</v>
          </cell>
          <cell r="P126">
            <v>10108.333333333332</v>
          </cell>
        </row>
        <row r="127">
          <cell r="E127">
            <v>0</v>
          </cell>
        </row>
        <row r="128">
          <cell r="E128">
            <v>10108.333333333332</v>
          </cell>
          <cell r="F128">
            <v>10108.333333333332</v>
          </cell>
          <cell r="G128">
            <v>10108.333333333332</v>
          </cell>
          <cell r="H128">
            <v>10108.333333333332</v>
          </cell>
          <cell r="I128">
            <v>10108.333333333332</v>
          </cell>
          <cell r="J128">
            <v>10108.333333333332</v>
          </cell>
          <cell r="K128">
            <v>10108.333333333332</v>
          </cell>
          <cell r="L128">
            <v>10108.333333333332</v>
          </cell>
          <cell r="M128">
            <v>10108.333333333332</v>
          </cell>
          <cell r="N128">
            <v>10108.333333333332</v>
          </cell>
          <cell r="O128">
            <v>10108.333333333332</v>
          </cell>
          <cell r="P128">
            <v>10108.333333333332</v>
          </cell>
        </row>
        <row r="129">
          <cell r="E129">
            <v>-7930.583333333333</v>
          </cell>
          <cell r="F129">
            <v>-7930.583333333333</v>
          </cell>
          <cell r="G129">
            <v>-7930.583333333333</v>
          </cell>
          <cell r="H129">
            <v>-7930.583333333333</v>
          </cell>
          <cell r="I129">
            <v>-7930.583333333333</v>
          </cell>
          <cell r="J129">
            <v>-7930.583333333333</v>
          </cell>
          <cell r="K129">
            <v>-7930.583333333333</v>
          </cell>
          <cell r="L129">
            <v>-7930.583333333333</v>
          </cell>
          <cell r="M129">
            <v>-7930.583333333333</v>
          </cell>
          <cell r="N129">
            <v>-7930.583333333333</v>
          </cell>
          <cell r="O129">
            <v>-7930.583333333333</v>
          </cell>
          <cell r="P129">
            <v>-7930.583333333333</v>
          </cell>
        </row>
        <row r="131">
          <cell r="E131">
            <v>-91</v>
          </cell>
          <cell r="F131">
            <v>-91</v>
          </cell>
          <cell r="G131">
            <v>-91</v>
          </cell>
          <cell r="H131">
            <v>-91</v>
          </cell>
          <cell r="I131">
            <v>-91</v>
          </cell>
          <cell r="J131">
            <v>-91</v>
          </cell>
          <cell r="K131">
            <v>-91</v>
          </cell>
          <cell r="L131">
            <v>-91</v>
          </cell>
          <cell r="M131">
            <v>-91</v>
          </cell>
          <cell r="N131">
            <v>-91</v>
          </cell>
          <cell r="O131">
            <v>-91</v>
          </cell>
          <cell r="P131">
            <v>-91</v>
          </cell>
        </row>
        <row r="132">
          <cell r="E132">
            <v>-148.33333333333334</v>
          </cell>
          <cell r="F132">
            <v>-148.33333333333334</v>
          </cell>
          <cell r="G132">
            <v>-148.33333333333334</v>
          </cell>
          <cell r="H132">
            <v>-148.33333333333334</v>
          </cell>
          <cell r="I132">
            <v>-148.33333333333334</v>
          </cell>
          <cell r="J132">
            <v>-148.33333333333334</v>
          </cell>
          <cell r="K132">
            <v>-148.33333333333334</v>
          </cell>
          <cell r="L132">
            <v>-148.33333333333334</v>
          </cell>
          <cell r="M132">
            <v>-148.33333333333334</v>
          </cell>
          <cell r="N132">
            <v>-148.33333333333334</v>
          </cell>
          <cell r="O132">
            <v>-148.33333333333334</v>
          </cell>
          <cell r="P132">
            <v>-148.33333333333334</v>
          </cell>
        </row>
        <row r="136">
          <cell r="E136">
            <v>1938.4166666666658</v>
          </cell>
          <cell r="F136">
            <v>1938.4166666666658</v>
          </cell>
          <cell r="G136">
            <v>1938.4166666666658</v>
          </cell>
          <cell r="H136">
            <v>1938.4166666666658</v>
          </cell>
          <cell r="I136">
            <v>1938.4166666666658</v>
          </cell>
          <cell r="J136">
            <v>1938.4166666666658</v>
          </cell>
          <cell r="K136">
            <v>1938.4166666666658</v>
          </cell>
          <cell r="L136">
            <v>1938.4166666666658</v>
          </cell>
          <cell r="M136">
            <v>1938.4166666666658</v>
          </cell>
          <cell r="N136">
            <v>1938.4166666666658</v>
          </cell>
          <cell r="O136">
            <v>1938.4166666666658</v>
          </cell>
          <cell r="P136">
            <v>1938.4166666666658</v>
          </cell>
        </row>
        <row r="137">
          <cell r="E137">
            <v>0.19176422093981857</v>
          </cell>
          <cell r="F137">
            <v>0.19176422093981857</v>
          </cell>
          <cell r="G137">
            <v>0.19176422093981857</v>
          </cell>
          <cell r="H137">
            <v>0.19176422093981857</v>
          </cell>
          <cell r="I137">
            <v>0.19176422093981857</v>
          </cell>
          <cell r="J137">
            <v>0.19176422093981857</v>
          </cell>
          <cell r="K137">
            <v>0.19176422093981857</v>
          </cell>
          <cell r="L137">
            <v>0.19176422093981857</v>
          </cell>
          <cell r="M137">
            <v>0.19176422093981857</v>
          </cell>
          <cell r="N137">
            <v>0.19176422093981857</v>
          </cell>
          <cell r="O137">
            <v>0.19176422093981857</v>
          </cell>
          <cell r="P137">
            <v>0.19176422093981857</v>
          </cell>
        </row>
        <row r="138">
          <cell r="E138">
            <v>-902.75</v>
          </cell>
          <cell r="F138">
            <v>-902.75</v>
          </cell>
          <cell r="G138">
            <v>-902.75</v>
          </cell>
          <cell r="H138">
            <v>-902.75</v>
          </cell>
          <cell r="I138">
            <v>-902.75</v>
          </cell>
          <cell r="J138">
            <v>-902.75</v>
          </cell>
          <cell r="K138">
            <v>-902.75</v>
          </cell>
          <cell r="L138">
            <v>-902.75</v>
          </cell>
          <cell r="M138">
            <v>-902.75</v>
          </cell>
          <cell r="N138">
            <v>-902.75</v>
          </cell>
          <cell r="O138">
            <v>-902.75</v>
          </cell>
          <cell r="P138">
            <v>-902.75</v>
          </cell>
        </row>
        <row r="139">
          <cell r="E139">
            <v>-678</v>
          </cell>
          <cell r="F139">
            <v>-678</v>
          </cell>
          <cell r="G139">
            <v>-678</v>
          </cell>
          <cell r="H139">
            <v>-678</v>
          </cell>
          <cell r="I139">
            <v>-678</v>
          </cell>
          <cell r="J139">
            <v>-678</v>
          </cell>
          <cell r="K139">
            <v>-678</v>
          </cell>
          <cell r="L139">
            <v>-678</v>
          </cell>
          <cell r="M139">
            <v>-678</v>
          </cell>
          <cell r="N139">
            <v>-678</v>
          </cell>
          <cell r="O139">
            <v>-678</v>
          </cell>
          <cell r="P139">
            <v>-678</v>
          </cell>
        </row>
        <row r="140">
          <cell r="E140">
            <v>-151.08333333333334</v>
          </cell>
          <cell r="F140">
            <v>-151.08333333333334</v>
          </cell>
          <cell r="G140">
            <v>-151.08333333333334</v>
          </cell>
          <cell r="H140">
            <v>-151.08333333333334</v>
          </cell>
          <cell r="I140">
            <v>-151.08333333333334</v>
          </cell>
          <cell r="J140">
            <v>-151.08333333333334</v>
          </cell>
          <cell r="K140">
            <v>-151.08333333333334</v>
          </cell>
          <cell r="L140">
            <v>-151.08333333333334</v>
          </cell>
          <cell r="M140">
            <v>-151.08333333333334</v>
          </cell>
          <cell r="N140">
            <v>-151.08333333333334</v>
          </cell>
          <cell r="O140">
            <v>-151.08333333333334</v>
          </cell>
          <cell r="P140">
            <v>-151.08333333333334</v>
          </cell>
        </row>
        <row r="141">
          <cell r="E141">
            <v>-73.666666666666671</v>
          </cell>
          <cell r="F141">
            <v>-73.666666666666671</v>
          </cell>
          <cell r="G141">
            <v>-73.666666666666671</v>
          </cell>
          <cell r="H141">
            <v>-73.666666666666671</v>
          </cell>
          <cell r="I141">
            <v>-73.666666666666671</v>
          </cell>
          <cell r="J141">
            <v>-73.666666666666671</v>
          </cell>
          <cell r="K141">
            <v>-73.666666666666671</v>
          </cell>
          <cell r="L141">
            <v>-73.666666666666671</v>
          </cell>
          <cell r="M141">
            <v>-73.666666666666671</v>
          </cell>
          <cell r="N141">
            <v>-73.666666666666671</v>
          </cell>
          <cell r="O141">
            <v>-73.666666666666671</v>
          </cell>
          <cell r="P141">
            <v>-73.666666666666671</v>
          </cell>
        </row>
        <row r="142">
          <cell r="E142">
            <v>-175.83333333333334</v>
          </cell>
          <cell r="F142">
            <v>-175.83333333333334</v>
          </cell>
          <cell r="G142">
            <v>-175.83333333333334</v>
          </cell>
          <cell r="H142">
            <v>-175.83333333333334</v>
          </cell>
          <cell r="I142">
            <v>-175.83333333333334</v>
          </cell>
          <cell r="J142">
            <v>-175.83333333333334</v>
          </cell>
          <cell r="K142">
            <v>-175.83333333333334</v>
          </cell>
          <cell r="L142">
            <v>-175.83333333333334</v>
          </cell>
          <cell r="M142">
            <v>-175.83333333333334</v>
          </cell>
          <cell r="N142">
            <v>-175.83333333333334</v>
          </cell>
          <cell r="O142">
            <v>-175.83333333333334</v>
          </cell>
          <cell r="P142">
            <v>-175.83333333333334</v>
          </cell>
        </row>
        <row r="143"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</row>
        <row r="145">
          <cell r="E145">
            <v>-259</v>
          </cell>
          <cell r="F145">
            <v>-259</v>
          </cell>
          <cell r="G145">
            <v>-259</v>
          </cell>
          <cell r="H145">
            <v>-259</v>
          </cell>
          <cell r="I145">
            <v>-259</v>
          </cell>
          <cell r="J145">
            <v>-259</v>
          </cell>
          <cell r="K145">
            <v>-259</v>
          </cell>
          <cell r="L145">
            <v>-259</v>
          </cell>
          <cell r="M145">
            <v>-259</v>
          </cell>
          <cell r="N145">
            <v>-259</v>
          </cell>
          <cell r="O145">
            <v>-259</v>
          </cell>
          <cell r="P145">
            <v>-259</v>
          </cell>
        </row>
        <row r="146">
          <cell r="E146">
            <v>-6</v>
          </cell>
          <cell r="F146">
            <v>-6</v>
          </cell>
          <cell r="G146">
            <v>-6</v>
          </cell>
          <cell r="H146">
            <v>-6</v>
          </cell>
          <cell r="I146">
            <v>-6</v>
          </cell>
          <cell r="J146">
            <v>-6</v>
          </cell>
          <cell r="K146">
            <v>-6</v>
          </cell>
          <cell r="L146">
            <v>-6</v>
          </cell>
          <cell r="M146">
            <v>-6</v>
          </cell>
          <cell r="N146">
            <v>-6</v>
          </cell>
          <cell r="O146">
            <v>-6</v>
          </cell>
          <cell r="P146">
            <v>-6</v>
          </cell>
        </row>
        <row r="147">
          <cell r="E147">
            <v>-73.666666666666671</v>
          </cell>
          <cell r="F147">
            <v>-73.666666666666671</v>
          </cell>
          <cell r="G147">
            <v>-73.666666666666671</v>
          </cell>
          <cell r="H147">
            <v>-73.666666666666671</v>
          </cell>
          <cell r="I147">
            <v>-73.666666666666671</v>
          </cell>
          <cell r="J147">
            <v>-73.666666666666671</v>
          </cell>
          <cell r="K147">
            <v>-73.666666666666671</v>
          </cell>
          <cell r="L147">
            <v>-73.666666666666671</v>
          </cell>
          <cell r="M147">
            <v>-73.666666666666671</v>
          </cell>
          <cell r="N147">
            <v>-73.666666666666671</v>
          </cell>
          <cell r="O147">
            <v>-73.666666666666671</v>
          </cell>
          <cell r="P147">
            <v>-73.666666666666671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50">
          <cell r="E150">
            <v>-1417.25</v>
          </cell>
          <cell r="F150">
            <v>-1417.25</v>
          </cell>
          <cell r="G150">
            <v>-1417.25</v>
          </cell>
          <cell r="H150">
            <v>-1417.25</v>
          </cell>
          <cell r="I150">
            <v>-1417.25</v>
          </cell>
          <cell r="J150">
            <v>-1417.25</v>
          </cell>
          <cell r="K150">
            <v>-1417.25</v>
          </cell>
          <cell r="L150">
            <v>-1417.25</v>
          </cell>
          <cell r="M150">
            <v>-1417.25</v>
          </cell>
          <cell r="N150">
            <v>-1417.25</v>
          </cell>
          <cell r="O150">
            <v>-1417.25</v>
          </cell>
          <cell r="P150">
            <v>-1417.25</v>
          </cell>
        </row>
        <row r="151">
          <cell r="E151">
            <v>81.25</v>
          </cell>
          <cell r="F151">
            <v>81.25</v>
          </cell>
          <cell r="G151">
            <v>81.25</v>
          </cell>
          <cell r="H151">
            <v>81.25</v>
          </cell>
          <cell r="I151">
            <v>81.25</v>
          </cell>
          <cell r="J151">
            <v>81.25</v>
          </cell>
          <cell r="K151">
            <v>81.25</v>
          </cell>
          <cell r="L151">
            <v>81.25</v>
          </cell>
          <cell r="M151">
            <v>81.25</v>
          </cell>
          <cell r="N151">
            <v>81.25</v>
          </cell>
          <cell r="O151">
            <v>81.25</v>
          </cell>
          <cell r="P151">
            <v>81.25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E154">
            <v>-15.583333333333334</v>
          </cell>
          <cell r="F154">
            <v>-15.583333333333334</v>
          </cell>
          <cell r="G154">
            <v>-15.583333333333334</v>
          </cell>
          <cell r="H154">
            <v>-15.583333333333334</v>
          </cell>
          <cell r="I154">
            <v>-15.583333333333334</v>
          </cell>
          <cell r="J154">
            <v>-15.583333333333334</v>
          </cell>
          <cell r="K154">
            <v>-15.583333333333334</v>
          </cell>
          <cell r="L154">
            <v>-15.583333333333334</v>
          </cell>
          <cell r="M154">
            <v>-15.583333333333334</v>
          </cell>
          <cell r="N154">
            <v>-15.583333333333334</v>
          </cell>
          <cell r="O154">
            <v>-15.583333333333334</v>
          </cell>
          <cell r="P154">
            <v>-15.583333333333334</v>
          </cell>
        </row>
        <row r="155"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E156">
            <v>586.83333333333258</v>
          </cell>
          <cell r="F156">
            <v>586.83333333333258</v>
          </cell>
          <cell r="G156">
            <v>586.83333333333258</v>
          </cell>
          <cell r="H156">
            <v>586.83333333333258</v>
          </cell>
          <cell r="I156">
            <v>586.83333333333258</v>
          </cell>
          <cell r="J156">
            <v>586.83333333333258</v>
          </cell>
          <cell r="K156">
            <v>586.83333333333258</v>
          </cell>
          <cell r="L156">
            <v>586.83333333333258</v>
          </cell>
          <cell r="M156">
            <v>586.83333333333258</v>
          </cell>
          <cell r="N156">
            <v>586.83333333333258</v>
          </cell>
          <cell r="O156">
            <v>586.83333333333258</v>
          </cell>
          <cell r="P156">
            <v>586.83333333333258</v>
          </cell>
        </row>
        <row r="157">
          <cell r="E157">
            <v>-291.66666666666669</v>
          </cell>
          <cell r="F157">
            <v>-291.66666666666669</v>
          </cell>
          <cell r="G157">
            <v>-291.66666666666669</v>
          </cell>
          <cell r="H157">
            <v>-291.66666666666669</v>
          </cell>
          <cell r="I157">
            <v>-291.66666666666669</v>
          </cell>
          <cell r="J157">
            <v>-291.66666666666669</v>
          </cell>
          <cell r="K157">
            <v>-291.66666666666669</v>
          </cell>
          <cell r="L157">
            <v>-291.66666666666669</v>
          </cell>
          <cell r="M157">
            <v>-291.66666666666669</v>
          </cell>
          <cell r="N157">
            <v>-291.66666666666669</v>
          </cell>
          <cell r="O157">
            <v>-291.66666666666669</v>
          </cell>
          <cell r="P157">
            <v>-291.66666666666669</v>
          </cell>
        </row>
        <row r="160"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E161">
            <v>-291.66666666666669</v>
          </cell>
          <cell r="F161">
            <v>-291.66666666666669</v>
          </cell>
          <cell r="G161">
            <v>-291.66666666666669</v>
          </cell>
          <cell r="H161">
            <v>-291.66666666666669</v>
          </cell>
          <cell r="I161">
            <v>-291.66666666666669</v>
          </cell>
          <cell r="J161">
            <v>-291.66666666666669</v>
          </cell>
          <cell r="K161">
            <v>-291.66666666666669</v>
          </cell>
          <cell r="L161">
            <v>-291.66666666666669</v>
          </cell>
          <cell r="M161">
            <v>-291.66666666666669</v>
          </cell>
          <cell r="N161">
            <v>-291.66666666666669</v>
          </cell>
          <cell r="O161">
            <v>-291.66666666666669</v>
          </cell>
          <cell r="P161">
            <v>-291.66666666666669</v>
          </cell>
        </row>
        <row r="166">
          <cell r="E166">
            <v>295.16666666666589</v>
          </cell>
          <cell r="F166">
            <v>295.16666666666589</v>
          </cell>
          <cell r="G166">
            <v>295.16666666666589</v>
          </cell>
          <cell r="H166">
            <v>295.16666666666589</v>
          </cell>
          <cell r="I166">
            <v>295.16666666666589</v>
          </cell>
          <cell r="J166">
            <v>295.16666666666589</v>
          </cell>
          <cell r="K166">
            <v>295.16666666666589</v>
          </cell>
          <cell r="L166">
            <v>295.16666666666589</v>
          </cell>
          <cell r="M166">
            <v>295.16666666666589</v>
          </cell>
          <cell r="N166">
            <v>295.16666666666589</v>
          </cell>
          <cell r="O166">
            <v>295.16666666666589</v>
          </cell>
          <cell r="P166">
            <v>295.16666666666589</v>
          </cell>
        </row>
        <row r="167">
          <cell r="E167">
            <v>0</v>
          </cell>
        </row>
        <row r="168">
          <cell r="E168">
            <v>-9.6666666666666661</v>
          </cell>
          <cell r="F168">
            <v>-9.6666666666666661</v>
          </cell>
          <cell r="G168">
            <v>-9.6666666666666661</v>
          </cell>
          <cell r="H168">
            <v>-9.6666666666666661</v>
          </cell>
          <cell r="I168">
            <v>-9.6666666666666661</v>
          </cell>
          <cell r="J168">
            <v>-9.6666666666666661</v>
          </cell>
          <cell r="K168">
            <v>-9.6666666666666661</v>
          </cell>
          <cell r="L168">
            <v>-9.6666666666666661</v>
          </cell>
          <cell r="M168">
            <v>-9.6666666666666661</v>
          </cell>
          <cell r="N168">
            <v>-9.6666666666666661</v>
          </cell>
          <cell r="O168">
            <v>-9.6666666666666661</v>
          </cell>
          <cell r="P168">
            <v>-9.6666666666666661</v>
          </cell>
        </row>
        <row r="169"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E173">
            <v>-4.083333333333333</v>
          </cell>
          <cell r="F173">
            <v>-4.083333333333333</v>
          </cell>
          <cell r="G173">
            <v>-4.083333333333333</v>
          </cell>
          <cell r="H173">
            <v>-4.083333333333333</v>
          </cell>
          <cell r="I173">
            <v>-4.083333333333333</v>
          </cell>
          <cell r="J173">
            <v>-4.083333333333333</v>
          </cell>
          <cell r="K173">
            <v>-4.083333333333333</v>
          </cell>
          <cell r="L173">
            <v>-4.083333333333333</v>
          </cell>
          <cell r="M173">
            <v>-4.083333333333333</v>
          </cell>
          <cell r="N173">
            <v>-4.083333333333333</v>
          </cell>
          <cell r="O173">
            <v>-4.083333333333333</v>
          </cell>
          <cell r="P173">
            <v>-4.083333333333333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E191">
            <v>3.1666666666666665</v>
          </cell>
          <cell r="F191">
            <v>3.1666666666666665</v>
          </cell>
          <cell r="G191">
            <v>3.1666666666666665</v>
          </cell>
          <cell r="H191">
            <v>3.1666666666666665</v>
          </cell>
          <cell r="I191">
            <v>3.1666666666666665</v>
          </cell>
          <cell r="J191">
            <v>3.1666666666666665</v>
          </cell>
          <cell r="K191">
            <v>3.1666666666666665</v>
          </cell>
          <cell r="L191">
            <v>3.1666666666666665</v>
          </cell>
          <cell r="M191">
            <v>3.1666666666666665</v>
          </cell>
          <cell r="N191">
            <v>3.1666666666666665</v>
          </cell>
          <cell r="O191">
            <v>3.1666666666666665</v>
          </cell>
          <cell r="P191">
            <v>3.1666666666666665</v>
          </cell>
        </row>
        <row r="193">
          <cell r="E193">
            <v>284.58333333333258</v>
          </cell>
          <cell r="F193">
            <v>284.58333333333258</v>
          </cell>
          <cell r="G193">
            <v>284.58333333333258</v>
          </cell>
          <cell r="H193">
            <v>284.58333333333258</v>
          </cell>
          <cell r="I193">
            <v>284.58333333333258</v>
          </cell>
          <cell r="J193">
            <v>284.58333333333258</v>
          </cell>
          <cell r="K193">
            <v>284.58333333333258</v>
          </cell>
          <cell r="L193">
            <v>284.58333333333258</v>
          </cell>
          <cell r="M193">
            <v>284.58333333333258</v>
          </cell>
          <cell r="N193">
            <v>284.58333333333258</v>
          </cell>
          <cell r="O193">
            <v>284.58333333333258</v>
          </cell>
          <cell r="P193">
            <v>284.58333333333258</v>
          </cell>
        </row>
        <row r="194">
          <cell r="E194">
            <v>585.91666666666595</v>
          </cell>
          <cell r="F194">
            <v>585.91666666666595</v>
          </cell>
          <cell r="G194">
            <v>585.91666666666595</v>
          </cell>
          <cell r="H194">
            <v>585.91666666666595</v>
          </cell>
          <cell r="I194">
            <v>585.91666666666595</v>
          </cell>
          <cell r="J194">
            <v>585.91666666666595</v>
          </cell>
          <cell r="K194">
            <v>585.91666666666595</v>
          </cell>
          <cell r="L194">
            <v>585.91666666666595</v>
          </cell>
          <cell r="M194">
            <v>585.91666666666595</v>
          </cell>
          <cell r="N194">
            <v>585.91666666666595</v>
          </cell>
          <cell r="O194">
            <v>585.91666666666595</v>
          </cell>
          <cell r="P194">
            <v>585.91666666666595</v>
          </cell>
        </row>
        <row r="195">
          <cell r="E195">
            <v>9.4166666666666661</v>
          </cell>
          <cell r="F195">
            <v>9.4166666666666661</v>
          </cell>
          <cell r="G195">
            <v>9.4166666666666661</v>
          </cell>
          <cell r="H195">
            <v>9.4166666666666661</v>
          </cell>
          <cell r="I195">
            <v>9.4166666666666661</v>
          </cell>
          <cell r="J195">
            <v>9.4166666666666661</v>
          </cell>
          <cell r="K195">
            <v>9.4166666666666661</v>
          </cell>
          <cell r="L195">
            <v>9.4166666666666661</v>
          </cell>
          <cell r="M195">
            <v>9.4166666666666661</v>
          </cell>
          <cell r="N195">
            <v>9.4166666666666661</v>
          </cell>
          <cell r="O195">
            <v>9.4166666666666661</v>
          </cell>
          <cell r="P195">
            <v>9.4166666666666661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E197">
            <v>-3.1666666666666665</v>
          </cell>
          <cell r="F197">
            <v>-3.1666666666666665</v>
          </cell>
          <cell r="G197">
            <v>-3.1666666666666665</v>
          </cell>
          <cell r="H197">
            <v>-3.1666666666666665</v>
          </cell>
          <cell r="I197">
            <v>-3.1666666666666665</v>
          </cell>
          <cell r="J197">
            <v>-3.1666666666666665</v>
          </cell>
          <cell r="K197">
            <v>-3.1666666666666665</v>
          </cell>
          <cell r="L197">
            <v>-3.1666666666666665</v>
          </cell>
          <cell r="M197">
            <v>-3.1666666666666665</v>
          </cell>
          <cell r="N197">
            <v>-3.1666666666666665</v>
          </cell>
          <cell r="O197">
            <v>-3.1666666666666665</v>
          </cell>
          <cell r="P197">
            <v>-3.1666666666666665</v>
          </cell>
        </row>
        <row r="198"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E199">
            <v>290.83333333333258</v>
          </cell>
          <cell r="F199">
            <v>290.83333333333258</v>
          </cell>
          <cell r="G199">
            <v>290.83333333333258</v>
          </cell>
          <cell r="H199">
            <v>290.83333333333258</v>
          </cell>
          <cell r="I199">
            <v>290.83333333333258</v>
          </cell>
          <cell r="J199">
            <v>290.83333333333258</v>
          </cell>
          <cell r="K199">
            <v>290.83333333333258</v>
          </cell>
          <cell r="L199">
            <v>290.83333333333258</v>
          </cell>
          <cell r="M199">
            <v>290.83333333333258</v>
          </cell>
          <cell r="N199">
            <v>290.83333333333258</v>
          </cell>
          <cell r="O199">
            <v>290.83333333333258</v>
          </cell>
          <cell r="P199">
            <v>290.83333333333258</v>
          </cell>
        </row>
        <row r="200">
          <cell r="E200">
            <v>0</v>
          </cell>
        </row>
        <row r="201">
          <cell r="E201">
            <v>0</v>
          </cell>
        </row>
        <row r="202">
          <cell r="E202">
            <v>0</v>
          </cell>
        </row>
        <row r="203">
          <cell r="E203">
            <v>0</v>
          </cell>
        </row>
        <row r="204">
          <cell r="E204">
            <v>0</v>
          </cell>
        </row>
        <row r="205"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E206">
            <v>290.83333333333258</v>
          </cell>
          <cell r="F206">
            <v>290.83333333333258</v>
          </cell>
          <cell r="G206">
            <v>290.83333333333258</v>
          </cell>
          <cell r="H206">
            <v>290.83333333333258</v>
          </cell>
          <cell r="I206">
            <v>290.83333333333258</v>
          </cell>
          <cell r="J206">
            <v>290.83333333333258</v>
          </cell>
          <cell r="K206">
            <v>290.83333333333258</v>
          </cell>
          <cell r="L206">
            <v>290.83333333333258</v>
          </cell>
          <cell r="M206">
            <v>290.83333333333258</v>
          </cell>
          <cell r="N206">
            <v>290.83333333333258</v>
          </cell>
          <cell r="O206">
            <v>290.83333333333258</v>
          </cell>
          <cell r="P206">
            <v>290.83333333333258</v>
          </cell>
        </row>
        <row r="210">
          <cell r="E210">
            <v>592.16666666666595</v>
          </cell>
          <cell r="F210">
            <v>592.16666666666595</v>
          </cell>
          <cell r="G210">
            <v>592.16666666666595</v>
          </cell>
          <cell r="H210">
            <v>592.16666666666595</v>
          </cell>
          <cell r="I210">
            <v>592.16666666666595</v>
          </cell>
          <cell r="J210">
            <v>592.16666666666595</v>
          </cell>
          <cell r="K210">
            <v>592.16666666666595</v>
          </cell>
          <cell r="L210">
            <v>592.16666666666595</v>
          </cell>
          <cell r="M210">
            <v>592.16666666666595</v>
          </cell>
          <cell r="N210">
            <v>592.16666666666595</v>
          </cell>
          <cell r="O210">
            <v>592.16666666666595</v>
          </cell>
          <cell r="P210">
            <v>592.16666666666595</v>
          </cell>
        </row>
        <row r="212">
          <cell r="E212">
            <v>295.16666666666589</v>
          </cell>
          <cell r="F212">
            <v>295.16666666666589</v>
          </cell>
          <cell r="G212">
            <v>295.16666666666589</v>
          </cell>
          <cell r="H212">
            <v>295.16666666666589</v>
          </cell>
          <cell r="I212">
            <v>295.16666666666589</v>
          </cell>
          <cell r="J212">
            <v>295.16666666666589</v>
          </cell>
          <cell r="K212">
            <v>295.16666666666589</v>
          </cell>
          <cell r="L212">
            <v>295.16666666666589</v>
          </cell>
          <cell r="M212">
            <v>295.16666666666589</v>
          </cell>
          <cell r="N212">
            <v>295.16666666666589</v>
          </cell>
          <cell r="O212">
            <v>295.16666666666589</v>
          </cell>
          <cell r="P212">
            <v>295.16666666666589</v>
          </cell>
        </row>
        <row r="213">
          <cell r="E213">
            <v>284.58333333333258</v>
          </cell>
          <cell r="F213">
            <v>284.58333333333258</v>
          </cell>
          <cell r="G213">
            <v>284.58333333333258</v>
          </cell>
          <cell r="H213">
            <v>284.58333333333258</v>
          </cell>
          <cell r="I213">
            <v>284.58333333333258</v>
          </cell>
          <cell r="J213">
            <v>284.58333333333258</v>
          </cell>
          <cell r="K213">
            <v>284.58333333333258</v>
          </cell>
          <cell r="L213">
            <v>284.58333333333258</v>
          </cell>
          <cell r="M213">
            <v>284.58333333333258</v>
          </cell>
          <cell r="N213">
            <v>284.58333333333258</v>
          </cell>
          <cell r="O213">
            <v>284.58333333333258</v>
          </cell>
          <cell r="P213">
            <v>284.58333333333258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1 sales "/>
      <sheetName val="GP ratio"/>
      <sheetName val="GD1-1"/>
      <sheetName val="GD1-1,2"/>
      <sheetName val="GD1-2 vouching test on sales"/>
      <sheetName val="D2 Cost of sales"/>
      <sheetName val="D2-1 O.H and Production cost"/>
      <sheetName val="D2-1-1"/>
      <sheetName val="D2-1-2"/>
      <sheetName val="GD4"/>
      <sheetName val="GD5"/>
      <sheetName val="GD5-1"/>
      <sheetName val="GD6"/>
      <sheetName val="GD7"/>
      <sheetName val="GD8"/>
      <sheetName val="GM"/>
    </sheetNames>
    <sheetDataSet>
      <sheetData sheetId="0"/>
      <sheetData sheetId="1"/>
      <sheetData sheetId="2"/>
      <sheetData sheetId="3">
        <row r="2">
          <cell r="A2" t="str">
            <v>月</v>
          </cell>
          <cell r="B2" t="str">
            <v>摘要</v>
          </cell>
        </row>
        <row r="3">
          <cell r="A3" t="str">
            <v>01</v>
          </cell>
          <cell r="B3" t="str">
            <v>S2020231新日石收款_营业部</v>
          </cell>
        </row>
        <row r="4">
          <cell r="A4" t="str">
            <v>01</v>
          </cell>
          <cell r="B4" t="str">
            <v>S2020新日石打印机开票_营业部</v>
          </cell>
        </row>
        <row r="5">
          <cell r="A5" t="str">
            <v>01</v>
          </cell>
          <cell r="B5" t="str">
            <v>S2030021苏州塑胶开票_苏州营业部</v>
          </cell>
        </row>
        <row r="6">
          <cell r="A6" t="str">
            <v>02</v>
          </cell>
          <cell r="B6" t="str">
            <v>S2030031电安项目_营业部</v>
          </cell>
        </row>
        <row r="7">
          <cell r="A7" t="str">
            <v>02</v>
          </cell>
          <cell r="B7" t="str">
            <v>S2030071川本水泵开票_苏州营业部</v>
          </cell>
        </row>
        <row r="8">
          <cell r="A8" t="str">
            <v>03</v>
          </cell>
          <cell r="B8" t="str">
            <v>S2030111电安开票_营业部</v>
          </cell>
        </row>
        <row r="9">
          <cell r="A9" t="str">
            <v>03</v>
          </cell>
          <cell r="B9" t="str">
            <v>S2030121电安开票_营业部</v>
          </cell>
        </row>
        <row r="10">
          <cell r="A10" t="str">
            <v>03</v>
          </cell>
          <cell r="B10" t="str">
            <v>S2030141苏州不二_苏州营业部</v>
          </cell>
        </row>
        <row r="11">
          <cell r="A11" t="str">
            <v>03</v>
          </cell>
          <cell r="B11" t="str">
            <v>S 2030142苏州不二_苏州营业部</v>
          </cell>
        </row>
        <row r="12">
          <cell r="A12" t="str">
            <v>03</v>
          </cell>
          <cell r="B12" t="str">
            <v>S2030061苏州华菱_苏州营业部</v>
          </cell>
        </row>
        <row r="13">
          <cell r="A13" t="str">
            <v>04</v>
          </cell>
          <cell r="B13" t="str">
            <v>S2030091深圳共立_深圳营业部</v>
          </cell>
        </row>
        <row r="14">
          <cell r="A14" t="str">
            <v>04</v>
          </cell>
          <cell r="B14" t="str">
            <v>S2030151苏州不二_苏州营业部</v>
          </cell>
        </row>
        <row r="15">
          <cell r="A15" t="str">
            <v>04</v>
          </cell>
          <cell r="B15" t="str">
            <v>S2030152苏州不二_苏州营业部</v>
          </cell>
        </row>
        <row r="16">
          <cell r="A16" t="str">
            <v>04</v>
          </cell>
          <cell r="B16" t="str">
            <v>S2030051索广电子_营业部</v>
          </cell>
        </row>
        <row r="17">
          <cell r="A17" t="str">
            <v>04</v>
          </cell>
          <cell r="B17" t="str">
            <v>S2030171苏州TOWA项目_苏州营业部</v>
          </cell>
        </row>
        <row r="18">
          <cell r="A18" t="str">
            <v>04</v>
          </cell>
          <cell r="B18" t="str">
            <v>S2030191广发银行_营业部</v>
          </cell>
        </row>
        <row r="19">
          <cell r="A19" t="str">
            <v>04</v>
          </cell>
          <cell r="B19" t="str">
            <v>S2030211苏州藤堂_苏州营业部</v>
          </cell>
        </row>
        <row r="20">
          <cell r="A20" t="str">
            <v>05</v>
          </cell>
          <cell r="B20" t="str">
            <v>S2030231广发收款_营业部</v>
          </cell>
        </row>
        <row r="21">
          <cell r="A21" t="str">
            <v>05</v>
          </cell>
          <cell r="B21" t="str">
            <v>S2030251广发开票_营业部</v>
          </cell>
        </row>
        <row r="22">
          <cell r="A22" t="str">
            <v>05</v>
          </cell>
          <cell r="B22" t="str">
            <v>S2030261森六开票_苏州营业部</v>
          </cell>
        </row>
        <row r="23">
          <cell r="A23" t="str">
            <v>06</v>
          </cell>
          <cell r="B23" t="str">
            <v>S2030301广发项目_营业部</v>
          </cell>
        </row>
        <row r="24">
          <cell r="A24" t="str">
            <v>06</v>
          </cell>
          <cell r="B24" t="str">
            <v>S2030311广发项目_营业部</v>
          </cell>
        </row>
        <row r="25">
          <cell r="A25" t="str">
            <v>06</v>
          </cell>
          <cell r="B25" t="str">
            <v>S2030321苏州超维_苏州营业部</v>
          </cell>
        </row>
        <row r="26">
          <cell r="A26" t="str">
            <v>06</v>
          </cell>
          <cell r="B26" t="str">
            <v>S2030241HOYA收款_苏州营业部</v>
          </cell>
        </row>
        <row r="27">
          <cell r="A27" t="str">
            <v>06</v>
          </cell>
          <cell r="B27" t="str">
            <v>S2030221HOYA收款_苏州营业部</v>
          </cell>
        </row>
        <row r="28">
          <cell r="A28" t="str">
            <v>06</v>
          </cell>
          <cell r="B28" t="str">
            <v>S2030331广发设备更换项目_营业部</v>
          </cell>
        </row>
        <row r="29">
          <cell r="A29" t="str">
            <v>06</v>
          </cell>
          <cell r="B29" t="str">
            <v>S2030271新日石开票_营业部</v>
          </cell>
        </row>
        <row r="30">
          <cell r="A30" t="str">
            <v>06</v>
          </cell>
          <cell r="B30" t="str">
            <v>S2030281新日石苏州_营业部</v>
          </cell>
        </row>
        <row r="31">
          <cell r="A31" t="str">
            <v>07</v>
          </cell>
          <cell r="B31" t="str">
            <v>S2030361电安苏州项目_苏州营业部</v>
          </cell>
        </row>
        <row r="32">
          <cell r="A32" t="str">
            <v>07</v>
          </cell>
          <cell r="B32" t="str">
            <v>S2030341建行闵行_营业部</v>
          </cell>
        </row>
        <row r="33">
          <cell r="A33" t="str">
            <v>07</v>
          </cell>
          <cell r="B33" t="str">
            <v>S2030291苏州森六_苏州营业部</v>
          </cell>
        </row>
        <row r="34">
          <cell r="A34" t="str">
            <v>07</v>
          </cell>
          <cell r="B34" t="str">
            <v>S2030351苏州丸爱_苏州营业部</v>
          </cell>
        </row>
        <row r="35">
          <cell r="A35" t="str">
            <v>07</v>
          </cell>
          <cell r="B35" t="str">
            <v>S2030391建行长宁_营业部</v>
          </cell>
        </row>
        <row r="36">
          <cell r="A36" t="str">
            <v>07</v>
          </cell>
          <cell r="B36" t="str">
            <v>S2030371苏州不二_苏州营业部</v>
          </cell>
        </row>
        <row r="37">
          <cell r="A37" t="str">
            <v>10</v>
          </cell>
          <cell r="B37" t="str">
            <v>PN-J068TOWA项目_苏州营业部</v>
          </cell>
        </row>
        <row r="38">
          <cell r="A38" t="str">
            <v>10</v>
          </cell>
          <cell r="B38" t="str">
            <v>S2030041苏州塑胶项目_苏州营业部</v>
          </cell>
        </row>
        <row r="39">
          <cell r="A39" t="str">
            <v>10</v>
          </cell>
          <cell r="B39" t="str">
            <v>S2030181苏州福田项目_苏州营业部</v>
          </cell>
        </row>
        <row r="40">
          <cell r="A40" t="str">
            <v>11</v>
          </cell>
          <cell r="B40" t="str">
            <v>PN-J073项目开票_苏州营业部</v>
          </cell>
        </row>
        <row r="41">
          <cell r="A41" t="str">
            <v>11</v>
          </cell>
          <cell r="B41" t="str">
            <v>PN-J072新日石项目收款_苏州营业部</v>
          </cell>
        </row>
        <row r="42">
          <cell r="A42" t="str">
            <v>11</v>
          </cell>
          <cell r="B42" t="str">
            <v>PN-J067苏州华菱收款_苏州营业部</v>
          </cell>
        </row>
        <row r="43">
          <cell r="A43" t="str">
            <v>11</v>
          </cell>
          <cell r="B43" t="str">
            <v>PN-J079TOWA项目_苏州营业部</v>
          </cell>
        </row>
        <row r="44">
          <cell r="A44" t="str">
            <v>11</v>
          </cell>
          <cell r="B44" t="str">
            <v>PN-J076日本保险_营业部</v>
          </cell>
        </row>
        <row r="45">
          <cell r="A45" t="str">
            <v>11</v>
          </cell>
          <cell r="B45" t="str">
            <v>PN-J061日本保险_营业部</v>
          </cell>
        </row>
        <row r="46">
          <cell r="A46" t="str">
            <v>12</v>
          </cell>
          <cell r="B46" t="str">
            <v>PN-J083苏州不二项目_苏州营业部</v>
          </cell>
        </row>
        <row r="47">
          <cell r="A47" t="str">
            <v>12</v>
          </cell>
          <cell r="B47" t="str">
            <v>PN-J080无锡住电项目_营业部</v>
          </cell>
        </row>
        <row r="48">
          <cell r="A48" t="str">
            <v>12</v>
          </cell>
          <cell r="B48" t="str">
            <v>PN-R006项目_营业部</v>
          </cell>
        </row>
        <row r="49">
          <cell r="A49" t="str">
            <v>12</v>
          </cell>
          <cell r="B49" t="str">
            <v>PN-J092新日石上海_营业部</v>
          </cell>
        </row>
        <row r="50">
          <cell r="A50" t="str">
            <v>12</v>
          </cell>
          <cell r="B50" t="str">
            <v>PN-J082加纳项目结转_苏州营业部</v>
          </cell>
        </row>
        <row r="51">
          <cell r="A51" t="str">
            <v>12</v>
          </cell>
          <cell r="B51" t="str">
            <v>PN-J087加纳项目结转_苏州营业部</v>
          </cell>
        </row>
        <row r="52">
          <cell r="A52" t="str">
            <v>12</v>
          </cell>
          <cell r="B52" t="str">
            <v>PN-J069加纳项目结转_苏州营业部</v>
          </cell>
        </row>
        <row r="53">
          <cell r="A53" t="str">
            <v>03</v>
          </cell>
          <cell r="B53" t="str">
            <v>S2030101苏州藤堂收款_苏州营业部</v>
          </cell>
        </row>
        <row r="54">
          <cell r="A54" t="str">
            <v>03</v>
          </cell>
          <cell r="B54" t="str">
            <v>S3030131塑胶服务项目_苏州营业部</v>
          </cell>
        </row>
        <row r="55">
          <cell r="A55" t="str">
            <v>04</v>
          </cell>
          <cell r="B55" t="str">
            <v>S3030161苏州森六_苏州营业部</v>
          </cell>
        </row>
        <row r="56">
          <cell r="A56" t="str">
            <v>04</v>
          </cell>
          <cell r="B56" t="str">
            <v>S3030011索广开发_营业部</v>
          </cell>
        </row>
        <row r="57">
          <cell r="A57" t="str">
            <v>05</v>
          </cell>
          <cell r="B57" t="str">
            <v>S4020011A&amp;X项目结转_营业部</v>
          </cell>
        </row>
        <row r="58">
          <cell r="A58" t="str">
            <v>07</v>
          </cell>
          <cell r="B58" t="str">
            <v>S3030201苏州佳能_苏州营业部</v>
          </cell>
        </row>
        <row r="59">
          <cell r="A59" t="str">
            <v>09</v>
          </cell>
          <cell r="B59" t="str">
            <v>PN-S005上海西科姆项目服务费_营业部</v>
          </cell>
        </row>
        <row r="60">
          <cell r="A60" t="str">
            <v>09</v>
          </cell>
          <cell r="B60" t="str">
            <v>PN-J010苏州塑胶服务_苏州营业部</v>
          </cell>
        </row>
        <row r="61">
          <cell r="A61" t="str">
            <v>09</v>
          </cell>
          <cell r="B61" t="str">
            <v>PN-J017苏州森六服务_苏州营业部</v>
          </cell>
        </row>
        <row r="62">
          <cell r="A62" t="str">
            <v>09</v>
          </cell>
          <cell r="B62" t="str">
            <v>PN-J037苏州藤堂服务_苏州营业部</v>
          </cell>
        </row>
        <row r="63">
          <cell r="A63" t="str">
            <v>09</v>
          </cell>
          <cell r="B63" t="str">
            <v>PN-J064苏州井利服务_苏州营业部</v>
          </cell>
        </row>
        <row r="64">
          <cell r="A64" t="str">
            <v>09</v>
          </cell>
          <cell r="B64" t="str">
            <v>PN-J048苏州加纳服务_苏州营业部</v>
          </cell>
        </row>
        <row r="65">
          <cell r="A65" t="str">
            <v>09</v>
          </cell>
          <cell r="B65" t="str">
            <v>PN-J046苏州日昌服务_苏州营业部</v>
          </cell>
        </row>
        <row r="66">
          <cell r="A66" t="str">
            <v>10</v>
          </cell>
          <cell r="B66" t="str">
            <v>PN-J070森六服务费_苏州营业部</v>
          </cell>
        </row>
        <row r="67">
          <cell r="A67" t="str">
            <v>11</v>
          </cell>
          <cell r="B67" t="str">
            <v>PN-R005电安10－12月服务费_营业部</v>
          </cell>
        </row>
        <row r="68">
          <cell r="A68" t="str">
            <v>12</v>
          </cell>
          <cell r="B68" t="str">
            <v>PN-L001苏州不二_苏州营业部</v>
          </cell>
        </row>
        <row r="69">
          <cell r="A69" t="str">
            <v>12</v>
          </cell>
          <cell r="B69" t="str">
            <v>PN-J081TOWA 项目_苏州营业部</v>
          </cell>
        </row>
        <row r="70">
          <cell r="A70" t="str">
            <v>12</v>
          </cell>
          <cell r="B70" t="str">
            <v>冲销去年上海西科姆服务收入_营业部</v>
          </cell>
        </row>
        <row r="71">
          <cell r="A71" t="str">
            <v>12</v>
          </cell>
          <cell r="B71" t="str">
            <v>冲销去年西科姆中国收入_营业部</v>
          </cell>
        </row>
        <row r="72">
          <cell r="A72" t="str">
            <v>12</v>
          </cell>
          <cell r="B72" t="str">
            <v>西科姆中国服务合同结转_营业部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imate"/>
      <sheetName val="Cover"/>
      <sheetName val="Flow Chart"/>
      <sheetName val="Error Table"/>
      <sheetName val="AIS-Forecast (Tin)"/>
      <sheetName val="AIS-Forecast (Coating)"/>
      <sheetName val="Sales(Coating)"/>
      <sheetName val="Sales(Tin)"/>
      <sheetName val="AIS (Coating)"/>
      <sheetName val="AIS (Tin)"/>
      <sheetName val="SUFFIX"/>
      <sheetName val="Oct Fixed cost"/>
      <sheetName val="FA Schedule"/>
      <sheetName val="compensation-L31"/>
      <sheetName val="L62 details"/>
      <sheetName val="L55"/>
      <sheetName val="BS"/>
      <sheetName val="Prices"/>
      <sheetName val="Ageing"/>
      <sheetName val="Production"/>
      <sheetName val="HSE-Q"/>
      <sheetName val="Chinese BS"/>
      <sheetName val="A1.1(Tin)"/>
      <sheetName val="A1.1(Coating)"/>
      <sheetName val="A1.1"/>
      <sheetName val="A1.2"/>
      <sheetName val="Bord"/>
      <sheetName val="WC"/>
      <sheetName val="Working"/>
      <sheetName val="AIS(Full Year)"/>
      <sheetName val="BS(full year)"/>
      <sheetName val="Fund Flow"/>
      <sheetName val="Parameters"/>
      <sheetName val="AIS-Forecast"/>
      <sheetName val="AIS"/>
      <sheetName val="Treasury"/>
      <sheetName val="Payable forecast"/>
      <sheetName val="DADT Indicators-monthly"/>
      <sheetName val="Deparment cost"/>
      <sheetName val="DADT IndicatorsQuarterly "/>
      <sheetName val="Indicators"/>
    </sheetNames>
    <sheetDataSet>
      <sheetData sheetId="0"/>
      <sheetData sheetId="1"/>
      <sheetData sheetId="2"/>
      <sheetData sheetId="3"/>
      <sheetData sheetId="4">
        <row r="6">
          <cell r="C6">
            <v>216</v>
          </cell>
          <cell r="D6">
            <v>197</v>
          </cell>
          <cell r="E6">
            <v>214</v>
          </cell>
          <cell r="F6">
            <v>214</v>
          </cell>
        </row>
        <row r="7">
          <cell r="C7">
            <v>216</v>
          </cell>
          <cell r="D7">
            <v>197</v>
          </cell>
          <cell r="E7">
            <v>214</v>
          </cell>
          <cell r="F7">
            <v>214</v>
          </cell>
        </row>
        <row r="8">
          <cell r="D8">
            <v>0</v>
          </cell>
        </row>
        <row r="9">
          <cell r="C9">
            <v>197</v>
          </cell>
          <cell r="D9">
            <v>219</v>
          </cell>
          <cell r="E9">
            <v>208</v>
          </cell>
          <cell r="F9">
            <v>208</v>
          </cell>
        </row>
        <row r="11">
          <cell r="C11">
            <v>197</v>
          </cell>
          <cell r="D11">
            <v>219</v>
          </cell>
          <cell r="E11">
            <v>208</v>
          </cell>
          <cell r="F11">
            <v>208</v>
          </cell>
        </row>
        <row r="12">
          <cell r="C12">
            <v>413</v>
          </cell>
          <cell r="D12">
            <v>416</v>
          </cell>
          <cell r="E12">
            <v>422</v>
          </cell>
          <cell r="F12">
            <v>422</v>
          </cell>
        </row>
        <row r="13">
          <cell r="C13">
            <v>7680.2</v>
          </cell>
          <cell r="D13">
            <v>7067</v>
          </cell>
          <cell r="E13">
            <v>7754.2</v>
          </cell>
          <cell r="F13">
            <v>7754.2</v>
          </cell>
        </row>
        <row r="14">
          <cell r="C14">
            <v>7680.2</v>
          </cell>
          <cell r="D14">
            <v>7067</v>
          </cell>
          <cell r="E14">
            <v>7754.2</v>
          </cell>
          <cell r="F14">
            <v>7754.2</v>
          </cell>
        </row>
        <row r="16">
          <cell r="C16">
            <v>7204.9629600000007</v>
          </cell>
          <cell r="D16">
            <v>8022.0684000000001</v>
          </cell>
          <cell r="E16">
            <v>7638.0156000000006</v>
          </cell>
          <cell r="F16">
            <v>7638.0156000000006</v>
          </cell>
        </row>
        <row r="18">
          <cell r="C18">
            <v>7204.9629600000007</v>
          </cell>
          <cell r="D18">
            <v>8022.0684000000001</v>
          </cell>
          <cell r="E18">
            <v>7638.0156000000006</v>
          </cell>
          <cell r="F18">
            <v>7638.0156000000006</v>
          </cell>
        </row>
        <row r="19">
          <cell r="C19">
            <v>14885.162960000001</v>
          </cell>
          <cell r="D19">
            <v>15089.0684</v>
          </cell>
          <cell r="E19">
            <v>15392.2156</v>
          </cell>
          <cell r="F19">
            <v>15392.2156</v>
          </cell>
        </row>
        <row r="21">
          <cell r="C21">
            <v>14885.162960000001</v>
          </cell>
          <cell r="D21">
            <v>15089.0684</v>
          </cell>
          <cell r="E21">
            <v>15392.2156</v>
          </cell>
          <cell r="F21">
            <v>15392.2156</v>
          </cell>
        </row>
        <row r="22">
          <cell r="C22">
            <v>-11572.970136</v>
          </cell>
          <cell r="D22">
            <v>-11850</v>
          </cell>
          <cell r="E22">
            <v>-12300</v>
          </cell>
          <cell r="F22">
            <v>-12300</v>
          </cell>
        </row>
        <row r="24">
          <cell r="C24">
            <v>-10</v>
          </cell>
          <cell r="D24">
            <v>-160.44136800000001</v>
          </cell>
          <cell r="E24">
            <v>-152.76031200000003</v>
          </cell>
          <cell r="F24">
            <v>-152.76031200000003</v>
          </cell>
        </row>
        <row r="25">
          <cell r="C25">
            <v>-297.70325920000005</v>
          </cell>
          <cell r="D25">
            <v>-301.78136799999999</v>
          </cell>
          <cell r="E25">
            <v>-307.844312</v>
          </cell>
          <cell r="F25">
            <v>-307.844312</v>
          </cell>
        </row>
        <row r="27">
          <cell r="C27">
            <v>-140</v>
          </cell>
          <cell r="D27">
            <v>-140</v>
          </cell>
          <cell r="E27">
            <v>-380.75</v>
          </cell>
          <cell r="F27">
            <v>-380.75</v>
          </cell>
        </row>
        <row r="29">
          <cell r="C29">
            <v>2864.4895648000015</v>
          </cell>
          <cell r="D29">
            <v>2636.8456640000004</v>
          </cell>
          <cell r="E29">
            <v>2250.8609759999995</v>
          </cell>
          <cell r="F29">
            <v>2250.8609759999995</v>
          </cell>
        </row>
        <row r="30">
          <cell r="C30">
            <v>0.19243924789386391</v>
          </cell>
          <cell r="D30">
            <v>0.17475205188943277</v>
          </cell>
          <cell r="E30">
            <v>0.14623372193409243</v>
          </cell>
          <cell r="F30">
            <v>0.14623372193409243</v>
          </cell>
        </row>
        <row r="31">
          <cell r="C31">
            <v>-997.6735000000001</v>
          </cell>
          <cell r="D31">
            <v>-997.6735000000001</v>
          </cell>
          <cell r="E31">
            <v>-1041.1666666666667</v>
          </cell>
          <cell r="F31">
            <v>-1041.1666666666667</v>
          </cell>
        </row>
        <row r="32">
          <cell r="C32">
            <v>-765</v>
          </cell>
          <cell r="D32">
            <v>-765</v>
          </cell>
          <cell r="E32">
            <v>-942.83333333333337</v>
          </cell>
          <cell r="F32">
            <v>-942.83333333333337</v>
          </cell>
        </row>
        <row r="33">
          <cell r="C33">
            <v>-159.00700000000001</v>
          </cell>
          <cell r="D33">
            <v>-159.00700000000001</v>
          </cell>
          <cell r="E33">
            <v>-3.3333333333333335</v>
          </cell>
          <cell r="F33">
            <v>-3.3333333333333335</v>
          </cell>
        </row>
        <row r="34">
          <cell r="C34">
            <v>-73.666499999999999</v>
          </cell>
          <cell r="D34">
            <v>-73.666499999999999</v>
          </cell>
          <cell r="E34">
            <v>-95</v>
          </cell>
          <cell r="F34">
            <v>-95</v>
          </cell>
        </row>
        <row r="35">
          <cell r="C35">
            <v>-176</v>
          </cell>
          <cell r="D35">
            <v>-176</v>
          </cell>
          <cell r="F35">
            <v>0</v>
          </cell>
        </row>
        <row r="37">
          <cell r="C37">
            <v>-150</v>
          </cell>
          <cell r="D37">
            <v>-150</v>
          </cell>
          <cell r="F37">
            <v>0</v>
          </cell>
        </row>
        <row r="38">
          <cell r="C38">
            <v>-245</v>
          </cell>
          <cell r="D38">
            <v>-245</v>
          </cell>
          <cell r="E38">
            <v>-229.83333333333334</v>
          </cell>
          <cell r="F38">
            <v>-229.83333333333334</v>
          </cell>
        </row>
        <row r="39">
          <cell r="C39">
            <v>-6.8330000000000002</v>
          </cell>
          <cell r="D39">
            <v>-6.8330000000000002</v>
          </cell>
          <cell r="E39">
            <v>-7.666666666666667</v>
          </cell>
          <cell r="F39">
            <v>-7.666666666666667</v>
          </cell>
        </row>
        <row r="40">
          <cell r="C40">
            <v>-73.666499999999999</v>
          </cell>
          <cell r="D40">
            <v>-73.666499999999999</v>
          </cell>
          <cell r="E40">
            <v>-95</v>
          </cell>
          <cell r="F40">
            <v>-95</v>
          </cell>
        </row>
        <row r="43">
          <cell r="C43">
            <v>-1649.1730000000002</v>
          </cell>
          <cell r="D43">
            <v>-1649.1730000000002</v>
          </cell>
          <cell r="E43">
            <v>-1373.6666666666667</v>
          </cell>
          <cell r="F43">
            <v>-1373.6666666666667</v>
          </cell>
        </row>
        <row r="44">
          <cell r="C44">
            <v>81</v>
          </cell>
          <cell r="D44">
            <v>81</v>
          </cell>
          <cell r="E44">
            <v>81</v>
          </cell>
          <cell r="F44">
            <v>81</v>
          </cell>
        </row>
        <row r="45">
          <cell r="C45">
            <v>-39.546000000000049</v>
          </cell>
          <cell r="D45">
            <v>2.7900000000000205</v>
          </cell>
          <cell r="E45">
            <v>5.6519999999999753</v>
          </cell>
          <cell r="F45">
            <v>5.6519999999999753</v>
          </cell>
        </row>
        <row r="47">
          <cell r="C47">
            <v>-12</v>
          </cell>
          <cell r="D47">
            <v>-12</v>
          </cell>
          <cell r="E47">
            <v>-2.1666666666666665</v>
          </cell>
          <cell r="F47">
            <v>-2.1666666666666665</v>
          </cell>
        </row>
        <row r="49">
          <cell r="C49">
            <v>1244.7705648000012</v>
          </cell>
          <cell r="D49">
            <v>1059.4626640000001</v>
          </cell>
          <cell r="E49">
            <v>961.67964266666604</v>
          </cell>
          <cell r="F49">
            <v>961.67964266666604</v>
          </cell>
        </row>
        <row r="50">
          <cell r="C50">
            <v>-280</v>
          </cell>
          <cell r="D50">
            <v>-285</v>
          </cell>
          <cell r="E50">
            <v>-438</v>
          </cell>
          <cell r="F50">
            <v>-438</v>
          </cell>
        </row>
        <row r="54">
          <cell r="C54">
            <v>-280</v>
          </cell>
          <cell r="D54">
            <v>-285</v>
          </cell>
          <cell r="E54">
            <v>-438</v>
          </cell>
          <cell r="F54">
            <v>-438</v>
          </cell>
        </row>
        <row r="59">
          <cell r="C59">
            <v>964.77056480000124</v>
          </cell>
          <cell r="D59">
            <v>774.46266400000013</v>
          </cell>
          <cell r="E59">
            <v>523.67964266666604</v>
          </cell>
          <cell r="F59">
            <v>523.67964266666604</v>
          </cell>
        </row>
        <row r="61">
          <cell r="C61">
            <v>-13</v>
          </cell>
          <cell r="D61">
            <v>-13</v>
          </cell>
          <cell r="E61">
            <v>-13</v>
          </cell>
          <cell r="F61">
            <v>-13</v>
          </cell>
        </row>
        <row r="66">
          <cell r="C66">
            <v>-5</v>
          </cell>
          <cell r="D66">
            <v>-5</v>
          </cell>
          <cell r="E66">
            <v>-5</v>
          </cell>
          <cell r="F66">
            <v>-5</v>
          </cell>
        </row>
        <row r="70">
          <cell r="C70">
            <v>-2</v>
          </cell>
          <cell r="D70">
            <v>-2</v>
          </cell>
          <cell r="E70">
            <v>-2</v>
          </cell>
          <cell r="F70">
            <v>-2</v>
          </cell>
        </row>
        <row r="84">
          <cell r="C84">
            <v>-16.664999999999999</v>
          </cell>
          <cell r="D84">
            <v>-16.664999999999999</v>
          </cell>
          <cell r="E84">
            <v>-21.608949999999997</v>
          </cell>
          <cell r="F84">
            <v>-9.9989999999999988</v>
          </cell>
        </row>
        <row r="86">
          <cell r="C86">
            <v>928.10556480000128</v>
          </cell>
          <cell r="D86">
            <v>737.79766400000017</v>
          </cell>
          <cell r="E86">
            <v>482.07069266666605</v>
          </cell>
          <cell r="F86">
            <v>493.68064266666602</v>
          </cell>
        </row>
        <row r="87">
          <cell r="C87">
            <v>1221.1055648000013</v>
          </cell>
          <cell r="D87">
            <v>1035.7976640000002</v>
          </cell>
          <cell r="E87">
            <v>933.07069266666599</v>
          </cell>
          <cell r="F87">
            <v>944.68064266666602</v>
          </cell>
        </row>
        <row r="88">
          <cell r="C88">
            <v>-50</v>
          </cell>
          <cell r="D88">
            <v>-50</v>
          </cell>
          <cell r="E88">
            <v>-64.833333333333329</v>
          </cell>
          <cell r="F88">
            <v>-64.833333333333329</v>
          </cell>
        </row>
        <row r="90">
          <cell r="C90">
            <v>16.664999999999999</v>
          </cell>
          <cell r="D90">
            <v>16.664999999999999</v>
          </cell>
          <cell r="E90">
            <v>21.608949999999997</v>
          </cell>
          <cell r="F90">
            <v>16.664999999999999</v>
          </cell>
        </row>
        <row r="92">
          <cell r="C92">
            <v>894.77056480000124</v>
          </cell>
          <cell r="D92">
            <v>704.46266400000013</v>
          </cell>
          <cell r="E92">
            <v>438.84630933333273</v>
          </cell>
          <cell r="F92">
            <v>445.51230933333267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</row>
        <row r="99">
          <cell r="C99">
            <v>894.77056480000124</v>
          </cell>
          <cell r="D99">
            <v>704.46266400000013</v>
          </cell>
          <cell r="E99">
            <v>438.84630933333273</v>
          </cell>
          <cell r="F99">
            <v>445.51230933333267</v>
          </cell>
        </row>
        <row r="103">
          <cell r="C103">
            <v>1187.7705648000012</v>
          </cell>
          <cell r="D103">
            <v>1002.4626640000001</v>
          </cell>
          <cell r="E103">
            <v>889.84630933333278</v>
          </cell>
          <cell r="F103">
            <v>896.51230933333272</v>
          </cell>
        </row>
        <row r="105">
          <cell r="C105">
            <v>964.77056480000124</v>
          </cell>
          <cell r="D105">
            <v>774.46266400000013</v>
          </cell>
          <cell r="E105">
            <v>523.67964266666604</v>
          </cell>
          <cell r="F105">
            <v>523.67964266666604</v>
          </cell>
        </row>
        <row r="106">
          <cell r="C106">
            <v>928.10556480000128</v>
          </cell>
          <cell r="D106">
            <v>737.79766400000017</v>
          </cell>
          <cell r="E106">
            <v>482.07069266666605</v>
          </cell>
          <cell r="F106">
            <v>493.68064266666602</v>
          </cell>
        </row>
      </sheetData>
      <sheetData sheetId="5">
        <row r="6">
          <cell r="C6">
            <v>1.96</v>
          </cell>
          <cell r="D6">
            <v>1.68</v>
          </cell>
          <cell r="E6">
            <v>6.69</v>
          </cell>
          <cell r="F6">
            <v>6.69</v>
          </cell>
        </row>
        <row r="7">
          <cell r="C7">
            <v>1.96</v>
          </cell>
          <cell r="D7">
            <v>1.68</v>
          </cell>
          <cell r="E7">
            <v>6.69</v>
          </cell>
          <cell r="F7">
            <v>6.69</v>
          </cell>
        </row>
        <row r="8">
          <cell r="D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2">
          <cell r="C12">
            <v>1.96</v>
          </cell>
          <cell r="D12">
            <v>1.68</v>
          </cell>
          <cell r="E12">
            <v>6.69</v>
          </cell>
          <cell r="F12">
            <v>6.69</v>
          </cell>
        </row>
        <row r="13">
          <cell r="C13">
            <v>206.05128205128207</v>
          </cell>
          <cell r="D13">
            <v>163.79</v>
          </cell>
          <cell r="E13">
            <v>677.7</v>
          </cell>
          <cell r="F13">
            <v>677.7</v>
          </cell>
        </row>
        <row r="14">
          <cell r="C14">
            <v>206.05128205128207</v>
          </cell>
          <cell r="D14">
            <v>163.79</v>
          </cell>
          <cell r="E14">
            <v>677.7</v>
          </cell>
          <cell r="F14">
            <v>677.7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9">
          <cell r="C19">
            <v>206.05128205128207</v>
          </cell>
          <cell r="D19">
            <v>163.79</v>
          </cell>
          <cell r="E19">
            <v>677.7</v>
          </cell>
          <cell r="F19">
            <v>677.7</v>
          </cell>
        </row>
        <row r="21">
          <cell r="C21">
            <v>206.05128205128207</v>
          </cell>
          <cell r="D21">
            <v>163.79</v>
          </cell>
          <cell r="E21">
            <v>677.7</v>
          </cell>
          <cell r="F21">
            <v>677.7</v>
          </cell>
        </row>
        <row r="22">
          <cell r="C22">
            <v>-80.683399999999992</v>
          </cell>
          <cell r="D22">
            <v>-69.157199999999989</v>
          </cell>
          <cell r="E22">
            <v>-275.39384999999999</v>
          </cell>
          <cell r="F22">
            <v>-275.39384999999999</v>
          </cell>
        </row>
        <row r="25">
          <cell r="C25">
            <v>-10</v>
          </cell>
          <cell r="D25">
            <v>-3.2757999999999998</v>
          </cell>
          <cell r="E25">
            <v>-4.6829999999999998</v>
          </cell>
          <cell r="F25">
            <v>-4.6829999999999998</v>
          </cell>
        </row>
        <row r="27">
          <cell r="E27">
            <v>-33.885000000000005</v>
          </cell>
          <cell r="F27">
            <v>-33.885000000000005</v>
          </cell>
        </row>
        <row r="29">
          <cell r="C29">
            <v>115.36788205128208</v>
          </cell>
          <cell r="D29">
            <v>91.356999999999999</v>
          </cell>
          <cell r="E29">
            <v>363.73815000000008</v>
          </cell>
          <cell r="F29">
            <v>363.73815000000008</v>
          </cell>
        </row>
        <row r="30">
          <cell r="C30">
            <v>0.55989888003982091</v>
          </cell>
          <cell r="D30">
            <v>0.55776909457231827</v>
          </cell>
          <cell r="E30">
            <v>0.5367244355909695</v>
          </cell>
          <cell r="F30">
            <v>0.5367244355909695</v>
          </cell>
        </row>
        <row r="31">
          <cell r="C31">
            <v>0</v>
          </cell>
          <cell r="D31">
            <v>0</v>
          </cell>
          <cell r="E31">
            <v>-47.083333333333329</v>
          </cell>
          <cell r="F31">
            <v>-47.083333333333329</v>
          </cell>
        </row>
        <row r="32">
          <cell r="E32">
            <v>-42.916666666666664</v>
          </cell>
          <cell r="F32">
            <v>-42.916666666666664</v>
          </cell>
        </row>
        <row r="34">
          <cell r="E34">
            <v>-4.166666666666667</v>
          </cell>
          <cell r="F34">
            <v>-4.166666666666667</v>
          </cell>
        </row>
        <row r="38">
          <cell r="E38">
            <v>-35.916666666666664</v>
          </cell>
          <cell r="F38">
            <v>-35.916666666666664</v>
          </cell>
        </row>
        <row r="40">
          <cell r="E40">
            <v>-4.166666666666667</v>
          </cell>
          <cell r="F40">
            <v>-4.166666666666667</v>
          </cell>
        </row>
        <row r="43">
          <cell r="C43">
            <v>0</v>
          </cell>
          <cell r="D43">
            <v>0</v>
          </cell>
          <cell r="E43">
            <v>-87.166666666666657</v>
          </cell>
          <cell r="F43">
            <v>-87.166666666666657</v>
          </cell>
        </row>
        <row r="49">
          <cell r="C49">
            <v>115.36788205128208</v>
          </cell>
          <cell r="D49">
            <v>91.356999999999999</v>
          </cell>
          <cell r="E49">
            <v>276.57148333333339</v>
          </cell>
          <cell r="F49">
            <v>276.57148333333339</v>
          </cell>
        </row>
        <row r="50">
          <cell r="E50">
            <v>-24.416666666666668</v>
          </cell>
          <cell r="F50">
            <v>-24.416666666666668</v>
          </cell>
        </row>
        <row r="54">
          <cell r="C54">
            <v>0</v>
          </cell>
          <cell r="D54">
            <v>0</v>
          </cell>
          <cell r="E54">
            <v>-24.416666666666668</v>
          </cell>
          <cell r="F54">
            <v>-24.416666666666668</v>
          </cell>
        </row>
        <row r="59">
          <cell r="C59">
            <v>115.36788205128208</v>
          </cell>
          <cell r="D59">
            <v>91.356999999999999</v>
          </cell>
          <cell r="E59">
            <v>252.15481666666673</v>
          </cell>
          <cell r="F59">
            <v>252.15481666666673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6">
          <cell r="C86">
            <v>115.36788205128208</v>
          </cell>
          <cell r="D86">
            <v>91.356999999999999</v>
          </cell>
          <cell r="E86">
            <v>252.15481666666673</v>
          </cell>
          <cell r="F86">
            <v>252.15481666666673</v>
          </cell>
        </row>
        <row r="87">
          <cell r="C87">
            <v>115.36788205128208</v>
          </cell>
          <cell r="D87">
            <v>91.356999999999999</v>
          </cell>
          <cell r="E87">
            <v>276.57148333333339</v>
          </cell>
          <cell r="F87">
            <v>276.57148333333339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2">
          <cell r="C92">
            <v>115.36788205128208</v>
          </cell>
          <cell r="D92">
            <v>91.356999999999999</v>
          </cell>
          <cell r="E92">
            <v>252.15481666666673</v>
          </cell>
          <cell r="F92">
            <v>252.15481666666673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</row>
        <row r="99">
          <cell r="C99">
            <v>115.36788205128208</v>
          </cell>
          <cell r="D99">
            <v>91.356999999999999</v>
          </cell>
          <cell r="E99">
            <v>252.15481666666673</v>
          </cell>
          <cell r="F99">
            <v>252.15481666666673</v>
          </cell>
        </row>
        <row r="103">
          <cell r="C103">
            <v>115.36788205128208</v>
          </cell>
          <cell r="D103">
            <v>91.356999999999999</v>
          </cell>
          <cell r="E103">
            <v>276.57148333333339</v>
          </cell>
          <cell r="F103">
            <v>276.57148333333339</v>
          </cell>
        </row>
        <row r="105">
          <cell r="C105">
            <v>115.36788205128208</v>
          </cell>
          <cell r="D105">
            <v>91.356999999999999</v>
          </cell>
          <cell r="E105">
            <v>252.15481666666673</v>
          </cell>
          <cell r="F105">
            <v>252.15481666666673</v>
          </cell>
        </row>
        <row r="106">
          <cell r="C106">
            <v>115.36788205128208</v>
          </cell>
          <cell r="D106">
            <v>91.356999999999999</v>
          </cell>
          <cell r="E106">
            <v>252.15481666666673</v>
          </cell>
          <cell r="F106">
            <v>252.15481666666673</v>
          </cell>
        </row>
      </sheetData>
      <sheetData sheetId="6"/>
      <sheetData sheetId="7"/>
      <sheetData sheetId="8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5.2</v>
          </cell>
          <cell r="O6">
            <v>0</v>
          </cell>
          <cell r="P6">
            <v>0</v>
          </cell>
        </row>
        <row r="7">
          <cell r="D7">
            <v>0</v>
          </cell>
          <cell r="N7">
            <v>5.2</v>
          </cell>
        </row>
        <row r="8">
          <cell r="D8">
            <v>0</v>
          </cell>
          <cell r="N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D10">
            <v>0</v>
          </cell>
          <cell r="P10">
            <v>0</v>
          </cell>
        </row>
        <row r="11">
          <cell r="D11">
            <v>0</v>
          </cell>
          <cell r="N11">
            <v>0</v>
          </cell>
          <cell r="P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5.2</v>
          </cell>
          <cell r="O12">
            <v>0</v>
          </cell>
          <cell r="P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521.02563999999995</v>
          </cell>
          <cell r="O13">
            <v>0</v>
          </cell>
          <cell r="P13">
            <v>0</v>
          </cell>
        </row>
        <row r="14">
          <cell r="D14">
            <v>0</v>
          </cell>
          <cell r="N14">
            <v>521.02563999999995</v>
          </cell>
          <cell r="P14">
            <v>0</v>
          </cell>
        </row>
        <row r="15">
          <cell r="D15">
            <v>0</v>
          </cell>
          <cell r="N15">
            <v>0</v>
          </cell>
          <cell r="P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0</v>
          </cell>
          <cell r="P17">
            <v>0</v>
          </cell>
        </row>
        <row r="18">
          <cell r="D18">
            <v>0</v>
          </cell>
          <cell r="N18">
            <v>0</v>
          </cell>
          <cell r="P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521.02563999999995</v>
          </cell>
          <cell r="O19">
            <v>0</v>
          </cell>
          <cell r="P19">
            <v>0</v>
          </cell>
        </row>
        <row r="20">
          <cell r="D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521.02563999999995</v>
          </cell>
          <cell r="O21">
            <v>0</v>
          </cell>
          <cell r="P21">
            <v>0</v>
          </cell>
        </row>
        <row r="22">
          <cell r="D22">
            <v>0</v>
          </cell>
          <cell r="N22">
            <v>-213.14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  <cell r="N25">
            <v>-3.75</v>
          </cell>
        </row>
        <row r="26">
          <cell r="D26">
            <v>0</v>
          </cell>
        </row>
        <row r="27">
          <cell r="D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304.13563999999997</v>
          </cell>
          <cell r="O29">
            <v>0</v>
          </cell>
          <cell r="P29">
            <v>0</v>
          </cell>
        </row>
        <row r="30">
          <cell r="D30" t="e">
            <v>#DIV/0!</v>
          </cell>
          <cell r="E30" t="e">
            <v>#DIV/0!</v>
          </cell>
          <cell r="F30" t="e">
            <v>#DIV/0!</v>
          </cell>
          <cell r="G30" t="e">
            <v>#DIV/0!</v>
          </cell>
          <cell r="H30" t="e">
            <v>#DIV/0!</v>
          </cell>
          <cell r="I30" t="e">
            <v>#DIV/0!</v>
          </cell>
          <cell r="J30" t="e">
            <v>#DIV/0!</v>
          </cell>
          <cell r="K30" t="e">
            <v>#DIV/0!</v>
          </cell>
          <cell r="L30" t="e">
            <v>#DIV/0!</v>
          </cell>
          <cell r="M30" t="e">
            <v>#DIV/0!</v>
          </cell>
          <cell r="N30">
            <v>0.58372490075536398</v>
          </cell>
          <cell r="O30" t="e">
            <v>#DIV/0!</v>
          </cell>
          <cell r="P30" t="e">
            <v>#DIV/0!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304.13563999999997</v>
          </cell>
          <cell r="O49">
            <v>0</v>
          </cell>
          <cell r="P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</row>
        <row r="52">
          <cell r="D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304.13563999999997</v>
          </cell>
          <cell r="O59">
            <v>0</v>
          </cell>
          <cell r="P59">
            <v>0</v>
          </cell>
        </row>
        <row r="60">
          <cell r="D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304.13563999999997</v>
          </cell>
          <cell r="O86">
            <v>0</v>
          </cell>
          <cell r="P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304.13563999999997</v>
          </cell>
          <cell r="O87">
            <v>0</v>
          </cell>
          <cell r="P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304.13563999999997</v>
          </cell>
          <cell r="O92">
            <v>0</v>
          </cell>
          <cell r="P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304.13563999999997</v>
          </cell>
          <cell r="O99">
            <v>0</v>
          </cell>
          <cell r="P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304.13563999999997</v>
          </cell>
          <cell r="O103">
            <v>0</v>
          </cell>
          <cell r="P103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304.13563999999997</v>
          </cell>
          <cell r="O105">
            <v>0</v>
          </cell>
          <cell r="P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304.13563999999997</v>
          </cell>
          <cell r="O106">
            <v>0</v>
          </cell>
          <cell r="P106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E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E137" t="e">
            <v>#DIV/0!</v>
          </cell>
          <cell r="F137" t="e">
            <v>#DIV/0!</v>
          </cell>
          <cell r="G137" t="e">
            <v>#DIV/0!</v>
          </cell>
          <cell r="H137" t="e">
            <v>#DIV/0!</v>
          </cell>
          <cell r="I137" t="e">
            <v>#DIV/0!</v>
          </cell>
          <cell r="J137" t="e">
            <v>#DIV/0!</v>
          </cell>
          <cell r="K137" t="e">
            <v>#DIV/0!</v>
          </cell>
          <cell r="L137" t="e">
            <v>#DIV/0!</v>
          </cell>
          <cell r="M137" t="e">
            <v>#DIV/0!</v>
          </cell>
          <cell r="N137" t="e">
            <v>#DIV/0!</v>
          </cell>
          <cell r="O137" t="e">
            <v>#DIV/0!</v>
          </cell>
          <cell r="P137" t="e">
            <v>#DIV/0!</v>
          </cell>
        </row>
        <row r="138"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</row>
        <row r="155"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60"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E167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3"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8"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E200">
            <v>0</v>
          </cell>
        </row>
        <row r="201">
          <cell r="E201">
            <v>0</v>
          </cell>
        </row>
        <row r="202">
          <cell r="E202">
            <v>0</v>
          </cell>
        </row>
        <row r="203">
          <cell r="E203">
            <v>0</v>
          </cell>
        </row>
        <row r="204">
          <cell r="E204">
            <v>0</v>
          </cell>
        </row>
        <row r="205"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10"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2"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3"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6"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30"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3"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E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43"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</row>
        <row r="244">
          <cell r="E244" t="e">
            <v>#DIV/0!</v>
          </cell>
          <cell r="F244" t="e">
            <v>#DIV/0!</v>
          </cell>
          <cell r="G244" t="e">
            <v>#DIV/0!</v>
          </cell>
          <cell r="H244" t="e">
            <v>#DIV/0!</v>
          </cell>
          <cell r="I244" t="e">
            <v>#DIV/0!</v>
          </cell>
          <cell r="J244" t="e">
            <v>#DIV/0!</v>
          </cell>
          <cell r="K244" t="e">
            <v>#DIV/0!</v>
          </cell>
          <cell r="L244" t="e">
            <v>#DIV/0!</v>
          </cell>
          <cell r="M244" t="e">
            <v>#DIV/0!</v>
          </cell>
          <cell r="N244" t="e">
            <v>#DIV/0!</v>
          </cell>
          <cell r="O244" t="e">
            <v>#DIV/0!</v>
          </cell>
          <cell r="P244" t="e">
            <v>#DIV/0!</v>
          </cell>
        </row>
        <row r="245"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55">
          <cell r="O255">
            <v>0</v>
          </cell>
          <cell r="P255">
            <v>0</v>
          </cell>
        </row>
        <row r="257"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</row>
        <row r="270">
          <cell r="E270">
            <v>0</v>
          </cell>
        </row>
        <row r="271">
          <cell r="E271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E274">
            <v>0</v>
          </cell>
        </row>
        <row r="291">
          <cell r="E291">
            <v>0</v>
          </cell>
        </row>
        <row r="292">
          <cell r="E292">
            <v>0</v>
          </cell>
        </row>
        <row r="293">
          <cell r="E293">
            <v>0</v>
          </cell>
        </row>
        <row r="294">
          <cell r="E294">
            <v>0</v>
          </cell>
        </row>
        <row r="296">
          <cell r="E296">
            <v>0</v>
          </cell>
        </row>
        <row r="297">
          <cell r="E297">
            <v>0</v>
          </cell>
        </row>
        <row r="300"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6"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</row>
        <row r="313"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E314">
            <v>0</v>
          </cell>
        </row>
        <row r="315">
          <cell r="E315">
            <v>0</v>
          </cell>
        </row>
        <row r="317"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</sheetData>
      <sheetData sheetId="9">
        <row r="6">
          <cell r="D6">
            <v>129.30099999999999</v>
          </cell>
          <cell r="E6">
            <v>103.913</v>
          </cell>
          <cell r="F6">
            <v>141.87</v>
          </cell>
          <cell r="G6">
            <v>232.96800000000002</v>
          </cell>
          <cell r="H6">
            <v>261.66399999999999</v>
          </cell>
          <cell r="I6">
            <v>321.173</v>
          </cell>
          <cell r="J6">
            <v>316.30600000000004</v>
          </cell>
          <cell r="K6">
            <v>274.15700000000004</v>
          </cell>
          <cell r="L6">
            <v>296.14999999999998</v>
          </cell>
          <cell r="M6">
            <v>236.476</v>
          </cell>
          <cell r="N6">
            <v>315.41300000000001</v>
          </cell>
          <cell r="O6">
            <v>0</v>
          </cell>
          <cell r="P6">
            <v>0</v>
          </cell>
        </row>
        <row r="7">
          <cell r="D7">
            <v>129.30099999999999</v>
          </cell>
          <cell r="E7">
            <v>103.913</v>
          </cell>
          <cell r="F7">
            <v>137.87</v>
          </cell>
          <cell r="G7">
            <v>191.56800000000001</v>
          </cell>
          <cell r="H7">
            <v>161.66399999999999</v>
          </cell>
          <cell r="I7">
            <v>271.173</v>
          </cell>
          <cell r="J7">
            <v>209.30600000000001</v>
          </cell>
          <cell r="K7">
            <v>191.75700000000001</v>
          </cell>
          <cell r="L7">
            <v>173.15</v>
          </cell>
          <cell r="M7">
            <v>161.476</v>
          </cell>
          <cell r="N7">
            <v>198.01300000000001</v>
          </cell>
        </row>
        <row r="8">
          <cell r="D8">
            <v>0</v>
          </cell>
          <cell r="E8">
            <v>0</v>
          </cell>
          <cell r="F8">
            <v>4</v>
          </cell>
          <cell r="G8">
            <v>41.4</v>
          </cell>
          <cell r="H8">
            <v>100</v>
          </cell>
          <cell r="I8">
            <v>50</v>
          </cell>
          <cell r="J8">
            <v>107</v>
          </cell>
          <cell r="K8">
            <v>82.4</v>
          </cell>
          <cell r="L8">
            <v>123</v>
          </cell>
          <cell r="M8">
            <v>75</v>
          </cell>
          <cell r="N8">
            <v>117.4</v>
          </cell>
        </row>
        <row r="9">
          <cell r="D9">
            <v>47</v>
          </cell>
          <cell r="E9">
            <v>48</v>
          </cell>
          <cell r="F9">
            <v>174</v>
          </cell>
          <cell r="G9">
            <v>80.199999999999989</v>
          </cell>
          <cell r="H9">
            <v>68</v>
          </cell>
          <cell r="I9">
            <v>130</v>
          </cell>
          <cell r="J9">
            <v>56.4</v>
          </cell>
          <cell r="K9">
            <v>88</v>
          </cell>
          <cell r="L9">
            <v>139</v>
          </cell>
          <cell r="M9">
            <v>93</v>
          </cell>
          <cell r="N9">
            <v>25</v>
          </cell>
          <cell r="O9">
            <v>0</v>
          </cell>
          <cell r="P9">
            <v>0</v>
          </cell>
        </row>
        <row r="10">
          <cell r="D10">
            <v>0</v>
          </cell>
          <cell r="P10">
            <v>0</v>
          </cell>
        </row>
        <row r="11">
          <cell r="D11">
            <v>47</v>
          </cell>
          <cell r="E11">
            <v>48</v>
          </cell>
          <cell r="F11">
            <v>174</v>
          </cell>
          <cell r="G11">
            <v>80.199999999999989</v>
          </cell>
          <cell r="H11">
            <v>68</v>
          </cell>
          <cell r="I11">
            <v>130</v>
          </cell>
          <cell r="J11">
            <v>56.4</v>
          </cell>
          <cell r="K11">
            <v>88</v>
          </cell>
          <cell r="L11">
            <v>139</v>
          </cell>
          <cell r="M11">
            <v>93</v>
          </cell>
          <cell r="N11">
            <v>25</v>
          </cell>
          <cell r="P11">
            <v>0</v>
          </cell>
        </row>
        <row r="12">
          <cell r="D12">
            <v>176.30099999999999</v>
          </cell>
          <cell r="E12">
            <v>151.91300000000001</v>
          </cell>
          <cell r="F12">
            <v>315.87</v>
          </cell>
          <cell r="G12">
            <v>313.16800000000001</v>
          </cell>
          <cell r="H12">
            <v>329.66399999999999</v>
          </cell>
          <cell r="I12">
            <v>451.173</v>
          </cell>
          <cell r="J12">
            <v>372.70600000000002</v>
          </cell>
          <cell r="K12">
            <v>362.15700000000004</v>
          </cell>
          <cell r="L12">
            <v>435.15</v>
          </cell>
          <cell r="M12">
            <v>329.476</v>
          </cell>
          <cell r="N12">
            <v>340.41300000000001</v>
          </cell>
          <cell r="O12">
            <v>0</v>
          </cell>
          <cell r="P12">
            <v>0</v>
          </cell>
        </row>
        <row r="13">
          <cell r="D13">
            <v>4047.3121500000002</v>
          </cell>
          <cell r="E13">
            <v>3116.2974399999998</v>
          </cell>
          <cell r="F13">
            <v>4733.7358899999999</v>
          </cell>
          <cell r="G13">
            <v>7390.25504</v>
          </cell>
          <cell r="H13">
            <v>7899.9138899999998</v>
          </cell>
          <cell r="I13">
            <v>10134.189420000001</v>
          </cell>
          <cell r="J13">
            <v>10228.352459999998</v>
          </cell>
          <cell r="K13">
            <v>9116.7322499999991</v>
          </cell>
          <cell r="L13">
            <v>10295.651320000001</v>
          </cell>
          <cell r="M13">
            <v>7903.0236499999992</v>
          </cell>
          <cell r="N13">
            <v>10993.167740000001</v>
          </cell>
          <cell r="O13">
            <v>0</v>
          </cell>
          <cell r="P13">
            <v>0</v>
          </cell>
        </row>
        <row r="14">
          <cell r="D14">
            <v>4047.3121500000002</v>
          </cell>
          <cell r="E14">
            <v>3116.2974399999998</v>
          </cell>
          <cell r="F14">
            <v>4524.2615699999997</v>
          </cell>
          <cell r="G14">
            <v>6070.40085</v>
          </cell>
          <cell r="H14">
            <v>5209.8888900000002</v>
          </cell>
          <cell r="I14">
            <v>8789.1931700000005</v>
          </cell>
          <cell r="J14">
            <v>7081.8889099999997</v>
          </cell>
          <cell r="K14">
            <v>6381.7794899999999</v>
          </cell>
          <cell r="L14">
            <v>6107.9059800000005</v>
          </cell>
          <cell r="M14">
            <v>5469.7032499999996</v>
          </cell>
          <cell r="N14">
            <v>6843.9260700000004</v>
          </cell>
          <cell r="P14">
            <v>0</v>
          </cell>
        </row>
        <row r="15">
          <cell r="D15">
            <v>0</v>
          </cell>
          <cell r="F15">
            <v>209.47432000000001</v>
          </cell>
          <cell r="G15">
            <v>1319.85419</v>
          </cell>
          <cell r="H15">
            <v>2690.0250000000001</v>
          </cell>
          <cell r="I15">
            <v>1344.9962499999999</v>
          </cell>
          <cell r="J15">
            <v>3146.4635499999995</v>
          </cell>
          <cell r="K15">
            <v>2734.9527599999997</v>
          </cell>
          <cell r="L15">
            <v>4187.7453400000004</v>
          </cell>
          <cell r="M15">
            <v>2433.3204000000001</v>
          </cell>
          <cell r="N15">
            <v>4149.2416699999994</v>
          </cell>
          <cell r="P15">
            <v>0</v>
          </cell>
        </row>
        <row r="16">
          <cell r="D16">
            <v>1301.55825</v>
          </cell>
          <cell r="E16">
            <v>1710.9594199999999</v>
          </cell>
          <cell r="F16">
            <v>5544.6795300000003</v>
          </cell>
          <cell r="G16">
            <v>2841.1432300000001</v>
          </cell>
          <cell r="H16">
            <v>2193.4050000000002</v>
          </cell>
          <cell r="I16">
            <v>4609.4387100000004</v>
          </cell>
          <cell r="J16">
            <v>1849.2084400000001</v>
          </cell>
          <cell r="K16">
            <v>3191.8265999999999</v>
          </cell>
          <cell r="L16">
            <v>4929.09591</v>
          </cell>
          <cell r="M16">
            <v>3462.5983799999999</v>
          </cell>
          <cell r="N16">
            <v>1027.1260600000001</v>
          </cell>
          <cell r="O16">
            <v>0</v>
          </cell>
          <cell r="P16">
            <v>0</v>
          </cell>
        </row>
        <row r="17">
          <cell r="D17">
            <v>0</v>
          </cell>
          <cell r="P17">
            <v>0</v>
          </cell>
        </row>
        <row r="18">
          <cell r="D18">
            <v>1301.55825</v>
          </cell>
          <cell r="E18">
            <v>1710.9594199999999</v>
          </cell>
          <cell r="F18">
            <v>5544.6795300000003</v>
          </cell>
          <cell r="G18">
            <v>2841.1432300000001</v>
          </cell>
          <cell r="H18">
            <v>2193.4050000000002</v>
          </cell>
          <cell r="I18">
            <v>4609.4387100000004</v>
          </cell>
          <cell r="J18">
            <v>1849.2084400000001</v>
          </cell>
          <cell r="K18">
            <v>3191.8265999999999</v>
          </cell>
          <cell r="L18">
            <v>4929.09591</v>
          </cell>
          <cell r="M18">
            <v>3462.5983799999999</v>
          </cell>
          <cell r="N18">
            <v>1027.1260600000001</v>
          </cell>
          <cell r="P18">
            <v>0</v>
          </cell>
        </row>
        <row r="19">
          <cell r="D19">
            <v>5348.8703999999998</v>
          </cell>
          <cell r="E19">
            <v>4827.2568599999995</v>
          </cell>
          <cell r="F19">
            <v>10278.415420000001</v>
          </cell>
          <cell r="G19">
            <v>10231.39827</v>
          </cell>
          <cell r="H19">
            <v>10093.31889</v>
          </cell>
          <cell r="I19">
            <v>14743.628130000001</v>
          </cell>
          <cell r="J19">
            <v>12077.560899999999</v>
          </cell>
          <cell r="K19">
            <v>12308.558849999999</v>
          </cell>
          <cell r="L19">
            <v>15224.747230000001</v>
          </cell>
          <cell r="M19">
            <v>11365.622029999999</v>
          </cell>
          <cell r="N19">
            <v>12020.293800000001</v>
          </cell>
          <cell r="O19">
            <v>0</v>
          </cell>
          <cell r="P19">
            <v>0</v>
          </cell>
        </row>
        <row r="20">
          <cell r="D20">
            <v>0</v>
          </cell>
        </row>
        <row r="21">
          <cell r="D21">
            <v>5348.8703999999998</v>
          </cell>
          <cell r="E21">
            <v>4827.2568599999995</v>
          </cell>
          <cell r="F21">
            <v>10278.415420000001</v>
          </cell>
          <cell r="G21">
            <v>10231.39827</v>
          </cell>
          <cell r="H21">
            <v>10093.31889</v>
          </cell>
          <cell r="I21">
            <v>14743.628130000001</v>
          </cell>
          <cell r="J21">
            <v>12077.560899999999</v>
          </cell>
          <cell r="K21">
            <v>12308.558849999999</v>
          </cell>
          <cell r="L21">
            <v>15224.747230000001</v>
          </cell>
          <cell r="M21">
            <v>11365.622029999999</v>
          </cell>
          <cell r="N21">
            <v>12020.293800000001</v>
          </cell>
          <cell r="O21">
            <v>0</v>
          </cell>
          <cell r="P21">
            <v>0</v>
          </cell>
        </row>
        <row r="22">
          <cell r="D22">
            <v>-4268.6695599999994</v>
          </cell>
          <cell r="E22">
            <v>-3971.77855</v>
          </cell>
          <cell r="F22">
            <v>-8382.6686900000004</v>
          </cell>
          <cell r="G22">
            <v>-7948.6683499999999</v>
          </cell>
          <cell r="H22">
            <v>-8372.3499300000003</v>
          </cell>
          <cell r="I22">
            <v>-11745.761350000001</v>
          </cell>
          <cell r="J22">
            <v>-9995.1162299999996</v>
          </cell>
          <cell r="K22">
            <v>-9665.4390299999995</v>
          </cell>
          <cell r="L22">
            <v>-12059.267</v>
          </cell>
          <cell r="M22">
            <v>-9086.628999999999</v>
          </cell>
          <cell r="N22">
            <v>-9276.9453400000002</v>
          </cell>
        </row>
        <row r="23">
          <cell r="D23">
            <v>0</v>
          </cell>
        </row>
        <row r="24">
          <cell r="D24">
            <v>-20.5076</v>
          </cell>
          <cell r="E24">
            <v>-68.438379999999995</v>
          </cell>
          <cell r="F24">
            <v>-23.826440000000002</v>
          </cell>
          <cell r="G24">
            <v>-85.159099999999995</v>
          </cell>
          <cell r="H24">
            <v>-87.970209999999994</v>
          </cell>
          <cell r="I24">
            <v>-53.580620000000003</v>
          </cell>
          <cell r="J24">
            <v>-170.50679</v>
          </cell>
          <cell r="K24">
            <v>-207.7518</v>
          </cell>
          <cell r="L24">
            <v>-364.67399999999998</v>
          </cell>
          <cell r="M24">
            <v>-59.753999999999998</v>
          </cell>
          <cell r="N24">
            <v>-6.7248200000000002</v>
          </cell>
        </row>
        <row r="25">
          <cell r="D25">
            <v>-80.34451</v>
          </cell>
          <cell r="E25">
            <v>-100.97126</v>
          </cell>
          <cell r="F25">
            <v>-141.84402</v>
          </cell>
          <cell r="G25">
            <v>-138.16427999999999</v>
          </cell>
          <cell r="H25">
            <v>-162.84586999999999</v>
          </cell>
          <cell r="I25">
            <v>-267.78525999999999</v>
          </cell>
          <cell r="J25">
            <v>-221.08199999999999</v>
          </cell>
          <cell r="K25">
            <v>-233.14340999999999</v>
          </cell>
          <cell r="L25">
            <v>-267.61399999999998</v>
          </cell>
          <cell r="M25">
            <v>-255.26400000000001</v>
          </cell>
          <cell r="N25">
            <v>-178.42538999999999</v>
          </cell>
        </row>
        <row r="26">
          <cell r="D26">
            <v>22.700849999999999</v>
          </cell>
        </row>
        <row r="27">
          <cell r="D27">
            <v>0</v>
          </cell>
          <cell r="E27">
            <v>-10</v>
          </cell>
          <cell r="F27">
            <v>-10</v>
          </cell>
          <cell r="G27">
            <v>-29.8</v>
          </cell>
          <cell r="H27">
            <v>-12</v>
          </cell>
          <cell r="I27">
            <v>-37.6</v>
          </cell>
          <cell r="J27">
            <v>-19.88</v>
          </cell>
          <cell r="K27">
            <v>-50.669319999999999</v>
          </cell>
          <cell r="L27">
            <v>-50.668999999999997</v>
          </cell>
          <cell r="M27">
            <v>-19.88</v>
          </cell>
          <cell r="N27">
            <v>-138.04900000000001</v>
          </cell>
        </row>
        <row r="29">
          <cell r="D29">
            <v>1002.0495800000004</v>
          </cell>
          <cell r="E29">
            <v>676.06866999999943</v>
          </cell>
          <cell r="F29">
            <v>1720.0762700000007</v>
          </cell>
          <cell r="G29">
            <v>2029.60654</v>
          </cell>
          <cell r="H29">
            <v>1458.1528800000001</v>
          </cell>
          <cell r="I29">
            <v>2638.9009000000001</v>
          </cell>
          <cell r="J29">
            <v>1670.9758799999991</v>
          </cell>
          <cell r="K29">
            <v>2151.5552899999998</v>
          </cell>
          <cell r="L29">
            <v>2482.5232300000011</v>
          </cell>
          <cell r="M29">
            <v>1944.0950299999995</v>
          </cell>
          <cell r="N29">
            <v>2420.1492500000013</v>
          </cell>
          <cell r="O29">
            <v>0</v>
          </cell>
          <cell r="P29">
            <v>0</v>
          </cell>
        </row>
        <row r="30">
          <cell r="D30">
            <v>0.18733854161058014</v>
          </cell>
          <cell r="E30">
            <v>0.14005235056002374</v>
          </cell>
          <cell r="F30">
            <v>0.16734838977738073</v>
          </cell>
          <cell r="G30">
            <v>0.19837039732400136</v>
          </cell>
          <cell r="H30">
            <v>0.1444671367160183</v>
          </cell>
          <cell r="I30">
            <v>0.17898585590546903</v>
          </cell>
          <cell r="J30">
            <v>0.13835375319862797</v>
          </cell>
          <cell r="K30">
            <v>0.17480156013553122</v>
          </cell>
          <cell r="L30">
            <v>0.16305842011670632</v>
          </cell>
          <cell r="M30">
            <v>0.17105047351288699</v>
          </cell>
          <cell r="N30">
            <v>0.20133861037572984</v>
          </cell>
          <cell r="O30" t="e">
            <v>#DIV/0!</v>
          </cell>
          <cell r="P30" t="e">
            <v>#DIV/0!</v>
          </cell>
        </row>
        <row r="31">
          <cell r="D31">
            <v>-825.42607940000005</v>
          </cell>
          <cell r="E31">
            <v>-780.23854000000006</v>
          </cell>
          <cell r="F31">
            <v>-853.19006000000002</v>
          </cell>
          <cell r="G31">
            <v>-827.01529000000005</v>
          </cell>
          <cell r="H31">
            <v>-889.6735000000001</v>
          </cell>
          <cell r="I31">
            <v>-985.6735000000001</v>
          </cell>
          <cell r="J31">
            <v>-874.6735000000001</v>
          </cell>
          <cell r="K31">
            <v>-1093.6735000000001</v>
          </cell>
          <cell r="L31">
            <v>-943.6735000000001</v>
          </cell>
          <cell r="M31">
            <v>-889.4665</v>
          </cell>
          <cell r="N31">
            <v>-1097.5664999999999</v>
          </cell>
          <cell r="O31">
            <v>0</v>
          </cell>
          <cell r="P31">
            <v>0</v>
          </cell>
        </row>
        <row r="32">
          <cell r="D32">
            <v>-650.06899999999996</v>
          </cell>
          <cell r="E32">
            <v>-547.56503999999995</v>
          </cell>
          <cell r="F32">
            <v>-620.52355999999997</v>
          </cell>
          <cell r="G32">
            <v>-594.34178999999995</v>
          </cell>
          <cell r="H32">
            <v>-657</v>
          </cell>
          <cell r="I32">
            <v>-753</v>
          </cell>
          <cell r="J32">
            <v>-642</v>
          </cell>
          <cell r="K32">
            <v>-861</v>
          </cell>
          <cell r="L32">
            <v>-711</v>
          </cell>
          <cell r="M32">
            <v>-656.4</v>
          </cell>
          <cell r="N32">
            <v>-864.5</v>
          </cell>
        </row>
        <row r="33">
          <cell r="D33">
            <v>-264.34867000000003</v>
          </cell>
          <cell r="E33">
            <v>-159.00700000000001</v>
          </cell>
          <cell r="F33">
            <v>-159</v>
          </cell>
          <cell r="G33">
            <v>-159.00700000000001</v>
          </cell>
          <cell r="H33">
            <v>-159.00700000000001</v>
          </cell>
          <cell r="I33">
            <v>-159.00700000000001</v>
          </cell>
          <cell r="J33">
            <v>-159.00700000000001</v>
          </cell>
          <cell r="K33">
            <v>-159.00700000000001</v>
          </cell>
          <cell r="L33">
            <v>-159.00700000000001</v>
          </cell>
          <cell r="M33">
            <v>-159.4</v>
          </cell>
          <cell r="N33">
            <v>-159.4</v>
          </cell>
        </row>
        <row r="34">
          <cell r="D34">
            <v>88.991590599999995</v>
          </cell>
          <cell r="E34">
            <v>-73.666499999999999</v>
          </cell>
          <cell r="F34">
            <v>-73.666499999999999</v>
          </cell>
          <cell r="G34">
            <v>-73.666499999999999</v>
          </cell>
          <cell r="H34">
            <v>-73.666499999999999</v>
          </cell>
          <cell r="I34">
            <v>-73.666499999999999</v>
          </cell>
          <cell r="J34">
            <v>-73.666499999999999</v>
          </cell>
          <cell r="K34">
            <v>-73.666499999999999</v>
          </cell>
          <cell r="L34">
            <v>-73.666499999999999</v>
          </cell>
          <cell r="M34">
            <v>-73.666499999999999</v>
          </cell>
          <cell r="N34">
            <v>-73.666499999999999</v>
          </cell>
        </row>
        <row r="35">
          <cell r="D35">
            <v>-208.63704999999999</v>
          </cell>
          <cell r="E35">
            <v>-158.15429</v>
          </cell>
          <cell r="F35">
            <v>-155.65649999999999</v>
          </cell>
          <cell r="G35">
            <v>-145.58099999999999</v>
          </cell>
          <cell r="H35">
            <v>-178</v>
          </cell>
          <cell r="I35">
            <v>-150</v>
          </cell>
          <cell r="J35">
            <v>-152</v>
          </cell>
          <cell r="K35">
            <v>-171</v>
          </cell>
          <cell r="L35">
            <v>-163</v>
          </cell>
          <cell r="M35">
            <v>-151.4</v>
          </cell>
          <cell r="N35">
            <v>-154</v>
          </cell>
        </row>
        <row r="36">
          <cell r="D36">
            <v>0</v>
          </cell>
        </row>
        <row r="37">
          <cell r="D37">
            <v>0</v>
          </cell>
          <cell r="L37">
            <v>-218.14500000000001</v>
          </cell>
          <cell r="M37">
            <v>-156</v>
          </cell>
          <cell r="N37">
            <v>-136.5</v>
          </cell>
        </row>
        <row r="38">
          <cell r="D38">
            <v>-470.20952</v>
          </cell>
          <cell r="E38">
            <v>-179.66113000000001</v>
          </cell>
          <cell r="F38">
            <v>-114.53102</v>
          </cell>
          <cell r="G38">
            <v>-188.77305000000001</v>
          </cell>
          <cell r="H38">
            <v>-137.98885000000001</v>
          </cell>
          <cell r="I38">
            <v>-229</v>
          </cell>
          <cell r="J38">
            <v>-229</v>
          </cell>
          <cell r="K38">
            <v>-230</v>
          </cell>
          <cell r="L38">
            <v>-198</v>
          </cell>
          <cell r="M38">
            <v>-142</v>
          </cell>
          <cell r="N38">
            <v>-212</v>
          </cell>
        </row>
        <row r="39">
          <cell r="D39">
            <v>-23.849599999999999</v>
          </cell>
          <cell r="E39">
            <v>-6.8330000000000002</v>
          </cell>
          <cell r="F39">
            <v>-6.8330000000000002</v>
          </cell>
          <cell r="G39">
            <v>-6.8330000000000002</v>
          </cell>
          <cell r="H39">
            <v>-6.8330000000000002</v>
          </cell>
          <cell r="I39">
            <v>-6.8330000000000002</v>
          </cell>
          <cell r="J39">
            <v>-7</v>
          </cell>
          <cell r="K39">
            <v>-7</v>
          </cell>
          <cell r="L39">
            <v>-6.8330000000000002</v>
          </cell>
          <cell r="M39">
            <v>-6.8330000000000002</v>
          </cell>
          <cell r="N39">
            <v>-6.8330000000000002</v>
          </cell>
        </row>
        <row r="40">
          <cell r="D40">
            <v>-30.998930599999994</v>
          </cell>
          <cell r="E40">
            <v>-73.666499999999999</v>
          </cell>
          <cell r="F40">
            <v>-73.666499999999999</v>
          </cell>
          <cell r="G40">
            <v>-73.666499999999999</v>
          </cell>
          <cell r="H40">
            <v>-73.666499999999999</v>
          </cell>
          <cell r="I40">
            <v>-73.666499999999999</v>
          </cell>
          <cell r="J40">
            <v>-73.666499999999999</v>
          </cell>
          <cell r="K40">
            <v>-73.666499999999999</v>
          </cell>
          <cell r="L40">
            <v>-73.666499999999999</v>
          </cell>
          <cell r="M40">
            <v>-73.666499999999999</v>
          </cell>
          <cell r="N40">
            <v>-73.666499999999999</v>
          </cell>
        </row>
        <row r="41">
          <cell r="D41">
            <v>0</v>
          </cell>
          <cell r="K41">
            <v>-51.454999999999998</v>
          </cell>
          <cell r="L41">
            <v>51</v>
          </cell>
        </row>
        <row r="43">
          <cell r="D43">
            <v>-1559.1211800000001</v>
          </cell>
          <cell r="E43">
            <v>-1198.5534600000001</v>
          </cell>
          <cell r="F43">
            <v>-1203.87708</v>
          </cell>
          <cell r="G43">
            <v>-1241.8688400000001</v>
          </cell>
          <cell r="H43">
            <v>-1286.1618500000002</v>
          </cell>
          <cell r="I43">
            <v>-1445.1730000000002</v>
          </cell>
          <cell r="J43">
            <v>-1336.3400000000001</v>
          </cell>
          <cell r="K43">
            <v>-1626.7950000000001</v>
          </cell>
          <cell r="L43">
            <v>-1552.3180000000002</v>
          </cell>
          <cell r="M43">
            <v>-1419.366</v>
          </cell>
          <cell r="N43">
            <v>-1680.5659999999998</v>
          </cell>
          <cell r="O43">
            <v>0</v>
          </cell>
          <cell r="P43">
            <v>0</v>
          </cell>
        </row>
        <row r="44">
          <cell r="D44">
            <v>81.269499999999994</v>
          </cell>
          <cell r="E44">
            <v>81.269499999999994</v>
          </cell>
          <cell r="F44">
            <v>81.269499999999994</v>
          </cell>
          <cell r="G44">
            <v>81</v>
          </cell>
          <cell r="H44">
            <v>81.269499999999994</v>
          </cell>
          <cell r="I44">
            <v>81.269499999999994</v>
          </cell>
          <cell r="J44">
            <v>81.269499999999994</v>
          </cell>
          <cell r="K44">
            <v>81.269499999999994</v>
          </cell>
          <cell r="L44">
            <v>81.269499999999994</v>
          </cell>
          <cell r="M44">
            <v>81.269499999999994</v>
          </cell>
          <cell r="N44">
            <v>81.269499999999994</v>
          </cell>
          <cell r="O44">
            <v>0</v>
          </cell>
          <cell r="P44">
            <v>0</v>
          </cell>
        </row>
        <row r="45">
          <cell r="D45">
            <v>53.233000000000018</v>
          </cell>
          <cell r="E45">
            <v>89.413089999999997</v>
          </cell>
          <cell r="F45">
            <v>-282.21262000000002</v>
          </cell>
          <cell r="G45">
            <v>-136.78996000000001</v>
          </cell>
          <cell r="H45">
            <v>-37.514960000000002</v>
          </cell>
          <cell r="I45">
            <v>-199.31978000000004</v>
          </cell>
          <cell r="J45">
            <v>-5.1435799999999858</v>
          </cell>
          <cell r="K45">
            <v>-23.5655</v>
          </cell>
          <cell r="L45">
            <v>-131.0849</v>
          </cell>
          <cell r="M45">
            <v>-68.851569999999995</v>
          </cell>
          <cell r="N45">
            <v>133.34200000000001</v>
          </cell>
          <cell r="O45">
            <v>0</v>
          </cell>
          <cell r="P45">
            <v>0</v>
          </cell>
        </row>
        <row r="46">
          <cell r="D46">
            <v>0</v>
          </cell>
        </row>
        <row r="47">
          <cell r="D47">
            <v>-277.82060000000001</v>
          </cell>
          <cell r="E47">
            <v>5.9565600000000014</v>
          </cell>
          <cell r="F47">
            <v>39.514359999999996</v>
          </cell>
          <cell r="G47">
            <v>14.738830000000002</v>
          </cell>
          <cell r="H47">
            <v>10.832880000000001</v>
          </cell>
          <cell r="I47">
            <v>63.292960000000001</v>
          </cell>
          <cell r="J47">
            <v>48.410530000000001</v>
          </cell>
          <cell r="K47">
            <v>47.592849999999999</v>
          </cell>
          <cell r="L47">
            <v>21.749119999999998</v>
          </cell>
          <cell r="M47">
            <v>16.078780000000002</v>
          </cell>
          <cell r="N47">
            <v>-11.8743</v>
          </cell>
          <cell r="O47">
            <v>0</v>
          </cell>
          <cell r="P47">
            <v>0</v>
          </cell>
        </row>
        <row r="49">
          <cell r="D49">
            <v>-700.38969999999972</v>
          </cell>
          <cell r="E49">
            <v>-345.84564000000063</v>
          </cell>
          <cell r="F49">
            <v>354.77043000000072</v>
          </cell>
          <cell r="G49">
            <v>746.68656999999985</v>
          </cell>
          <cell r="H49">
            <v>226.57844999999989</v>
          </cell>
          <cell r="I49">
            <v>1138.9705799999997</v>
          </cell>
          <cell r="J49">
            <v>459.17232999999891</v>
          </cell>
          <cell r="K49">
            <v>630.05713999999966</v>
          </cell>
          <cell r="L49">
            <v>902.13895000000093</v>
          </cell>
          <cell r="M49">
            <v>553.22573999999952</v>
          </cell>
          <cell r="N49">
            <v>942.32045000000153</v>
          </cell>
          <cell r="O49">
            <v>0</v>
          </cell>
          <cell r="P49">
            <v>0</v>
          </cell>
        </row>
        <row r="50">
          <cell r="D50">
            <v>-265.70206000000002</v>
          </cell>
          <cell r="E50">
            <v>-267.29727000000003</v>
          </cell>
          <cell r="F50">
            <v>-267.50239000000005</v>
          </cell>
          <cell r="G50">
            <v>-265.32733000000002</v>
          </cell>
          <cell r="H50">
            <v>-268.61899</v>
          </cell>
          <cell r="I50">
            <v>-268.86365000000001</v>
          </cell>
          <cell r="J50">
            <v>-269.18885</v>
          </cell>
          <cell r="K50">
            <v>-270.59818999999999</v>
          </cell>
          <cell r="L50">
            <v>-267.28867000000002</v>
          </cell>
          <cell r="M50">
            <v>-271.58600000000001</v>
          </cell>
          <cell r="N50">
            <v>-273.16699999999997</v>
          </cell>
        </row>
        <row r="51">
          <cell r="D51">
            <v>0</v>
          </cell>
        </row>
        <row r="52">
          <cell r="D52">
            <v>0</v>
          </cell>
        </row>
        <row r="54">
          <cell r="D54">
            <v>-265.70206000000002</v>
          </cell>
          <cell r="E54">
            <v>-267.29727000000003</v>
          </cell>
          <cell r="F54">
            <v>-267.50239000000005</v>
          </cell>
          <cell r="G54">
            <v>-265.32733000000002</v>
          </cell>
          <cell r="H54">
            <v>-268.61899</v>
          </cell>
          <cell r="I54">
            <v>-268.86365000000001</v>
          </cell>
          <cell r="J54">
            <v>-269.18885</v>
          </cell>
          <cell r="K54">
            <v>-270.59818999999999</v>
          </cell>
          <cell r="L54">
            <v>-267.28867000000002</v>
          </cell>
          <cell r="M54">
            <v>-271.58600000000001</v>
          </cell>
          <cell r="N54">
            <v>-273.16699999999997</v>
          </cell>
          <cell r="O54">
            <v>0</v>
          </cell>
          <cell r="P54">
            <v>0</v>
          </cell>
        </row>
        <row r="55">
          <cell r="D55">
            <v>-115.37604</v>
          </cell>
          <cell r="E55">
            <v>239.517</v>
          </cell>
          <cell r="F55">
            <v>58.418999999999997</v>
          </cell>
          <cell r="G55">
            <v>0</v>
          </cell>
          <cell r="H55">
            <v>101.09</v>
          </cell>
          <cell r="J55">
            <v>83.447999999999993</v>
          </cell>
        </row>
        <row r="56">
          <cell r="D56">
            <v>0</v>
          </cell>
        </row>
        <row r="57">
          <cell r="D57">
            <v>-2007.124</v>
          </cell>
        </row>
        <row r="59">
          <cell r="D59">
            <v>-3088.5917999999997</v>
          </cell>
          <cell r="E59">
            <v>-373.62591000000066</v>
          </cell>
          <cell r="F59">
            <v>145.68704000000065</v>
          </cell>
          <cell r="G59">
            <v>481.35923999999983</v>
          </cell>
          <cell r="H59">
            <v>59.049459999999897</v>
          </cell>
          <cell r="I59">
            <v>870.10692999999969</v>
          </cell>
          <cell r="J59">
            <v>273.43147999999888</v>
          </cell>
          <cell r="K59">
            <v>359.45894999999967</v>
          </cell>
          <cell r="L59">
            <v>634.85028000000091</v>
          </cell>
          <cell r="M59">
            <v>281.63973999999951</v>
          </cell>
          <cell r="N59">
            <v>669.15345000000161</v>
          </cell>
          <cell r="O59">
            <v>0</v>
          </cell>
          <cell r="P59">
            <v>0</v>
          </cell>
        </row>
        <row r="60">
          <cell r="D60">
            <v>0</v>
          </cell>
        </row>
        <row r="61">
          <cell r="D61">
            <v>-13.296000000000001</v>
          </cell>
          <cell r="E61">
            <v>-13.296180000000001</v>
          </cell>
          <cell r="F61">
            <v>-13.45486</v>
          </cell>
          <cell r="G61">
            <v>-13.45486</v>
          </cell>
          <cell r="H61">
            <v>-13.45486</v>
          </cell>
          <cell r="I61">
            <v>-13.45486</v>
          </cell>
          <cell r="J61">
            <v>-13.61354</v>
          </cell>
          <cell r="K61">
            <v>-13.73452</v>
          </cell>
          <cell r="L61">
            <v>-13.734</v>
          </cell>
          <cell r="M61">
            <v>-13.734</v>
          </cell>
          <cell r="N61">
            <v>-13.891999999999999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-19.301159999999999</v>
          </cell>
          <cell r="E66">
            <v>-1.2773300000000001</v>
          </cell>
          <cell r="F66">
            <v>-2.1584699999999999</v>
          </cell>
          <cell r="G66">
            <v>-3.63226</v>
          </cell>
          <cell r="H66">
            <v>-5.0984999999999996</v>
          </cell>
          <cell r="I66">
            <v>-1.2638499999999999</v>
          </cell>
          <cell r="J66">
            <v>-1.3993</v>
          </cell>
          <cell r="K66">
            <v>-17.51153</v>
          </cell>
          <cell r="L66">
            <v>-2.21347</v>
          </cell>
          <cell r="M66">
            <v>-3.4448099999999999</v>
          </cell>
          <cell r="N66">
            <v>-5.8671899999999999</v>
          </cell>
        </row>
        <row r="67">
          <cell r="D67">
            <v>0</v>
          </cell>
        </row>
        <row r="68">
          <cell r="D68">
            <v>0</v>
          </cell>
          <cell r="L68">
            <v>-88</v>
          </cell>
        </row>
        <row r="69">
          <cell r="D69">
            <v>0</v>
          </cell>
        </row>
        <row r="70">
          <cell r="D70">
            <v>-0.49503999999999998</v>
          </cell>
          <cell r="E70">
            <v>-0.11319</v>
          </cell>
          <cell r="F70">
            <v>-4.85351</v>
          </cell>
          <cell r="G70">
            <v>4.9994100000000001</v>
          </cell>
          <cell r="H70">
            <v>4.5230699999999997</v>
          </cell>
          <cell r="I70">
            <v>-3.2677499999999999</v>
          </cell>
          <cell r="J70">
            <v>0.91810000000000003</v>
          </cell>
          <cell r="K70">
            <v>-1.466</v>
          </cell>
          <cell r="L70">
            <v>-2.85473</v>
          </cell>
          <cell r="M70">
            <v>-2.5209999999999999</v>
          </cell>
          <cell r="N70">
            <v>-4.8689999999999998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-3.9080591549999992</v>
          </cell>
          <cell r="E84">
            <v>-8.6648600939999998</v>
          </cell>
          <cell r="F84">
            <v>-6.1350530999999995</v>
          </cell>
          <cell r="G84">
            <v>-3.7724227199999998</v>
          </cell>
          <cell r="H84">
            <v>-6.1350530999999995</v>
          </cell>
          <cell r="I84">
            <v>-6.1350530999999995</v>
          </cell>
          <cell r="J84">
            <v>-4.7721893999999994</v>
          </cell>
          <cell r="K84">
            <v>-4.1301902729999993</v>
          </cell>
          <cell r="L84">
            <v>-9.3778187909999993</v>
          </cell>
          <cell r="M84">
            <v>-9.8783454000000006</v>
          </cell>
          <cell r="N84">
            <v>-11.3322</v>
          </cell>
        </row>
        <row r="86">
          <cell r="D86">
            <v>-3125.5920591549993</v>
          </cell>
          <cell r="E86">
            <v>-396.97747009400064</v>
          </cell>
          <cell r="F86">
            <v>119.08514690000067</v>
          </cell>
          <cell r="G86">
            <v>465.49910727999986</v>
          </cell>
          <cell r="H86">
            <v>38.884116899999896</v>
          </cell>
          <cell r="I86">
            <v>845.98541689999956</v>
          </cell>
          <cell r="J86">
            <v>254.56455059999888</v>
          </cell>
          <cell r="K86">
            <v>322.61670972699972</v>
          </cell>
          <cell r="L86">
            <v>518.67026120900084</v>
          </cell>
          <cell r="M86">
            <v>252.06158459999949</v>
          </cell>
          <cell r="N86">
            <v>633.19306000000142</v>
          </cell>
          <cell r="O86">
            <v>0</v>
          </cell>
          <cell r="P86">
            <v>0</v>
          </cell>
        </row>
        <row r="87">
          <cell r="D87">
            <v>-839.46999915499964</v>
          </cell>
          <cell r="E87">
            <v>-116.38402009400062</v>
          </cell>
          <cell r="F87">
            <v>400.04239690000071</v>
          </cell>
          <cell r="G87">
            <v>744.28129727999988</v>
          </cell>
          <cell r="H87">
            <v>320.95796689999986</v>
          </cell>
          <cell r="I87">
            <v>1128.3039268999996</v>
          </cell>
          <cell r="J87">
            <v>537.36694059999888</v>
          </cell>
          <cell r="K87">
            <v>606.94941972699962</v>
          </cell>
          <cell r="L87">
            <v>799.69293120900079</v>
          </cell>
          <cell r="M87">
            <v>537.38158459999954</v>
          </cell>
          <cell r="N87">
            <v>920.25206000000139</v>
          </cell>
          <cell r="O87">
            <v>0</v>
          </cell>
          <cell r="P87">
            <v>0</v>
          </cell>
        </row>
        <row r="88">
          <cell r="D88">
            <v>-11.725349999999999</v>
          </cell>
          <cell r="E88">
            <v>-25.99718</v>
          </cell>
          <cell r="F88">
            <v>-18.407</v>
          </cell>
          <cell r="G88">
            <v>-11.3184</v>
          </cell>
          <cell r="H88">
            <v>-18.407</v>
          </cell>
          <cell r="I88">
            <v>-18.407</v>
          </cell>
          <cell r="J88">
            <v>-14.318</v>
          </cell>
          <cell r="K88">
            <v>-12.39181</v>
          </cell>
          <cell r="L88">
            <v>-28.13627</v>
          </cell>
          <cell r="M88">
            <v>-29.638000000000002</v>
          </cell>
          <cell r="N88">
            <v>-34</v>
          </cell>
        </row>
        <row r="89">
          <cell r="D89">
            <v>0</v>
          </cell>
        </row>
        <row r="90">
          <cell r="D90">
            <v>3.9080591549999992</v>
          </cell>
          <cell r="E90">
            <v>8.6648600939999998</v>
          </cell>
          <cell r="F90">
            <v>6.1350530999999995</v>
          </cell>
          <cell r="G90">
            <v>3.7724227199999998</v>
          </cell>
          <cell r="H90">
            <v>6.1350530999999995</v>
          </cell>
          <cell r="I90">
            <v>6.1350530999999995</v>
          </cell>
          <cell r="J90">
            <v>4.7721893999999994</v>
          </cell>
          <cell r="K90">
            <v>4.1301902729999993</v>
          </cell>
          <cell r="L90">
            <v>9.3778187909999993</v>
          </cell>
          <cell r="M90">
            <v>9.8783454000000006</v>
          </cell>
          <cell r="N90">
            <v>11.3322</v>
          </cell>
        </row>
        <row r="92">
          <cell r="D92">
            <v>-3133.4093499999994</v>
          </cell>
          <cell r="E92">
            <v>-414.30979000000065</v>
          </cell>
          <cell r="F92">
            <v>106.81320000000066</v>
          </cell>
          <cell r="G92">
            <v>457.95312999999987</v>
          </cell>
          <cell r="H92">
            <v>26.612169999999896</v>
          </cell>
          <cell r="I92">
            <v>833.71346999999957</v>
          </cell>
          <cell r="J92">
            <v>245.01873999999887</v>
          </cell>
          <cell r="K92">
            <v>314.35508999999973</v>
          </cell>
          <cell r="L92">
            <v>499.91181000000086</v>
          </cell>
          <cell r="M92">
            <v>232.30192999999949</v>
          </cell>
          <cell r="N92">
            <v>610.52526000000148</v>
          </cell>
          <cell r="O92">
            <v>0</v>
          </cell>
          <cell r="P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9">
          <cell r="D99">
            <v>-3133.4093499999994</v>
          </cell>
          <cell r="E99">
            <v>-414.30979000000065</v>
          </cell>
          <cell r="F99">
            <v>106.81320000000066</v>
          </cell>
          <cell r="G99">
            <v>457.95312999999987</v>
          </cell>
          <cell r="H99">
            <v>26.612169999999896</v>
          </cell>
          <cell r="I99">
            <v>833.71346999999957</v>
          </cell>
          <cell r="J99">
            <v>245.01873999999887</v>
          </cell>
          <cell r="K99">
            <v>314.35508999999973</v>
          </cell>
          <cell r="L99">
            <v>499.91181000000086</v>
          </cell>
          <cell r="M99">
            <v>232.30192999999949</v>
          </cell>
          <cell r="N99">
            <v>610.52526000000148</v>
          </cell>
          <cell r="O99">
            <v>0</v>
          </cell>
          <cell r="P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3">
          <cell r="D103">
            <v>-847.28728999999976</v>
          </cell>
          <cell r="E103">
            <v>-133.71634000000063</v>
          </cell>
          <cell r="F103">
            <v>387.77045000000072</v>
          </cell>
          <cell r="G103">
            <v>736.73531999999989</v>
          </cell>
          <cell r="H103">
            <v>308.68601999999987</v>
          </cell>
          <cell r="I103">
            <v>1116.0319799999995</v>
          </cell>
          <cell r="J103">
            <v>527.8211299999989</v>
          </cell>
          <cell r="K103">
            <v>598.6877999999997</v>
          </cell>
          <cell r="L103">
            <v>780.9344800000008</v>
          </cell>
          <cell r="M103">
            <v>517.62192999999945</v>
          </cell>
          <cell r="N103">
            <v>897.58426000000145</v>
          </cell>
          <cell r="O103">
            <v>0</v>
          </cell>
          <cell r="P103">
            <v>0</v>
          </cell>
        </row>
        <row r="105">
          <cell r="D105">
            <v>-3088.5917999999997</v>
          </cell>
          <cell r="E105">
            <v>-373.62591000000066</v>
          </cell>
          <cell r="F105">
            <v>145.68704000000065</v>
          </cell>
          <cell r="G105">
            <v>481.35923999999983</v>
          </cell>
          <cell r="H105">
            <v>59.049459999999897</v>
          </cell>
          <cell r="I105">
            <v>870.10692999999969</v>
          </cell>
          <cell r="J105">
            <v>273.43147999999888</v>
          </cell>
          <cell r="K105">
            <v>359.45894999999967</v>
          </cell>
          <cell r="L105">
            <v>634.85028000000091</v>
          </cell>
          <cell r="M105">
            <v>281.63973999999951</v>
          </cell>
          <cell r="N105">
            <v>669.15345000000161</v>
          </cell>
          <cell r="O105">
            <v>0</v>
          </cell>
          <cell r="P105">
            <v>0</v>
          </cell>
        </row>
        <row r="106">
          <cell r="D106">
            <v>-3125.5920591549993</v>
          </cell>
          <cell r="E106">
            <v>-396.97747009400064</v>
          </cell>
          <cell r="F106">
            <v>119.08514690000067</v>
          </cell>
          <cell r="G106">
            <v>465.49910727999986</v>
          </cell>
          <cell r="H106">
            <v>38.884116899999896</v>
          </cell>
          <cell r="I106">
            <v>845.98541689999956</v>
          </cell>
          <cell r="J106">
            <v>254.56455059999888</v>
          </cell>
          <cell r="K106">
            <v>322.61670972699972</v>
          </cell>
          <cell r="L106">
            <v>518.67026120900084</v>
          </cell>
          <cell r="M106">
            <v>252.06158459999949</v>
          </cell>
          <cell r="N106">
            <v>633.19306000000142</v>
          </cell>
          <cell r="O106">
            <v>0</v>
          </cell>
          <cell r="P106">
            <v>0</v>
          </cell>
        </row>
        <row r="113">
          <cell r="E113">
            <v>143.33333333333334</v>
          </cell>
          <cell r="F113">
            <v>143.33333333333334</v>
          </cell>
          <cell r="G113">
            <v>143.33333333333334</v>
          </cell>
          <cell r="H113">
            <v>143.33333333333334</v>
          </cell>
          <cell r="I113">
            <v>143.33333333333334</v>
          </cell>
          <cell r="J113">
            <v>143.33333333333334</v>
          </cell>
          <cell r="K113">
            <v>143.33333333333334</v>
          </cell>
          <cell r="L113">
            <v>143.33333333333334</v>
          </cell>
          <cell r="M113">
            <v>143.33333333333334</v>
          </cell>
          <cell r="N113">
            <v>143.33333333333334</v>
          </cell>
          <cell r="O113">
            <v>143.33333333333334</v>
          </cell>
          <cell r="P113">
            <v>143.33333333333334</v>
          </cell>
        </row>
        <row r="114">
          <cell r="E114">
            <v>143.33333333333334</v>
          </cell>
          <cell r="F114">
            <v>143.33333333333334</v>
          </cell>
          <cell r="G114">
            <v>143.33333333333334</v>
          </cell>
          <cell r="H114">
            <v>143.33333333333334</v>
          </cell>
          <cell r="I114">
            <v>143.33333333333334</v>
          </cell>
          <cell r="J114">
            <v>143.33333333333334</v>
          </cell>
          <cell r="K114">
            <v>143.33333333333334</v>
          </cell>
          <cell r="L114">
            <v>143.33333333333334</v>
          </cell>
          <cell r="M114">
            <v>143.33333333333334</v>
          </cell>
          <cell r="N114">
            <v>143.33333333333334</v>
          </cell>
          <cell r="O114">
            <v>143.33333333333334</v>
          </cell>
          <cell r="P114">
            <v>143.33333333333334</v>
          </cell>
        </row>
        <row r="116">
          <cell r="E116">
            <v>163.33333333333334</v>
          </cell>
          <cell r="F116">
            <v>163.33333333333334</v>
          </cell>
          <cell r="G116">
            <v>163.33333333333334</v>
          </cell>
          <cell r="H116">
            <v>163.33333333333334</v>
          </cell>
          <cell r="I116">
            <v>163.33333333333334</v>
          </cell>
          <cell r="J116">
            <v>163.33333333333334</v>
          </cell>
          <cell r="K116">
            <v>163.33333333333334</v>
          </cell>
          <cell r="L116">
            <v>163.33333333333334</v>
          </cell>
          <cell r="M116">
            <v>163.33333333333334</v>
          </cell>
          <cell r="N116">
            <v>163.33333333333334</v>
          </cell>
          <cell r="O116">
            <v>163.33333333333334</v>
          </cell>
          <cell r="P116">
            <v>163.33333333333334</v>
          </cell>
        </row>
        <row r="118">
          <cell r="E118">
            <v>163.33333333333334</v>
          </cell>
          <cell r="F118">
            <v>163.33333333333334</v>
          </cell>
          <cell r="G118">
            <v>163.33333333333334</v>
          </cell>
          <cell r="H118">
            <v>163.33333333333334</v>
          </cell>
          <cell r="I118">
            <v>163.33333333333334</v>
          </cell>
          <cell r="J118">
            <v>163.33333333333334</v>
          </cell>
          <cell r="K118">
            <v>163.33333333333334</v>
          </cell>
          <cell r="L118">
            <v>163.33333333333334</v>
          </cell>
          <cell r="M118">
            <v>163.33333333333334</v>
          </cell>
          <cell r="N118">
            <v>163.33333333333334</v>
          </cell>
          <cell r="O118">
            <v>163.33333333333334</v>
          </cell>
          <cell r="P118">
            <v>163.33333333333334</v>
          </cell>
        </row>
        <row r="119">
          <cell r="E119">
            <v>306.66666666666669</v>
          </cell>
          <cell r="F119">
            <v>306.66666666666669</v>
          </cell>
          <cell r="G119">
            <v>306.66666666666669</v>
          </cell>
          <cell r="H119">
            <v>306.66666666666669</v>
          </cell>
          <cell r="I119">
            <v>306.66666666666669</v>
          </cell>
          <cell r="J119">
            <v>306.66666666666669</v>
          </cell>
          <cell r="K119">
            <v>306.66666666666669</v>
          </cell>
          <cell r="L119">
            <v>306.66666666666669</v>
          </cell>
          <cell r="M119">
            <v>306.66666666666669</v>
          </cell>
          <cell r="N119">
            <v>306.66666666666669</v>
          </cell>
          <cell r="O119">
            <v>306.66666666666669</v>
          </cell>
          <cell r="P119">
            <v>306.66666666666669</v>
          </cell>
        </row>
        <row r="120">
          <cell r="E120">
            <v>4746.833333333333</v>
          </cell>
          <cell r="F120">
            <v>4746.833333333333</v>
          </cell>
          <cell r="G120">
            <v>4746.833333333333</v>
          </cell>
          <cell r="H120">
            <v>4746.833333333333</v>
          </cell>
          <cell r="I120">
            <v>4746.833333333333</v>
          </cell>
          <cell r="J120">
            <v>4746.833333333333</v>
          </cell>
          <cell r="K120">
            <v>4746.833333333333</v>
          </cell>
          <cell r="L120">
            <v>4746.833333333333</v>
          </cell>
          <cell r="M120">
            <v>4746.833333333333</v>
          </cell>
          <cell r="N120">
            <v>4746.833333333333</v>
          </cell>
          <cell r="O120">
            <v>4746.833333333333</v>
          </cell>
          <cell r="P120">
            <v>4746.833333333333</v>
          </cell>
        </row>
        <row r="121">
          <cell r="E121">
            <v>4746.833333333333</v>
          </cell>
          <cell r="F121">
            <v>4746.833333333333</v>
          </cell>
          <cell r="G121">
            <v>4746.833333333333</v>
          </cell>
          <cell r="H121">
            <v>4746.833333333333</v>
          </cell>
          <cell r="I121">
            <v>4746.833333333333</v>
          </cell>
          <cell r="J121">
            <v>4746.833333333333</v>
          </cell>
          <cell r="K121">
            <v>4746.833333333333</v>
          </cell>
          <cell r="L121">
            <v>4746.833333333333</v>
          </cell>
          <cell r="M121">
            <v>4746.833333333333</v>
          </cell>
          <cell r="N121">
            <v>4746.833333333333</v>
          </cell>
          <cell r="O121">
            <v>4746.833333333333</v>
          </cell>
          <cell r="P121">
            <v>4746.833333333333</v>
          </cell>
        </row>
        <row r="123">
          <cell r="E123">
            <v>5361.5</v>
          </cell>
          <cell r="F123">
            <v>5361.5</v>
          </cell>
          <cell r="G123">
            <v>5361.5</v>
          </cell>
          <cell r="H123">
            <v>5361.5</v>
          </cell>
          <cell r="I123">
            <v>5361.5</v>
          </cell>
          <cell r="J123">
            <v>5361.5</v>
          </cell>
          <cell r="K123">
            <v>5361.5</v>
          </cell>
          <cell r="L123">
            <v>5361.5</v>
          </cell>
          <cell r="M123">
            <v>5361.5</v>
          </cell>
          <cell r="N123">
            <v>5361.5</v>
          </cell>
          <cell r="O123">
            <v>5361.5</v>
          </cell>
          <cell r="P123">
            <v>5361.5</v>
          </cell>
        </row>
        <row r="125">
          <cell r="E125">
            <v>5361.5</v>
          </cell>
          <cell r="F125">
            <v>5361.5</v>
          </cell>
          <cell r="G125">
            <v>5361.5</v>
          </cell>
          <cell r="H125">
            <v>5361.5</v>
          </cell>
          <cell r="I125">
            <v>5361.5</v>
          </cell>
          <cell r="J125">
            <v>5361.5</v>
          </cell>
          <cell r="K125">
            <v>5361.5</v>
          </cell>
          <cell r="L125">
            <v>5361.5</v>
          </cell>
          <cell r="M125">
            <v>5361.5</v>
          </cell>
          <cell r="N125">
            <v>5361.5</v>
          </cell>
          <cell r="O125">
            <v>5361.5</v>
          </cell>
          <cell r="P125">
            <v>5361.5</v>
          </cell>
        </row>
        <row r="126">
          <cell r="E126">
            <v>10108.333333333332</v>
          </cell>
          <cell r="F126">
            <v>10108.333333333332</v>
          </cell>
          <cell r="G126">
            <v>10108.333333333332</v>
          </cell>
          <cell r="H126">
            <v>10108.333333333332</v>
          </cell>
          <cell r="I126">
            <v>10108.333333333332</v>
          </cell>
          <cell r="J126">
            <v>10108.333333333332</v>
          </cell>
          <cell r="K126">
            <v>10108.333333333332</v>
          </cell>
          <cell r="L126">
            <v>10108.333333333332</v>
          </cell>
          <cell r="M126">
            <v>10108.333333333332</v>
          </cell>
          <cell r="N126">
            <v>10108.333333333332</v>
          </cell>
          <cell r="O126">
            <v>10108.333333333332</v>
          </cell>
          <cell r="P126">
            <v>10108.333333333332</v>
          </cell>
        </row>
        <row r="127">
          <cell r="E127">
            <v>0</v>
          </cell>
        </row>
        <row r="128">
          <cell r="E128">
            <v>10108.333333333332</v>
          </cell>
          <cell r="F128">
            <v>10108.333333333332</v>
          </cell>
          <cell r="G128">
            <v>10108.333333333332</v>
          </cell>
          <cell r="H128">
            <v>10108.333333333332</v>
          </cell>
          <cell r="I128">
            <v>10108.333333333332</v>
          </cell>
          <cell r="J128">
            <v>10108.333333333332</v>
          </cell>
          <cell r="K128">
            <v>10108.333333333332</v>
          </cell>
          <cell r="L128">
            <v>10108.333333333332</v>
          </cell>
          <cell r="M128">
            <v>10108.333333333332</v>
          </cell>
          <cell r="N128">
            <v>10108.333333333332</v>
          </cell>
          <cell r="O128">
            <v>10108.333333333332</v>
          </cell>
          <cell r="P128">
            <v>10108.333333333332</v>
          </cell>
        </row>
        <row r="129">
          <cell r="E129">
            <v>-7930.583333333333</v>
          </cell>
          <cell r="F129">
            <v>-7930.583333333333</v>
          </cell>
          <cell r="G129">
            <v>-7930.583333333333</v>
          </cell>
          <cell r="H129">
            <v>-7930.583333333333</v>
          </cell>
          <cell r="I129">
            <v>-7930.583333333333</v>
          </cell>
          <cell r="J129">
            <v>-7930.583333333333</v>
          </cell>
          <cell r="K129">
            <v>-7930.583333333333</v>
          </cell>
          <cell r="L129">
            <v>-7930.583333333333</v>
          </cell>
          <cell r="M129">
            <v>-7930.583333333333</v>
          </cell>
          <cell r="N129">
            <v>-7930.583333333333</v>
          </cell>
          <cell r="O129">
            <v>-7930.583333333333</v>
          </cell>
          <cell r="P129">
            <v>-7930.583333333333</v>
          </cell>
        </row>
        <row r="131">
          <cell r="E131">
            <v>-91</v>
          </cell>
          <cell r="F131">
            <v>-91</v>
          </cell>
          <cell r="G131">
            <v>-91</v>
          </cell>
          <cell r="H131">
            <v>-91</v>
          </cell>
          <cell r="I131">
            <v>-91</v>
          </cell>
          <cell r="J131">
            <v>-91</v>
          </cell>
          <cell r="K131">
            <v>-91</v>
          </cell>
          <cell r="L131">
            <v>-91</v>
          </cell>
          <cell r="M131">
            <v>-91</v>
          </cell>
          <cell r="N131">
            <v>-91</v>
          </cell>
          <cell r="O131">
            <v>-91</v>
          </cell>
          <cell r="P131">
            <v>-91</v>
          </cell>
        </row>
        <row r="132">
          <cell r="E132">
            <v>-148.33333333333334</v>
          </cell>
          <cell r="F132">
            <v>-148.33333333333334</v>
          </cell>
          <cell r="G132">
            <v>-148.33333333333334</v>
          </cell>
          <cell r="H132">
            <v>-148.33333333333334</v>
          </cell>
          <cell r="I132">
            <v>-148.33333333333334</v>
          </cell>
          <cell r="J132">
            <v>-148.33333333333334</v>
          </cell>
          <cell r="K132">
            <v>-148.33333333333334</v>
          </cell>
          <cell r="L132">
            <v>-148.33333333333334</v>
          </cell>
          <cell r="M132">
            <v>-148.33333333333334</v>
          </cell>
          <cell r="N132">
            <v>-148.33333333333334</v>
          </cell>
          <cell r="O132">
            <v>-148.33333333333334</v>
          </cell>
          <cell r="P132">
            <v>-148.33333333333334</v>
          </cell>
        </row>
        <row r="136">
          <cell r="E136">
            <v>1938.4166666666658</v>
          </cell>
          <cell r="F136">
            <v>1938.4166666666658</v>
          </cell>
          <cell r="G136">
            <v>1938.4166666666658</v>
          </cell>
          <cell r="H136">
            <v>1938.4166666666658</v>
          </cell>
          <cell r="I136">
            <v>1938.4166666666658</v>
          </cell>
          <cell r="J136">
            <v>1938.4166666666658</v>
          </cell>
          <cell r="K136">
            <v>1938.4166666666658</v>
          </cell>
          <cell r="L136">
            <v>1938.4166666666658</v>
          </cell>
          <cell r="M136">
            <v>1938.4166666666658</v>
          </cell>
          <cell r="N136">
            <v>1938.4166666666658</v>
          </cell>
          <cell r="O136">
            <v>1938.4166666666658</v>
          </cell>
          <cell r="P136">
            <v>1938.4166666666658</v>
          </cell>
        </row>
        <row r="137">
          <cell r="E137">
            <v>0.19176422093981857</v>
          </cell>
          <cell r="F137">
            <v>0.19176422093981857</v>
          </cell>
          <cell r="G137">
            <v>0.19176422093981857</v>
          </cell>
          <cell r="H137">
            <v>0.19176422093981857</v>
          </cell>
          <cell r="I137">
            <v>0.19176422093981857</v>
          </cell>
          <cell r="J137">
            <v>0.19176422093981857</v>
          </cell>
          <cell r="K137">
            <v>0.19176422093981857</v>
          </cell>
          <cell r="L137">
            <v>0.19176422093981857</v>
          </cell>
          <cell r="M137">
            <v>0.19176422093981857</v>
          </cell>
          <cell r="N137">
            <v>0.19176422093981857</v>
          </cell>
          <cell r="O137">
            <v>0.19176422093981857</v>
          </cell>
          <cell r="P137">
            <v>0.19176422093981857</v>
          </cell>
        </row>
        <row r="138">
          <cell r="E138">
            <v>-902.75</v>
          </cell>
          <cell r="F138">
            <v>-902.75</v>
          </cell>
          <cell r="G138">
            <v>-902.75</v>
          </cell>
          <cell r="H138">
            <v>-902.75</v>
          </cell>
          <cell r="I138">
            <v>-902.75</v>
          </cell>
          <cell r="J138">
            <v>-902.75</v>
          </cell>
          <cell r="K138">
            <v>-902.75</v>
          </cell>
          <cell r="L138">
            <v>-902.75</v>
          </cell>
          <cell r="M138">
            <v>-902.75</v>
          </cell>
          <cell r="N138">
            <v>-902.75</v>
          </cell>
          <cell r="O138">
            <v>-902.75</v>
          </cell>
          <cell r="P138">
            <v>-902.75</v>
          </cell>
        </row>
        <row r="139">
          <cell r="E139">
            <v>-678</v>
          </cell>
          <cell r="F139">
            <v>-678</v>
          </cell>
          <cell r="G139">
            <v>-678</v>
          </cell>
          <cell r="H139">
            <v>-678</v>
          </cell>
          <cell r="I139">
            <v>-678</v>
          </cell>
          <cell r="J139">
            <v>-678</v>
          </cell>
          <cell r="K139">
            <v>-678</v>
          </cell>
          <cell r="L139">
            <v>-678</v>
          </cell>
          <cell r="M139">
            <v>-678</v>
          </cell>
          <cell r="N139">
            <v>-678</v>
          </cell>
          <cell r="O139">
            <v>-678</v>
          </cell>
          <cell r="P139">
            <v>-678</v>
          </cell>
        </row>
        <row r="140">
          <cell r="E140">
            <v>-151.08333333333334</v>
          </cell>
          <cell r="F140">
            <v>-151.08333333333334</v>
          </cell>
          <cell r="G140">
            <v>-151.08333333333334</v>
          </cell>
          <cell r="H140">
            <v>-151.08333333333334</v>
          </cell>
          <cell r="I140">
            <v>-151.08333333333334</v>
          </cell>
          <cell r="J140">
            <v>-151.08333333333334</v>
          </cell>
          <cell r="K140">
            <v>-151.08333333333334</v>
          </cell>
          <cell r="L140">
            <v>-151.08333333333334</v>
          </cell>
          <cell r="M140">
            <v>-151.08333333333334</v>
          </cell>
          <cell r="N140">
            <v>-151.08333333333334</v>
          </cell>
          <cell r="O140">
            <v>-151.08333333333334</v>
          </cell>
          <cell r="P140">
            <v>-151.08333333333334</v>
          </cell>
        </row>
        <row r="141">
          <cell r="E141">
            <v>-73.666666666666671</v>
          </cell>
          <cell r="F141">
            <v>-73.666666666666671</v>
          </cell>
          <cell r="G141">
            <v>-73.666666666666671</v>
          </cell>
          <cell r="H141">
            <v>-73.666666666666671</v>
          </cell>
          <cell r="I141">
            <v>-73.666666666666671</v>
          </cell>
          <cell r="J141">
            <v>-73.666666666666671</v>
          </cell>
          <cell r="K141">
            <v>-73.666666666666671</v>
          </cell>
          <cell r="L141">
            <v>-73.666666666666671</v>
          </cell>
          <cell r="M141">
            <v>-73.666666666666671</v>
          </cell>
          <cell r="N141">
            <v>-73.666666666666671</v>
          </cell>
          <cell r="O141">
            <v>-73.666666666666671</v>
          </cell>
          <cell r="P141">
            <v>-73.666666666666671</v>
          </cell>
        </row>
        <row r="142">
          <cell r="E142">
            <v>-175.83333333333334</v>
          </cell>
          <cell r="F142">
            <v>-175.83333333333334</v>
          </cell>
          <cell r="G142">
            <v>-175.83333333333334</v>
          </cell>
          <cell r="H142">
            <v>-175.83333333333334</v>
          </cell>
          <cell r="I142">
            <v>-175.83333333333334</v>
          </cell>
          <cell r="J142">
            <v>-175.83333333333334</v>
          </cell>
          <cell r="K142">
            <v>-175.83333333333334</v>
          </cell>
          <cell r="L142">
            <v>-175.83333333333334</v>
          </cell>
          <cell r="M142">
            <v>-175.83333333333334</v>
          </cell>
          <cell r="N142">
            <v>-175.83333333333334</v>
          </cell>
          <cell r="O142">
            <v>-175.83333333333334</v>
          </cell>
          <cell r="P142">
            <v>-175.83333333333334</v>
          </cell>
        </row>
        <row r="143"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</row>
        <row r="145">
          <cell r="E145">
            <v>-259</v>
          </cell>
          <cell r="F145">
            <v>-259</v>
          </cell>
          <cell r="G145">
            <v>-259</v>
          </cell>
          <cell r="H145">
            <v>-259</v>
          </cell>
          <cell r="I145">
            <v>-259</v>
          </cell>
          <cell r="J145">
            <v>-259</v>
          </cell>
          <cell r="K145">
            <v>-259</v>
          </cell>
          <cell r="L145">
            <v>-259</v>
          </cell>
          <cell r="M145">
            <v>-259</v>
          </cell>
          <cell r="N145">
            <v>-259</v>
          </cell>
          <cell r="O145">
            <v>-259</v>
          </cell>
          <cell r="P145">
            <v>-259</v>
          </cell>
        </row>
        <row r="146">
          <cell r="E146">
            <v>-6</v>
          </cell>
          <cell r="F146">
            <v>-6</v>
          </cell>
          <cell r="G146">
            <v>-6</v>
          </cell>
          <cell r="H146">
            <v>-6</v>
          </cell>
          <cell r="I146">
            <v>-6</v>
          </cell>
          <cell r="J146">
            <v>-6</v>
          </cell>
          <cell r="K146">
            <v>-6</v>
          </cell>
          <cell r="L146">
            <v>-6</v>
          </cell>
          <cell r="M146">
            <v>-6</v>
          </cell>
          <cell r="N146">
            <v>-6</v>
          </cell>
          <cell r="O146">
            <v>-6</v>
          </cell>
          <cell r="P146">
            <v>-6</v>
          </cell>
        </row>
        <row r="147">
          <cell r="E147">
            <v>-73.666666666666671</v>
          </cell>
          <cell r="F147">
            <v>-73.666666666666671</v>
          </cell>
          <cell r="G147">
            <v>-73.666666666666671</v>
          </cell>
          <cell r="H147">
            <v>-73.666666666666671</v>
          </cell>
          <cell r="I147">
            <v>-73.666666666666671</v>
          </cell>
          <cell r="J147">
            <v>-73.666666666666671</v>
          </cell>
          <cell r="K147">
            <v>-73.666666666666671</v>
          </cell>
          <cell r="L147">
            <v>-73.666666666666671</v>
          </cell>
          <cell r="M147">
            <v>-73.666666666666671</v>
          </cell>
          <cell r="N147">
            <v>-73.666666666666671</v>
          </cell>
          <cell r="O147">
            <v>-73.666666666666671</v>
          </cell>
          <cell r="P147">
            <v>-73.666666666666671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50">
          <cell r="E150">
            <v>-1417.25</v>
          </cell>
          <cell r="F150">
            <v>-1417.25</v>
          </cell>
          <cell r="G150">
            <v>-1417.25</v>
          </cell>
          <cell r="H150">
            <v>-1417.25</v>
          </cell>
          <cell r="I150">
            <v>-1417.25</v>
          </cell>
          <cell r="J150">
            <v>-1417.25</v>
          </cell>
          <cell r="K150">
            <v>-1417.25</v>
          </cell>
          <cell r="L150">
            <v>-1417.25</v>
          </cell>
          <cell r="M150">
            <v>-1417.25</v>
          </cell>
          <cell r="N150">
            <v>-1417.25</v>
          </cell>
          <cell r="O150">
            <v>-1417.25</v>
          </cell>
          <cell r="P150">
            <v>-1417.25</v>
          </cell>
        </row>
        <row r="151">
          <cell r="E151">
            <v>81.25</v>
          </cell>
          <cell r="F151">
            <v>81.25</v>
          </cell>
          <cell r="G151">
            <v>81.25</v>
          </cell>
          <cell r="H151">
            <v>81.25</v>
          </cell>
          <cell r="I151">
            <v>81.25</v>
          </cell>
          <cell r="J151">
            <v>81.25</v>
          </cell>
          <cell r="K151">
            <v>81.25</v>
          </cell>
          <cell r="L151">
            <v>81.25</v>
          </cell>
          <cell r="M151">
            <v>81.25</v>
          </cell>
          <cell r="N151">
            <v>81.25</v>
          </cell>
          <cell r="O151">
            <v>81.25</v>
          </cell>
          <cell r="P151">
            <v>81.25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E154">
            <v>-15.583333333333334</v>
          </cell>
          <cell r="F154">
            <v>-15.583333333333334</v>
          </cell>
          <cell r="G154">
            <v>-15.583333333333334</v>
          </cell>
          <cell r="H154">
            <v>-15.583333333333334</v>
          </cell>
          <cell r="I154">
            <v>-15.583333333333334</v>
          </cell>
          <cell r="J154">
            <v>-15.583333333333334</v>
          </cell>
          <cell r="K154">
            <v>-15.583333333333334</v>
          </cell>
          <cell r="L154">
            <v>-15.583333333333334</v>
          </cell>
          <cell r="M154">
            <v>-15.583333333333334</v>
          </cell>
          <cell r="N154">
            <v>-15.583333333333334</v>
          </cell>
          <cell r="O154">
            <v>-15.583333333333334</v>
          </cell>
          <cell r="P154">
            <v>-15.583333333333334</v>
          </cell>
        </row>
        <row r="155"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E156">
            <v>586.83333333333258</v>
          </cell>
          <cell r="F156">
            <v>586.83333333333258</v>
          </cell>
          <cell r="G156">
            <v>586.83333333333258</v>
          </cell>
          <cell r="H156">
            <v>586.83333333333258</v>
          </cell>
          <cell r="I156">
            <v>586.83333333333258</v>
          </cell>
          <cell r="J156">
            <v>586.83333333333258</v>
          </cell>
          <cell r="K156">
            <v>586.83333333333258</v>
          </cell>
          <cell r="L156">
            <v>586.83333333333258</v>
          </cell>
          <cell r="M156">
            <v>586.83333333333258</v>
          </cell>
          <cell r="N156">
            <v>586.83333333333258</v>
          </cell>
          <cell r="O156">
            <v>586.83333333333258</v>
          </cell>
          <cell r="P156">
            <v>586.83333333333258</v>
          </cell>
        </row>
        <row r="157">
          <cell r="E157">
            <v>-291.66666666666669</v>
          </cell>
          <cell r="F157">
            <v>-291.66666666666669</v>
          </cell>
          <cell r="G157">
            <v>-291.66666666666669</v>
          </cell>
          <cell r="H157">
            <v>-291.66666666666669</v>
          </cell>
          <cell r="I157">
            <v>-291.66666666666669</v>
          </cell>
          <cell r="J157">
            <v>-291.66666666666669</v>
          </cell>
          <cell r="K157">
            <v>-291.66666666666669</v>
          </cell>
          <cell r="L157">
            <v>-291.66666666666669</v>
          </cell>
          <cell r="M157">
            <v>-291.66666666666669</v>
          </cell>
          <cell r="N157">
            <v>-291.66666666666669</v>
          </cell>
          <cell r="O157">
            <v>-291.66666666666669</v>
          </cell>
          <cell r="P157">
            <v>-291.66666666666669</v>
          </cell>
        </row>
        <row r="160"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E161">
            <v>-291.66666666666669</v>
          </cell>
          <cell r="F161">
            <v>-291.66666666666669</v>
          </cell>
          <cell r="G161">
            <v>-291.66666666666669</v>
          </cell>
          <cell r="H161">
            <v>-291.66666666666669</v>
          </cell>
          <cell r="I161">
            <v>-291.66666666666669</v>
          </cell>
          <cell r="J161">
            <v>-291.66666666666669</v>
          </cell>
          <cell r="K161">
            <v>-291.66666666666669</v>
          </cell>
          <cell r="L161">
            <v>-291.66666666666669</v>
          </cell>
          <cell r="M161">
            <v>-291.66666666666669</v>
          </cell>
          <cell r="N161">
            <v>-291.66666666666669</v>
          </cell>
          <cell r="O161">
            <v>-291.66666666666669</v>
          </cell>
          <cell r="P161">
            <v>-291.66666666666669</v>
          </cell>
        </row>
        <row r="166">
          <cell r="E166">
            <v>295.16666666666589</v>
          </cell>
          <cell r="F166">
            <v>295.16666666666589</v>
          </cell>
          <cell r="G166">
            <v>295.16666666666589</v>
          </cell>
          <cell r="H166">
            <v>295.16666666666589</v>
          </cell>
          <cell r="I166">
            <v>295.16666666666589</v>
          </cell>
          <cell r="J166">
            <v>295.16666666666589</v>
          </cell>
          <cell r="K166">
            <v>295.16666666666589</v>
          </cell>
          <cell r="L166">
            <v>295.16666666666589</v>
          </cell>
          <cell r="M166">
            <v>295.16666666666589</v>
          </cell>
          <cell r="N166">
            <v>295.16666666666589</v>
          </cell>
          <cell r="O166">
            <v>295.16666666666589</v>
          </cell>
          <cell r="P166">
            <v>295.16666666666589</v>
          </cell>
        </row>
        <row r="167">
          <cell r="E167">
            <v>0</v>
          </cell>
        </row>
        <row r="168">
          <cell r="E168">
            <v>-9.6666666666666661</v>
          </cell>
          <cell r="F168">
            <v>-9.6666666666666661</v>
          </cell>
          <cell r="G168">
            <v>-9.6666666666666661</v>
          </cell>
          <cell r="H168">
            <v>-9.6666666666666661</v>
          </cell>
          <cell r="I168">
            <v>-9.6666666666666661</v>
          </cell>
          <cell r="J168">
            <v>-9.6666666666666661</v>
          </cell>
          <cell r="K168">
            <v>-9.6666666666666661</v>
          </cell>
          <cell r="L168">
            <v>-9.6666666666666661</v>
          </cell>
          <cell r="M168">
            <v>-9.6666666666666661</v>
          </cell>
          <cell r="N168">
            <v>-9.6666666666666661</v>
          </cell>
          <cell r="O168">
            <v>-9.6666666666666661</v>
          </cell>
          <cell r="P168">
            <v>-9.6666666666666661</v>
          </cell>
        </row>
        <row r="169"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E173">
            <v>-4.083333333333333</v>
          </cell>
          <cell r="F173">
            <v>-4.083333333333333</v>
          </cell>
          <cell r="G173">
            <v>-4.083333333333333</v>
          </cell>
          <cell r="H173">
            <v>-4.083333333333333</v>
          </cell>
          <cell r="I173">
            <v>-4.083333333333333</v>
          </cell>
          <cell r="J173">
            <v>-4.083333333333333</v>
          </cell>
          <cell r="K173">
            <v>-4.083333333333333</v>
          </cell>
          <cell r="L173">
            <v>-4.083333333333333</v>
          </cell>
          <cell r="M173">
            <v>-4.083333333333333</v>
          </cell>
          <cell r="N173">
            <v>-4.083333333333333</v>
          </cell>
          <cell r="O173">
            <v>-4.083333333333333</v>
          </cell>
          <cell r="P173">
            <v>-4.083333333333333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E191">
            <v>3.1666666666666665</v>
          </cell>
          <cell r="F191">
            <v>3.1666666666666665</v>
          </cell>
          <cell r="G191">
            <v>3.1666666666666665</v>
          </cell>
          <cell r="H191">
            <v>3.1666666666666665</v>
          </cell>
          <cell r="I191">
            <v>3.1666666666666665</v>
          </cell>
          <cell r="J191">
            <v>3.1666666666666665</v>
          </cell>
          <cell r="K191">
            <v>3.1666666666666665</v>
          </cell>
          <cell r="L191">
            <v>3.1666666666666665</v>
          </cell>
          <cell r="M191">
            <v>3.1666666666666665</v>
          </cell>
          <cell r="N191">
            <v>3.1666666666666665</v>
          </cell>
          <cell r="O191">
            <v>3.1666666666666665</v>
          </cell>
          <cell r="P191">
            <v>3.1666666666666665</v>
          </cell>
        </row>
        <row r="193">
          <cell r="E193">
            <v>284.58333333333258</v>
          </cell>
          <cell r="F193">
            <v>284.58333333333258</v>
          </cell>
          <cell r="G193">
            <v>284.58333333333258</v>
          </cell>
          <cell r="H193">
            <v>284.58333333333258</v>
          </cell>
          <cell r="I193">
            <v>284.58333333333258</v>
          </cell>
          <cell r="J193">
            <v>284.58333333333258</v>
          </cell>
          <cell r="K193">
            <v>284.58333333333258</v>
          </cell>
          <cell r="L193">
            <v>284.58333333333258</v>
          </cell>
          <cell r="M193">
            <v>284.58333333333258</v>
          </cell>
          <cell r="N193">
            <v>284.58333333333258</v>
          </cell>
          <cell r="O193">
            <v>284.58333333333258</v>
          </cell>
          <cell r="P193">
            <v>284.58333333333258</v>
          </cell>
        </row>
        <row r="194">
          <cell r="E194">
            <v>585.91666666666595</v>
          </cell>
          <cell r="F194">
            <v>585.91666666666595</v>
          </cell>
          <cell r="G194">
            <v>585.91666666666595</v>
          </cell>
          <cell r="H194">
            <v>585.91666666666595</v>
          </cell>
          <cell r="I194">
            <v>585.91666666666595</v>
          </cell>
          <cell r="J194">
            <v>585.91666666666595</v>
          </cell>
          <cell r="K194">
            <v>585.91666666666595</v>
          </cell>
          <cell r="L194">
            <v>585.91666666666595</v>
          </cell>
          <cell r="M194">
            <v>585.91666666666595</v>
          </cell>
          <cell r="N194">
            <v>585.91666666666595</v>
          </cell>
          <cell r="O194">
            <v>585.91666666666595</v>
          </cell>
          <cell r="P194">
            <v>585.91666666666595</v>
          </cell>
        </row>
        <row r="195">
          <cell r="E195">
            <v>9.4166666666666661</v>
          </cell>
          <cell r="F195">
            <v>9.4166666666666661</v>
          </cell>
          <cell r="G195">
            <v>9.4166666666666661</v>
          </cell>
          <cell r="H195">
            <v>9.4166666666666661</v>
          </cell>
          <cell r="I195">
            <v>9.4166666666666661</v>
          </cell>
          <cell r="J195">
            <v>9.4166666666666661</v>
          </cell>
          <cell r="K195">
            <v>9.4166666666666661</v>
          </cell>
          <cell r="L195">
            <v>9.4166666666666661</v>
          </cell>
          <cell r="M195">
            <v>9.4166666666666661</v>
          </cell>
          <cell r="N195">
            <v>9.4166666666666661</v>
          </cell>
          <cell r="O195">
            <v>9.4166666666666661</v>
          </cell>
          <cell r="P195">
            <v>9.4166666666666661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E197">
            <v>-3.1666666666666665</v>
          </cell>
          <cell r="F197">
            <v>-3.1666666666666665</v>
          </cell>
          <cell r="G197">
            <v>-3.1666666666666665</v>
          </cell>
          <cell r="H197">
            <v>-3.1666666666666665</v>
          </cell>
          <cell r="I197">
            <v>-3.1666666666666665</v>
          </cell>
          <cell r="J197">
            <v>-3.1666666666666665</v>
          </cell>
          <cell r="K197">
            <v>-3.1666666666666665</v>
          </cell>
          <cell r="L197">
            <v>-3.1666666666666665</v>
          </cell>
          <cell r="M197">
            <v>-3.1666666666666665</v>
          </cell>
          <cell r="N197">
            <v>-3.1666666666666665</v>
          </cell>
          <cell r="O197">
            <v>-3.1666666666666665</v>
          </cell>
          <cell r="P197">
            <v>-3.1666666666666665</v>
          </cell>
        </row>
        <row r="198"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E199">
            <v>290.83333333333258</v>
          </cell>
          <cell r="F199">
            <v>290.83333333333258</v>
          </cell>
          <cell r="G199">
            <v>290.83333333333258</v>
          </cell>
          <cell r="H199">
            <v>290.83333333333258</v>
          </cell>
          <cell r="I199">
            <v>290.83333333333258</v>
          </cell>
          <cell r="J199">
            <v>290.83333333333258</v>
          </cell>
          <cell r="K199">
            <v>290.83333333333258</v>
          </cell>
          <cell r="L199">
            <v>290.83333333333258</v>
          </cell>
          <cell r="M199">
            <v>290.83333333333258</v>
          </cell>
          <cell r="N199">
            <v>290.83333333333258</v>
          </cell>
          <cell r="O199">
            <v>290.83333333333258</v>
          </cell>
          <cell r="P199">
            <v>290.83333333333258</v>
          </cell>
        </row>
        <row r="200">
          <cell r="E200">
            <v>0</v>
          </cell>
        </row>
        <row r="201">
          <cell r="E201">
            <v>0</v>
          </cell>
        </row>
        <row r="202">
          <cell r="E202">
            <v>0</v>
          </cell>
        </row>
        <row r="203">
          <cell r="E203">
            <v>0</v>
          </cell>
        </row>
        <row r="204">
          <cell r="E204">
            <v>0</v>
          </cell>
        </row>
        <row r="205"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E206">
            <v>290.83333333333258</v>
          </cell>
          <cell r="F206">
            <v>290.83333333333258</v>
          </cell>
          <cell r="G206">
            <v>290.83333333333258</v>
          </cell>
          <cell r="H206">
            <v>290.83333333333258</v>
          </cell>
          <cell r="I206">
            <v>290.83333333333258</v>
          </cell>
          <cell r="J206">
            <v>290.83333333333258</v>
          </cell>
          <cell r="K206">
            <v>290.83333333333258</v>
          </cell>
          <cell r="L206">
            <v>290.83333333333258</v>
          </cell>
          <cell r="M206">
            <v>290.83333333333258</v>
          </cell>
          <cell r="N206">
            <v>290.83333333333258</v>
          </cell>
          <cell r="O206">
            <v>290.83333333333258</v>
          </cell>
          <cell r="P206">
            <v>290.83333333333258</v>
          </cell>
        </row>
        <row r="210">
          <cell r="E210">
            <v>592.16666666666595</v>
          </cell>
          <cell r="F210">
            <v>592.16666666666595</v>
          </cell>
          <cell r="G210">
            <v>592.16666666666595</v>
          </cell>
          <cell r="H210">
            <v>592.16666666666595</v>
          </cell>
          <cell r="I210">
            <v>592.16666666666595</v>
          </cell>
          <cell r="J210">
            <v>592.16666666666595</v>
          </cell>
          <cell r="K210">
            <v>592.16666666666595</v>
          </cell>
          <cell r="L210">
            <v>592.16666666666595</v>
          </cell>
          <cell r="M210">
            <v>592.16666666666595</v>
          </cell>
          <cell r="N210">
            <v>592.16666666666595</v>
          </cell>
          <cell r="O210">
            <v>592.16666666666595</v>
          </cell>
          <cell r="P210">
            <v>592.16666666666595</v>
          </cell>
        </row>
        <row r="212">
          <cell r="E212">
            <v>295.16666666666589</v>
          </cell>
          <cell r="F212">
            <v>295.16666666666589</v>
          </cell>
          <cell r="G212">
            <v>295.16666666666589</v>
          </cell>
          <cell r="H212">
            <v>295.16666666666589</v>
          </cell>
          <cell r="I212">
            <v>295.16666666666589</v>
          </cell>
          <cell r="J212">
            <v>295.16666666666589</v>
          </cell>
          <cell r="K212">
            <v>295.16666666666589</v>
          </cell>
          <cell r="L212">
            <v>295.16666666666589</v>
          </cell>
          <cell r="M212">
            <v>295.16666666666589</v>
          </cell>
          <cell r="N212">
            <v>295.16666666666589</v>
          </cell>
          <cell r="O212">
            <v>295.16666666666589</v>
          </cell>
          <cell r="P212">
            <v>295.16666666666589</v>
          </cell>
        </row>
        <row r="213">
          <cell r="E213">
            <v>284.58333333333258</v>
          </cell>
          <cell r="F213">
            <v>284.58333333333258</v>
          </cell>
          <cell r="G213">
            <v>284.58333333333258</v>
          </cell>
          <cell r="H213">
            <v>284.58333333333258</v>
          </cell>
          <cell r="I213">
            <v>284.58333333333258</v>
          </cell>
          <cell r="J213">
            <v>284.58333333333258</v>
          </cell>
          <cell r="K213">
            <v>284.58333333333258</v>
          </cell>
          <cell r="L213">
            <v>284.58333333333258</v>
          </cell>
          <cell r="M213">
            <v>284.58333333333258</v>
          </cell>
          <cell r="N213">
            <v>284.58333333333258</v>
          </cell>
          <cell r="O213">
            <v>284.58333333333258</v>
          </cell>
          <cell r="P213">
            <v>284.58333333333258</v>
          </cell>
        </row>
        <row r="220">
          <cell r="E220">
            <v>97.58</v>
          </cell>
          <cell r="F220">
            <v>139.56</v>
          </cell>
          <cell r="G220">
            <v>93.39</v>
          </cell>
          <cell r="H220">
            <v>140.4</v>
          </cell>
          <cell r="I220">
            <v>154.65</v>
          </cell>
          <cell r="J220">
            <v>120.76</v>
          </cell>
          <cell r="K220">
            <v>127.68100000000001</v>
          </cell>
          <cell r="L220">
            <v>116.71</v>
          </cell>
          <cell r="M220">
            <v>108.9</v>
          </cell>
          <cell r="N220">
            <v>123.3</v>
          </cell>
          <cell r="O220">
            <v>132.65</v>
          </cell>
          <cell r="P220">
            <v>129.30099999999999</v>
          </cell>
        </row>
        <row r="221">
          <cell r="E221">
            <v>97.58</v>
          </cell>
          <cell r="F221">
            <v>91.56</v>
          </cell>
          <cell r="G221">
            <v>93.39</v>
          </cell>
          <cell r="H221">
            <v>138</v>
          </cell>
          <cell r="I221">
            <v>154.65</v>
          </cell>
          <cell r="J221">
            <v>120.76</v>
          </cell>
          <cell r="K221">
            <v>125.28100000000001</v>
          </cell>
          <cell r="L221">
            <v>116.71</v>
          </cell>
          <cell r="M221">
            <v>108.9</v>
          </cell>
          <cell r="N221">
            <v>123.3</v>
          </cell>
          <cell r="O221">
            <v>132.65</v>
          </cell>
          <cell r="P221">
            <v>129.30099999999999</v>
          </cell>
        </row>
        <row r="222">
          <cell r="E222">
            <v>0</v>
          </cell>
          <cell r="F222">
            <v>48</v>
          </cell>
          <cell r="G222">
            <v>0</v>
          </cell>
          <cell r="H222">
            <v>2.4</v>
          </cell>
          <cell r="I222">
            <v>0</v>
          </cell>
          <cell r="J222">
            <v>0</v>
          </cell>
          <cell r="K222">
            <v>2.4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E223">
            <v>16</v>
          </cell>
          <cell r="F223">
            <v>35.128</v>
          </cell>
          <cell r="G223">
            <v>80</v>
          </cell>
          <cell r="H223">
            <v>102.6</v>
          </cell>
          <cell r="I223">
            <v>190</v>
          </cell>
          <cell r="J223">
            <v>108</v>
          </cell>
          <cell r="K223">
            <v>106</v>
          </cell>
          <cell r="L223">
            <v>40</v>
          </cell>
          <cell r="M223">
            <v>96</v>
          </cell>
          <cell r="N223">
            <v>141</v>
          </cell>
          <cell r="O223">
            <v>68</v>
          </cell>
          <cell r="P223">
            <v>47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E225">
            <v>16</v>
          </cell>
          <cell r="F225">
            <v>35.128</v>
          </cell>
          <cell r="G225">
            <v>80</v>
          </cell>
          <cell r="H225">
            <v>102.6</v>
          </cell>
          <cell r="I225">
            <v>190</v>
          </cell>
          <cell r="J225">
            <v>108</v>
          </cell>
          <cell r="K225">
            <v>106</v>
          </cell>
          <cell r="L225">
            <v>40</v>
          </cell>
          <cell r="M225">
            <v>96</v>
          </cell>
          <cell r="N225">
            <v>141</v>
          </cell>
          <cell r="O225">
            <v>68</v>
          </cell>
          <cell r="P225">
            <v>47</v>
          </cell>
        </row>
        <row r="226">
          <cell r="E226">
            <v>113.58</v>
          </cell>
          <cell r="F226">
            <v>174.68799999999999</v>
          </cell>
          <cell r="G226">
            <v>173.39</v>
          </cell>
          <cell r="H226">
            <v>243</v>
          </cell>
          <cell r="I226">
            <v>344.65</v>
          </cell>
          <cell r="J226">
            <v>228.76</v>
          </cell>
          <cell r="K226">
            <v>233.68100000000001</v>
          </cell>
          <cell r="L226">
            <v>156.70999999999998</v>
          </cell>
          <cell r="M226">
            <v>204.9</v>
          </cell>
          <cell r="N226">
            <v>264.3</v>
          </cell>
          <cell r="O226">
            <v>200.65</v>
          </cell>
          <cell r="P226">
            <v>176.30099999999999</v>
          </cell>
        </row>
        <row r="227">
          <cell r="E227">
            <v>3038.9408699999999</v>
          </cell>
          <cell r="F227">
            <v>4286.1337899999999</v>
          </cell>
          <cell r="G227">
            <v>3248.1064699999997</v>
          </cell>
          <cell r="H227">
            <v>4605.8704199999993</v>
          </cell>
          <cell r="I227">
            <v>5157.2534100000003</v>
          </cell>
          <cell r="J227">
            <v>3983.1716000000001</v>
          </cell>
          <cell r="K227">
            <v>4352.4971800000003</v>
          </cell>
          <cell r="L227">
            <v>3786.3145399999999</v>
          </cell>
          <cell r="M227">
            <v>3597.5966199999998</v>
          </cell>
          <cell r="N227">
            <v>4036.8701099999998</v>
          </cell>
          <cell r="O227">
            <v>4411.2461899999998</v>
          </cell>
          <cell r="P227">
            <v>4047.3121500000002</v>
          </cell>
        </row>
        <row r="228">
          <cell r="E228">
            <v>3038.9408699999999</v>
          </cell>
          <cell r="F228">
            <v>2915.4625900000001</v>
          </cell>
          <cell r="G228">
            <v>3248.1064699999997</v>
          </cell>
          <cell r="H228">
            <v>4514.4879199999996</v>
          </cell>
          <cell r="I228">
            <v>5157.2534100000003</v>
          </cell>
          <cell r="J228">
            <v>3983.1716000000001</v>
          </cell>
          <cell r="K228">
            <v>4262.1068800000003</v>
          </cell>
          <cell r="L228">
            <v>3786.3145399999999</v>
          </cell>
          <cell r="M228">
            <v>3597.5966199999998</v>
          </cell>
          <cell r="N228">
            <v>4036.8701099999998</v>
          </cell>
          <cell r="O228">
            <v>4411.2461899999998</v>
          </cell>
          <cell r="P228">
            <v>4047.3121500000002</v>
          </cell>
        </row>
        <row r="229">
          <cell r="E229">
            <v>0</v>
          </cell>
          <cell r="F229">
            <v>1370.6712</v>
          </cell>
          <cell r="G229">
            <v>0</v>
          </cell>
          <cell r="H229">
            <v>91.382499999999993</v>
          </cell>
          <cell r="I229">
            <v>0</v>
          </cell>
          <cell r="J229">
            <v>0</v>
          </cell>
          <cell r="K229">
            <v>90.390299999999996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E230">
            <v>470.15064000000001</v>
          </cell>
          <cell r="F230">
            <v>1159.6871599999999</v>
          </cell>
          <cell r="G230">
            <v>2213.8402900000001</v>
          </cell>
          <cell r="H230">
            <v>3640.6256599999997</v>
          </cell>
          <cell r="I230">
            <v>6005.9159</v>
          </cell>
          <cell r="J230">
            <v>3595.8805900000002</v>
          </cell>
          <cell r="K230">
            <v>3411.1577499999999</v>
          </cell>
          <cell r="L230">
            <v>1182.3580999999999</v>
          </cell>
          <cell r="M230">
            <v>3034.1093500000002</v>
          </cell>
          <cell r="N230">
            <v>4556.49928</v>
          </cell>
          <cell r="O230">
            <v>2158.5372699999998</v>
          </cell>
          <cell r="P230">
            <v>1301.55825</v>
          </cell>
        </row>
        <row r="231"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E232">
            <v>470.15064000000001</v>
          </cell>
          <cell r="F232">
            <v>1159.6871599999999</v>
          </cell>
          <cell r="G232">
            <v>2213.8402900000001</v>
          </cell>
          <cell r="H232">
            <v>3640.6256599999997</v>
          </cell>
          <cell r="I232">
            <v>6005.9159</v>
          </cell>
          <cell r="J232">
            <v>3595.8805900000002</v>
          </cell>
          <cell r="K232">
            <v>3411.1577499999999</v>
          </cell>
          <cell r="L232">
            <v>1182.3580999999999</v>
          </cell>
          <cell r="M232">
            <v>3034.1093500000002</v>
          </cell>
          <cell r="N232">
            <v>4556.49928</v>
          </cell>
          <cell r="O232">
            <v>2158.5372699999998</v>
          </cell>
          <cell r="P232">
            <v>1301.55825</v>
          </cell>
        </row>
        <row r="233">
          <cell r="E233">
            <v>3509.0915099999997</v>
          </cell>
          <cell r="F233">
            <v>5445.8209499999994</v>
          </cell>
          <cell r="G233">
            <v>5461.9467599999998</v>
          </cell>
          <cell r="H233">
            <v>8246.496079999999</v>
          </cell>
          <cell r="I233">
            <v>11163.169310000001</v>
          </cell>
          <cell r="J233">
            <v>7579.0521900000003</v>
          </cell>
          <cell r="K233">
            <v>7763.6549300000006</v>
          </cell>
          <cell r="L233">
            <v>4968.6726399999998</v>
          </cell>
          <cell r="M233">
            <v>6631.70597</v>
          </cell>
          <cell r="N233">
            <v>8593.3693899999998</v>
          </cell>
          <cell r="O233">
            <v>6569.7834599999996</v>
          </cell>
          <cell r="P233">
            <v>5348.8703999999998</v>
          </cell>
        </row>
        <row r="234">
          <cell r="E234">
            <v>0</v>
          </cell>
        </row>
        <row r="235">
          <cell r="E235">
            <v>3509.0915099999997</v>
          </cell>
          <cell r="F235">
            <v>5445.8209499999994</v>
          </cell>
          <cell r="G235">
            <v>5461.9467599999998</v>
          </cell>
          <cell r="H235">
            <v>8246.496079999999</v>
          </cell>
          <cell r="I235">
            <v>11163.169310000001</v>
          </cell>
          <cell r="J235">
            <v>7579.0521900000003</v>
          </cell>
          <cell r="K235">
            <v>7763.6549300000006</v>
          </cell>
          <cell r="L235">
            <v>4968.6726399999998</v>
          </cell>
          <cell r="M235">
            <v>6631.70597</v>
          </cell>
          <cell r="N235">
            <v>8593.3693899999998</v>
          </cell>
          <cell r="O235">
            <v>6569.7834599999996</v>
          </cell>
          <cell r="P235">
            <v>5348.8703999999998</v>
          </cell>
        </row>
        <row r="236">
          <cell r="E236">
            <v>-3658.5975400000002</v>
          </cell>
          <cell r="F236">
            <v>-5177.4374100000005</v>
          </cell>
          <cell r="G236">
            <v>-5047.9462000000003</v>
          </cell>
          <cell r="H236">
            <v>-7242.2223899999999</v>
          </cell>
          <cell r="I236">
            <v>-9215.1975999999995</v>
          </cell>
          <cell r="J236">
            <v>-6049.0547900000001</v>
          </cell>
          <cell r="K236">
            <v>-6138.5664900000002</v>
          </cell>
          <cell r="L236">
            <v>-3980.6211600000001</v>
          </cell>
          <cell r="M236">
            <v>-5114.8449300000002</v>
          </cell>
          <cell r="N236">
            <v>-6648.11769</v>
          </cell>
          <cell r="O236">
            <v>-5138.9569700000002</v>
          </cell>
          <cell r="P236">
            <v>-4268.6695599999994</v>
          </cell>
        </row>
        <row r="238">
          <cell r="E238">
            <v>-2.47451</v>
          </cell>
          <cell r="F238">
            <v>-16.36392</v>
          </cell>
          <cell r="G238">
            <v>-6.8960100000000004</v>
          </cell>
          <cell r="H238">
            <v>-25.342580000000002</v>
          </cell>
          <cell r="I238">
            <v>-41.086399999999998</v>
          </cell>
          <cell r="J238">
            <v>-33.597459999999998</v>
          </cell>
          <cell r="K238">
            <v>-58.627859999999998</v>
          </cell>
          <cell r="L238">
            <v>-19.371030000000001</v>
          </cell>
          <cell r="M238">
            <v>-51.837220000000002</v>
          </cell>
          <cell r="N238">
            <v>-78.24136</v>
          </cell>
          <cell r="O238">
            <v>-31.903759999999998</v>
          </cell>
          <cell r="P238">
            <v>-20.5076</v>
          </cell>
        </row>
        <row r="239">
          <cell r="E239">
            <v>-24.322430000000001</v>
          </cell>
          <cell r="F239">
            <v>-109.51406</v>
          </cell>
          <cell r="G239">
            <v>-112.26764</v>
          </cell>
          <cell r="H239">
            <v>-72.147390000000001</v>
          </cell>
          <cell r="I239">
            <v>-176.50880000000001</v>
          </cell>
          <cell r="J239">
            <v>-115.99026000000001</v>
          </cell>
          <cell r="K239">
            <v>-96.066829999999996</v>
          </cell>
          <cell r="L239">
            <v>-91.088809999999995</v>
          </cell>
          <cell r="M239">
            <v>-98.201909999999998</v>
          </cell>
          <cell r="N239">
            <v>-118.15986000000001</v>
          </cell>
          <cell r="O239">
            <v>-115.32778</v>
          </cell>
          <cell r="P239">
            <v>-80.34451</v>
          </cell>
        </row>
        <row r="240">
          <cell r="E240">
            <v>10.370669999999999</v>
          </cell>
          <cell r="F240">
            <v>5.6720899999999999</v>
          </cell>
          <cell r="G240">
            <v>17.17277</v>
          </cell>
          <cell r="H240">
            <v>28.619859999999999</v>
          </cell>
          <cell r="I240">
            <v>6.0041900000000012</v>
          </cell>
          <cell r="J240">
            <v>20.418800000000001</v>
          </cell>
          <cell r="K240">
            <v>1.8717900000000001</v>
          </cell>
          <cell r="L240">
            <v>10.94018</v>
          </cell>
          <cell r="M240">
            <v>22.3918</v>
          </cell>
          <cell r="N240">
            <v>12.25886</v>
          </cell>
          <cell r="O240">
            <v>24.55406</v>
          </cell>
          <cell r="P240">
            <v>22.700849999999999</v>
          </cell>
        </row>
        <row r="241">
          <cell r="O241">
            <v>-55.420119999999997</v>
          </cell>
        </row>
        <row r="243">
          <cell r="E243">
            <v>-165.93230000000048</v>
          </cell>
          <cell r="F243">
            <v>148.17764999999889</v>
          </cell>
          <cell r="G243">
            <v>312.00967999999955</v>
          </cell>
          <cell r="H243">
            <v>935.40357999999912</v>
          </cell>
          <cell r="I243">
            <v>1736.3807000000018</v>
          </cell>
          <cell r="J243">
            <v>1400.8284800000001</v>
          </cell>
          <cell r="K243">
            <v>1472.2655400000003</v>
          </cell>
          <cell r="L243">
            <v>888.5318199999997</v>
          </cell>
          <cell r="M243">
            <v>1389.21371</v>
          </cell>
          <cell r="N243">
            <v>1761.1093399999997</v>
          </cell>
          <cell r="O243">
            <v>1252.7288899999994</v>
          </cell>
          <cell r="P243">
            <v>1002.0495800000004</v>
          </cell>
        </row>
        <row r="244">
          <cell r="E244">
            <v>-4.728639863826193E-2</v>
          </cell>
          <cell r="F244">
            <v>2.7209423769248033E-2</v>
          </cell>
          <cell r="G244">
            <v>5.7124262412253823E-2</v>
          </cell>
          <cell r="H244">
            <v>0.11343042801761681</v>
          </cell>
          <cell r="I244">
            <v>0.155545495350012</v>
          </cell>
          <cell r="J244">
            <v>0.18482897925525435</v>
          </cell>
          <cell r="K244">
            <v>0.18963562307630799</v>
          </cell>
          <cell r="L244">
            <v>0.17882679829758311</v>
          </cell>
          <cell r="M244">
            <v>0.20948059462895638</v>
          </cell>
          <cell r="N244">
            <v>0.2049381633762167</v>
          </cell>
          <cell r="O244">
            <v>0.19068039268374903</v>
          </cell>
          <cell r="P244">
            <v>0.18733854161058014</v>
          </cell>
        </row>
        <row r="245">
          <cell r="E245">
            <v>-523.30792276564841</v>
          </cell>
          <cell r="F245">
            <v>-481.45727885790097</v>
          </cell>
          <cell r="G245">
            <v>-803.73199999999997</v>
          </cell>
          <cell r="H245">
            <v>-611.99900000000002</v>
          </cell>
          <cell r="I245">
            <v>-534.84132</v>
          </cell>
          <cell r="J245">
            <v>-591.4799999999999</v>
          </cell>
          <cell r="K245">
            <v>-648.98330999999996</v>
          </cell>
          <cell r="L245">
            <v>-914.18700000000001</v>
          </cell>
          <cell r="M245">
            <v>-856.09300000000007</v>
          </cell>
          <cell r="N245">
            <v>-689.3222859</v>
          </cell>
          <cell r="O245">
            <v>-652.07033999999999</v>
          </cell>
          <cell r="P245">
            <v>-825.42607940000005</v>
          </cell>
        </row>
        <row r="246">
          <cell r="E246">
            <v>-313.57592276564844</v>
          </cell>
          <cell r="F246">
            <v>-271.72527885790095</v>
          </cell>
          <cell r="G246">
            <v>-594</v>
          </cell>
          <cell r="H246">
            <v>-402.267</v>
          </cell>
          <cell r="I246">
            <v>-379.887</v>
          </cell>
          <cell r="J246">
            <v>-380.82799999999997</v>
          </cell>
          <cell r="K246">
            <v>-494.90899999999999</v>
          </cell>
          <cell r="L246">
            <v>-646.95500000000004</v>
          </cell>
          <cell r="M246">
            <v>-481.60300000000001</v>
          </cell>
          <cell r="N246">
            <v>-453.029</v>
          </cell>
          <cell r="O246">
            <v>-434.59399999999999</v>
          </cell>
          <cell r="P246">
            <v>-650.06899999999996</v>
          </cell>
        </row>
        <row r="247">
          <cell r="E247">
            <v>-144.232</v>
          </cell>
          <cell r="F247">
            <v>-144.232</v>
          </cell>
          <cell r="G247">
            <v>-144.232</v>
          </cell>
          <cell r="H247">
            <v>-144.232</v>
          </cell>
          <cell r="I247">
            <v>-144.232</v>
          </cell>
          <cell r="J247">
            <v>-144.232</v>
          </cell>
          <cell r="K247">
            <v>-144.23430999999999</v>
          </cell>
          <cell r="L247">
            <v>-144.232</v>
          </cell>
          <cell r="M247">
            <v>-226</v>
          </cell>
          <cell r="N247">
            <v>-151.05634000000001</v>
          </cell>
          <cell r="O247">
            <v>-151.05634000000001</v>
          </cell>
          <cell r="P247">
            <v>-264.34867000000003</v>
          </cell>
        </row>
        <row r="248">
          <cell r="E248">
            <v>-65.5</v>
          </cell>
          <cell r="F248">
            <v>-65.5</v>
          </cell>
          <cell r="G248">
            <v>-65.5</v>
          </cell>
          <cell r="H248">
            <v>-65.5</v>
          </cell>
          <cell r="I248">
            <v>-10.72232</v>
          </cell>
          <cell r="J248">
            <v>-66.42</v>
          </cell>
          <cell r="K248">
            <v>-9.84</v>
          </cell>
          <cell r="L248">
            <v>-123</v>
          </cell>
          <cell r="M248">
            <v>-148.49</v>
          </cell>
          <cell r="N248">
            <v>-85.236945899999995</v>
          </cell>
          <cell r="O248">
            <v>-66.42</v>
          </cell>
          <cell r="P248">
            <v>88.991590599999995</v>
          </cell>
        </row>
        <row r="249">
          <cell r="E249">
            <v>-266.048</v>
          </cell>
          <cell r="F249">
            <v>-170.57804999999999</v>
          </cell>
          <cell r="G249">
            <v>-170.92697000000001</v>
          </cell>
          <cell r="H249">
            <v>-100</v>
          </cell>
          <cell r="I249">
            <v>-63.551000000000002</v>
          </cell>
          <cell r="J249">
            <v>256.93385999999998</v>
          </cell>
          <cell r="K249">
            <v>-118.55464000000001</v>
          </cell>
          <cell r="L249">
            <v>-129.71984</v>
          </cell>
          <cell r="M249">
            <v>-106.05</v>
          </cell>
          <cell r="N249">
            <v>-106.18219999999999</v>
          </cell>
          <cell r="O249">
            <v>-117.62</v>
          </cell>
          <cell r="P249">
            <v>-208.63704999999999</v>
          </cell>
        </row>
        <row r="252">
          <cell r="E252">
            <v>-254.66091057251265</v>
          </cell>
          <cell r="F252">
            <v>-296.95000978435905</v>
          </cell>
          <cell r="G252">
            <v>-307.39999999999998</v>
          </cell>
          <cell r="H252">
            <v>-283.30320999999998</v>
          </cell>
          <cell r="I252">
            <v>-232.51706000000001</v>
          </cell>
          <cell r="J252">
            <v>-202.16330000000002</v>
          </cell>
          <cell r="K252">
            <v>-276.63395000000003</v>
          </cell>
          <cell r="L252">
            <v>-281.81322999999998</v>
          </cell>
          <cell r="M252">
            <v>-308.84800000000001</v>
          </cell>
          <cell r="N252">
            <v>-324.92655999999999</v>
          </cell>
          <cell r="O252">
            <v>-325.459</v>
          </cell>
          <cell r="P252">
            <v>-470.20952</v>
          </cell>
        </row>
        <row r="253">
          <cell r="E253">
            <v>-12</v>
          </cell>
          <cell r="F253">
            <v>-12</v>
          </cell>
          <cell r="G253">
            <v>-12</v>
          </cell>
          <cell r="H253">
            <v>-17.128</v>
          </cell>
          <cell r="I253">
            <v>-26.042829999999999</v>
          </cell>
          <cell r="J253">
            <v>-12</v>
          </cell>
          <cell r="K253">
            <v>-12</v>
          </cell>
          <cell r="L253">
            <v>-12</v>
          </cell>
          <cell r="M253">
            <v>-12</v>
          </cell>
          <cell r="N253">
            <v>-2.9478800000000001</v>
          </cell>
          <cell r="O253">
            <v>-12</v>
          </cell>
          <cell r="P253">
            <v>-23.849599999999999</v>
          </cell>
        </row>
        <row r="254">
          <cell r="E254">
            <v>-148.82656666183897</v>
          </cell>
          <cell r="F254">
            <v>-252.32863135774005</v>
          </cell>
          <cell r="G254">
            <v>-105</v>
          </cell>
          <cell r="H254">
            <v>-223.30200000000002</v>
          </cell>
          <cell r="I254">
            <v>-82.993679999999998</v>
          </cell>
          <cell r="J254">
            <v>-160.14100000000002</v>
          </cell>
          <cell r="K254">
            <v>-130.05600000000001</v>
          </cell>
          <cell r="L254">
            <v>-251.048</v>
          </cell>
          <cell r="M254">
            <v>-302.36599999999999</v>
          </cell>
          <cell r="N254">
            <v>-226.24604410000001</v>
          </cell>
          <cell r="O254">
            <v>-200.661</v>
          </cell>
          <cell r="P254">
            <v>-30.998930599999994</v>
          </cell>
        </row>
        <row r="255">
          <cell r="O255">
            <v>0</v>
          </cell>
          <cell r="P255">
            <v>0</v>
          </cell>
        </row>
        <row r="257">
          <cell r="E257">
            <v>-1204.8434000000002</v>
          </cell>
          <cell r="F257">
            <v>-1213.3139700000002</v>
          </cell>
          <cell r="G257">
            <v>-1399.05897</v>
          </cell>
          <cell r="H257">
            <v>-1235.7322100000001</v>
          </cell>
          <cell r="I257">
            <v>-939.94588999999996</v>
          </cell>
          <cell r="J257">
            <v>-708.85043999999994</v>
          </cell>
          <cell r="K257">
            <v>-1186.2278999999999</v>
          </cell>
          <cell r="L257">
            <v>-1588.7680700000001</v>
          </cell>
          <cell r="M257">
            <v>-1585.357</v>
          </cell>
          <cell r="N257">
            <v>-1349.6249699999998</v>
          </cell>
          <cell r="O257">
            <v>-1307.81034</v>
          </cell>
          <cell r="P257">
            <v>-1559.1211800000001</v>
          </cell>
        </row>
        <row r="258">
          <cell r="E258">
            <v>81.269499999999994</v>
          </cell>
          <cell r="F258">
            <v>81.269499999999994</v>
          </cell>
          <cell r="G258">
            <v>81.269499999999994</v>
          </cell>
          <cell r="H258">
            <v>81.269499999999994</v>
          </cell>
          <cell r="I258">
            <v>81.269499999999994</v>
          </cell>
          <cell r="J258">
            <v>81.269499999999994</v>
          </cell>
          <cell r="K258">
            <v>81</v>
          </cell>
          <cell r="L258">
            <v>81.269499999999994</v>
          </cell>
          <cell r="M258">
            <v>81.269499999999994</v>
          </cell>
          <cell r="N258">
            <v>81.269499999999994</v>
          </cell>
          <cell r="O258">
            <v>81.269499999999994</v>
          </cell>
          <cell r="P258">
            <v>81.269499999999994</v>
          </cell>
        </row>
        <row r="259">
          <cell r="E259">
            <v>169.51800000000003</v>
          </cell>
          <cell r="F259">
            <v>79.016380000000012</v>
          </cell>
          <cell r="G259">
            <v>260.84168299999999</v>
          </cell>
          <cell r="H259">
            <v>-12.64</v>
          </cell>
          <cell r="I259">
            <v>-107.16384499999998</v>
          </cell>
          <cell r="J259">
            <v>24.035475999999996</v>
          </cell>
          <cell r="K259">
            <v>-206.23799999999997</v>
          </cell>
          <cell r="L259">
            <v>185.95099999999994</v>
          </cell>
          <cell r="M259">
            <v>-57.48081999999998</v>
          </cell>
          <cell r="N259">
            <v>-409.39977000000005</v>
          </cell>
          <cell r="O259">
            <v>-286.41600000000005</v>
          </cell>
          <cell r="P259">
            <v>53.233000000000018</v>
          </cell>
        </row>
        <row r="261">
          <cell r="E261">
            <v>0</v>
          </cell>
          <cell r="F261">
            <v>150.26679999999999</v>
          </cell>
          <cell r="G261">
            <v>150</v>
          </cell>
          <cell r="H261">
            <v>204.8954</v>
          </cell>
          <cell r="I261">
            <v>0.35</v>
          </cell>
          <cell r="J261">
            <v>0</v>
          </cell>
          <cell r="K261">
            <v>0.47328000000000015</v>
          </cell>
          <cell r="L261">
            <v>0</v>
          </cell>
          <cell r="M261">
            <v>0</v>
          </cell>
          <cell r="N261">
            <v>0</v>
          </cell>
          <cell r="O261">
            <v>19.480999999999998</v>
          </cell>
          <cell r="P261">
            <v>-277.82060000000001</v>
          </cell>
        </row>
        <row r="263">
          <cell r="E263">
            <v>-1119.9882000000007</v>
          </cell>
          <cell r="F263">
            <v>-754.5836400000012</v>
          </cell>
          <cell r="G263">
            <v>-594.9381070000004</v>
          </cell>
          <cell r="H263">
            <v>-26.803730000000996</v>
          </cell>
          <cell r="I263">
            <v>770.89046500000188</v>
          </cell>
          <cell r="J263">
            <v>797.2830160000002</v>
          </cell>
          <cell r="K263">
            <v>161.27292000000048</v>
          </cell>
          <cell r="L263">
            <v>-433.01575000000048</v>
          </cell>
          <cell r="M263">
            <v>-172.35460999999998</v>
          </cell>
          <cell r="N263">
            <v>83.354099999999846</v>
          </cell>
          <cell r="O263">
            <v>-240.74695000000065</v>
          </cell>
          <cell r="P263">
            <v>-700.38969999999972</v>
          </cell>
        </row>
        <row r="264">
          <cell r="E264">
            <v>-259.43456000000003</v>
          </cell>
          <cell r="F264">
            <v>-257.71987000000001</v>
          </cell>
          <cell r="G264">
            <v>-257.76301999999998</v>
          </cell>
          <cell r="H264">
            <v>-260.12177000000003</v>
          </cell>
          <cell r="I264">
            <v>-260.99437</v>
          </cell>
          <cell r="J264">
            <v>-263.43783999999999</v>
          </cell>
          <cell r="K264">
            <v>-264.12506000000002</v>
          </cell>
          <cell r="L264">
            <v>-264.40813000000003</v>
          </cell>
          <cell r="M264">
            <v>-264.87941000000001</v>
          </cell>
          <cell r="N264">
            <v>-264.49653000000001</v>
          </cell>
          <cell r="O264">
            <v>-263.80032000000006</v>
          </cell>
          <cell r="P264">
            <v>-265.70206000000002</v>
          </cell>
        </row>
        <row r="268">
          <cell r="E268">
            <v>-259.43456000000003</v>
          </cell>
          <cell r="F268">
            <v>-257.71987000000001</v>
          </cell>
          <cell r="G268">
            <v>-257.76301999999998</v>
          </cell>
          <cell r="H268">
            <v>-260.12177000000003</v>
          </cell>
          <cell r="I268">
            <v>-260.99437</v>
          </cell>
          <cell r="J268">
            <v>-263.43783999999999</v>
          </cell>
          <cell r="K268">
            <v>-264.12506000000002</v>
          </cell>
          <cell r="L268">
            <v>-264.40813000000003</v>
          </cell>
          <cell r="M268">
            <v>-264.87941000000001</v>
          </cell>
          <cell r="N268">
            <v>-264.49653000000001</v>
          </cell>
          <cell r="O268">
            <v>-263.80032000000006</v>
          </cell>
          <cell r="P268">
            <v>-265.70206000000002</v>
          </cell>
        </row>
        <row r="269">
          <cell r="E269">
            <v>247</v>
          </cell>
          <cell r="F269">
            <v>582.57686999999999</v>
          </cell>
          <cell r="G269">
            <v>515.50050999999996</v>
          </cell>
          <cell r="H269">
            <v>400</v>
          </cell>
          <cell r="I269">
            <v>119</v>
          </cell>
          <cell r="J269">
            <v>191</v>
          </cell>
          <cell r="K269">
            <v>250</v>
          </cell>
          <cell r="L269">
            <v>129</v>
          </cell>
          <cell r="M269">
            <v>95</v>
          </cell>
          <cell r="P269">
            <v>-115.37604</v>
          </cell>
        </row>
        <row r="270">
          <cell r="E270">
            <v>0</v>
          </cell>
        </row>
        <row r="271">
          <cell r="E271">
            <v>0</v>
          </cell>
          <cell r="P271">
            <v>-2007.124</v>
          </cell>
        </row>
        <row r="273">
          <cell r="E273">
            <v>-1132.4227600000008</v>
          </cell>
          <cell r="F273">
            <v>-429.72664000000123</v>
          </cell>
          <cell r="G273">
            <v>-337.20061700000042</v>
          </cell>
          <cell r="H273">
            <v>113.07449999999898</v>
          </cell>
          <cell r="I273">
            <v>628.89609500000188</v>
          </cell>
          <cell r="J273">
            <v>724.84517600000027</v>
          </cell>
          <cell r="K273">
            <v>147.14786000000046</v>
          </cell>
          <cell r="L273">
            <v>-568.42388000000051</v>
          </cell>
          <cell r="M273">
            <v>-342.23401999999999</v>
          </cell>
          <cell r="N273">
            <v>-181.14243000000016</v>
          </cell>
          <cell r="O273">
            <v>-504.54727000000071</v>
          </cell>
          <cell r="P273">
            <v>-3088.5917999999997</v>
          </cell>
        </row>
        <row r="274">
          <cell r="E274">
            <v>0</v>
          </cell>
        </row>
        <row r="275">
          <cell r="E275">
            <v>-12.657830000000001</v>
          </cell>
          <cell r="F275">
            <v>-12.657830000000001</v>
          </cell>
          <cell r="G275">
            <v>-12.657830000000001</v>
          </cell>
          <cell r="H275">
            <v>-12.657830000000001</v>
          </cell>
          <cell r="I275">
            <v>-12.657830000000001</v>
          </cell>
          <cell r="J275">
            <v>-12.657830000000001</v>
          </cell>
          <cell r="K275">
            <v>-12.856160000000001</v>
          </cell>
          <cell r="L275">
            <v>-13.038</v>
          </cell>
          <cell r="M275">
            <v>-13.296000000000001</v>
          </cell>
          <cell r="N275">
            <v>-13.296000000000001</v>
          </cell>
          <cell r="O275">
            <v>-13.296000000000001</v>
          </cell>
          <cell r="P275">
            <v>-13.296000000000001</v>
          </cell>
        </row>
        <row r="280">
          <cell r="E280">
            <v>-0.96545000000000003</v>
          </cell>
          <cell r="F280">
            <v>-6.3250599999999997</v>
          </cell>
          <cell r="G280">
            <v>-2.72248</v>
          </cell>
          <cell r="H280">
            <v>-1.8759099999999997</v>
          </cell>
          <cell r="I280">
            <v>-2.7500699999999996</v>
          </cell>
          <cell r="J280">
            <v>-1.5753499999999998</v>
          </cell>
          <cell r="K280">
            <v>-2.5750699999999997</v>
          </cell>
          <cell r="L280">
            <v>-0.66327000000000003</v>
          </cell>
          <cell r="M280">
            <v>-9.6689999999999998E-2</v>
          </cell>
          <cell r="N280">
            <v>-0.31501000000000001</v>
          </cell>
          <cell r="O280">
            <v>-0.48261999999999999</v>
          </cell>
          <cell r="P280">
            <v>-19.301159999999999</v>
          </cell>
        </row>
        <row r="284">
          <cell r="E284">
            <v>0.25240000000000001</v>
          </cell>
          <cell r="F284">
            <v>-2.9383699999999999</v>
          </cell>
          <cell r="G284">
            <v>-9.6939999999999998E-2</v>
          </cell>
          <cell r="H284">
            <v>-0.75421000000000005</v>
          </cell>
          <cell r="I284">
            <v>-2.0026600000000001</v>
          </cell>
          <cell r="J284">
            <v>17.527799999999999</v>
          </cell>
          <cell r="K284">
            <v>25.551189999999998</v>
          </cell>
          <cell r="L284">
            <v>0.82213000000000003</v>
          </cell>
          <cell r="M284">
            <v>-0.88088999999999995</v>
          </cell>
          <cell r="N284">
            <v>1.9806299999999999</v>
          </cell>
          <cell r="O284">
            <v>-9.5180000000000001E-2</v>
          </cell>
          <cell r="P284">
            <v>-0.49503999999999998</v>
          </cell>
        </row>
        <row r="290">
          <cell r="E290">
            <v>-33.743449999999996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-0.94250000000000111</v>
          </cell>
          <cell r="K290">
            <v>0</v>
          </cell>
          <cell r="L290">
            <v>0</v>
          </cell>
          <cell r="M290">
            <v>0</v>
          </cell>
          <cell r="N290">
            <v>-23.959820000000001</v>
          </cell>
          <cell r="O290">
            <v>0</v>
          </cell>
          <cell r="P290">
            <v>0</v>
          </cell>
        </row>
        <row r="291">
          <cell r="E291">
            <v>0</v>
          </cell>
        </row>
        <row r="292">
          <cell r="E292">
            <v>0</v>
          </cell>
        </row>
        <row r="293">
          <cell r="E293">
            <v>0</v>
          </cell>
        </row>
        <row r="294">
          <cell r="E294">
            <v>0</v>
          </cell>
        </row>
        <row r="296">
          <cell r="E296">
            <v>0</v>
          </cell>
        </row>
        <row r="297">
          <cell r="E297">
            <v>0</v>
          </cell>
        </row>
        <row r="298">
          <cell r="E298">
            <v>-5.2743325140000001</v>
          </cell>
          <cell r="F298">
            <v>-5.6661000000000001</v>
          </cell>
          <cell r="G298">
            <v>-3.9561276809999995</v>
          </cell>
          <cell r="H298">
            <v>-5.6295269909999996</v>
          </cell>
          <cell r="I298">
            <v>-0.25966736400000001</v>
          </cell>
          <cell r="J298">
            <v>-9.9090823260000001</v>
          </cell>
          <cell r="K298">
            <v>-10.007275839</v>
          </cell>
          <cell r="L298">
            <v>-9.2233342409999999</v>
          </cell>
          <cell r="M298">
            <v>-10.963996823999999</v>
          </cell>
          <cell r="N298">
            <v>-6.7186647329999998</v>
          </cell>
          <cell r="O298">
            <v>-9.8397892559999995</v>
          </cell>
          <cell r="P298">
            <v>-3.9080591549999992</v>
          </cell>
        </row>
        <row r="300">
          <cell r="E300">
            <v>-1184.8114225140007</v>
          </cell>
          <cell r="F300">
            <v>-457.31400000000122</v>
          </cell>
          <cell r="G300">
            <v>-356.63399468100044</v>
          </cell>
          <cell r="H300">
            <v>92.157023008998962</v>
          </cell>
          <cell r="I300">
            <v>611.22586763600179</v>
          </cell>
          <cell r="J300">
            <v>717.2882136740003</v>
          </cell>
          <cell r="K300">
            <v>147.26054416100047</v>
          </cell>
          <cell r="L300">
            <v>-590.52635424100049</v>
          </cell>
          <cell r="M300">
            <v>-367.47159682400002</v>
          </cell>
          <cell r="N300">
            <v>-223.45129473300017</v>
          </cell>
          <cell r="O300">
            <v>-528.2608592560008</v>
          </cell>
          <cell r="P300">
            <v>-3125.5920591549993</v>
          </cell>
        </row>
        <row r="301">
          <cell r="E301">
            <v>-912.71903251400067</v>
          </cell>
          <cell r="F301">
            <v>-186.93630000000121</v>
          </cell>
          <cell r="G301">
            <v>-86.213144681000472</v>
          </cell>
          <cell r="H301">
            <v>364.93662300899899</v>
          </cell>
          <cell r="I301">
            <v>884.87806763600179</v>
          </cell>
          <cell r="J301">
            <v>993.38388367400034</v>
          </cell>
          <cell r="K301">
            <v>424.24176416100045</v>
          </cell>
          <cell r="L301">
            <v>-313.08022424100045</v>
          </cell>
          <cell r="M301">
            <v>-89.296186824000017</v>
          </cell>
          <cell r="N301">
            <v>54.341235266999831</v>
          </cell>
          <cell r="O301">
            <v>-251.16453925600075</v>
          </cell>
          <cell r="P301">
            <v>-839.46999915499964</v>
          </cell>
        </row>
        <row r="302">
          <cell r="E302">
            <v>-15.824580000000001</v>
          </cell>
          <cell r="F302">
            <v>-17</v>
          </cell>
          <cell r="G302">
            <v>-11.86957</v>
          </cell>
          <cell r="H302">
            <v>-16.890270000000001</v>
          </cell>
          <cell r="I302">
            <v>-0.77907999999999999</v>
          </cell>
          <cell r="J302">
            <v>-29.730220000000003</v>
          </cell>
          <cell r="K302">
            <v>-30.024830000000001</v>
          </cell>
          <cell r="L302">
            <v>-27.67277</v>
          </cell>
          <cell r="M302">
            <v>-32.89528</v>
          </cell>
          <cell r="N302">
            <v>-20.158010000000001</v>
          </cell>
          <cell r="O302">
            <v>-29.522320000000001</v>
          </cell>
          <cell r="P302">
            <v>-11.725349999999999</v>
          </cell>
        </row>
        <row r="304">
          <cell r="E304">
            <v>5.2743325140000001</v>
          </cell>
          <cell r="F304">
            <v>5.6661000000000001</v>
          </cell>
          <cell r="G304">
            <v>3.9561276809999995</v>
          </cell>
          <cell r="H304">
            <v>5.6295269909999996</v>
          </cell>
          <cell r="I304">
            <v>0.25966736400000001</v>
          </cell>
          <cell r="J304">
            <v>9.9090823260000001</v>
          </cell>
          <cell r="K304">
            <v>10.007275839</v>
          </cell>
          <cell r="L304">
            <v>9.2233342409999999</v>
          </cell>
          <cell r="M304">
            <v>10.963996823999999</v>
          </cell>
          <cell r="N304">
            <v>6.7186647329999998</v>
          </cell>
          <cell r="O304">
            <v>9.8397892559999995</v>
          </cell>
          <cell r="P304">
            <v>3.9080591549999992</v>
          </cell>
        </row>
        <row r="306">
          <cell r="E306">
            <v>-1195.3616700000007</v>
          </cell>
          <cell r="F306">
            <v>-468.64790000000119</v>
          </cell>
          <cell r="G306">
            <v>-364.54743700000046</v>
          </cell>
          <cell r="H306">
            <v>80.896279999998967</v>
          </cell>
          <cell r="I306">
            <v>610.70645500000182</v>
          </cell>
          <cell r="J306">
            <v>697.46707600000025</v>
          </cell>
          <cell r="K306">
            <v>127.24299000000047</v>
          </cell>
          <cell r="L306">
            <v>-608.97579000000053</v>
          </cell>
          <cell r="M306">
            <v>-389.40288000000004</v>
          </cell>
          <cell r="N306">
            <v>-236.89064000000016</v>
          </cell>
          <cell r="O306">
            <v>-547.94339000000082</v>
          </cell>
          <cell r="P306">
            <v>-3133.4093499999994</v>
          </cell>
        </row>
        <row r="313">
          <cell r="E313">
            <v>-1195.3616700000007</v>
          </cell>
          <cell r="F313">
            <v>-468.64790000000119</v>
          </cell>
          <cell r="G313">
            <v>-364.54743700000046</v>
          </cell>
          <cell r="H313">
            <v>80.896279999998967</v>
          </cell>
          <cell r="I313">
            <v>610.70645500000182</v>
          </cell>
          <cell r="J313">
            <v>697.46707600000025</v>
          </cell>
          <cell r="K313">
            <v>127.24299000000047</v>
          </cell>
          <cell r="L313">
            <v>-608.97579000000053</v>
          </cell>
          <cell r="M313">
            <v>-389.40288000000004</v>
          </cell>
          <cell r="N313">
            <v>-236.89064000000016</v>
          </cell>
          <cell r="O313">
            <v>-547.94339000000082</v>
          </cell>
          <cell r="P313">
            <v>-3133.4093499999994</v>
          </cell>
        </row>
        <row r="314">
          <cell r="E314">
            <v>0</v>
          </cell>
        </row>
        <row r="315">
          <cell r="E315">
            <v>0</v>
          </cell>
        </row>
        <row r="317">
          <cell r="E317">
            <v>-889.52583000000072</v>
          </cell>
          <cell r="F317">
            <v>-198.27020000000118</v>
          </cell>
          <cell r="G317">
            <v>-94.126587000000484</v>
          </cell>
          <cell r="H317">
            <v>353.67587999999898</v>
          </cell>
          <cell r="I317">
            <v>884.35865500000182</v>
          </cell>
          <cell r="J317">
            <v>974.50524600000017</v>
          </cell>
          <cell r="K317">
            <v>404.22421000000048</v>
          </cell>
          <cell r="L317">
            <v>-331.52966000000049</v>
          </cell>
          <cell r="M317">
            <v>-111.22747000000004</v>
          </cell>
          <cell r="N317">
            <v>64.861709999999817</v>
          </cell>
          <cell r="O317">
            <v>-270.84707000000077</v>
          </cell>
          <cell r="P317">
            <v>-847.28728999999976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Index"/>
      <sheetName val="BS"/>
      <sheetName val="P&amp;L"/>
      <sheetName val="SCF"/>
      <sheetName val="NOTE 1-15 , EXCEPT NOTE 7,8 &amp;9"/>
      <sheetName val="NOTE 7"/>
      <sheetName val="NOTE 8"/>
      <sheetName val="NOTE 9"/>
      <sheetName val="NOTE 16"/>
      <sheetName val="NOTES 17-21"/>
      <sheetName val="NOTE 22"/>
      <sheetName val="NOTE 23"/>
      <sheetName val="NOTE 24"/>
      <sheetName val="NOTE 25"/>
      <sheetName val="NOTE 26"/>
      <sheetName val="NOTE 27"/>
      <sheetName val="NOTE 28"/>
      <sheetName val="NOTE 29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uestions"/>
      <sheetName val="Ai"/>
      <sheetName val="Ap"/>
      <sheetName val="Aop1"/>
      <sheetName val="SME_FRS"/>
      <sheetName val="Chklst"/>
      <sheetName val="App 1"/>
      <sheetName val="App 2"/>
      <sheetName val="App 3"/>
      <sheetName val="App 4"/>
      <sheetName val="App 5"/>
      <sheetName val="App 6"/>
      <sheetName val="App 7"/>
      <sheetName val="App 8"/>
      <sheetName val="App 9"/>
      <sheetName val="App 10"/>
      <sheetName val="App 11"/>
      <sheetName val="App 12"/>
      <sheetName val="Bi"/>
      <sheetName val="Bp"/>
      <sheetName val="B2"/>
      <sheetName val="B3.1"/>
      <sheetName val="B3.2"/>
      <sheetName val="B4"/>
      <sheetName val="B6"/>
      <sheetName val="B7"/>
      <sheetName val="B9"/>
      <sheetName val="Ci"/>
      <sheetName val="C1"/>
      <sheetName val="C1.1"/>
      <sheetName val="C2"/>
      <sheetName val="C3"/>
      <sheetName val="C4"/>
      <sheetName val="C5"/>
      <sheetName val="C5.1"/>
      <sheetName val="C5.1op"/>
      <sheetName val="C6"/>
      <sheetName val="C6.1"/>
      <sheetName val="C6.2"/>
      <sheetName val="C6.3"/>
      <sheetName val="C6.4"/>
      <sheetName val="C7"/>
      <sheetName val="C8"/>
      <sheetName val="C9.1"/>
      <sheetName val="C9.2"/>
      <sheetName val="C9.3"/>
      <sheetName val="C9.4"/>
      <sheetName val="C9.5"/>
      <sheetName val="Cop01"/>
      <sheetName val="Cop02HK"/>
      <sheetName val="Cop02OS"/>
      <sheetName val="Cop03"/>
      <sheetName val="Cop04"/>
      <sheetName val="Cop05"/>
      <sheetName val="Cop06"/>
      <sheetName val="Cop07"/>
      <sheetName val="Cop08"/>
      <sheetName val="Di"/>
      <sheetName val="Ds"/>
      <sheetName val="D2"/>
      <sheetName val="Ei"/>
      <sheetName val="EAs"/>
      <sheetName val="EA2"/>
      <sheetName val="EBs"/>
      <sheetName val="EB2"/>
      <sheetName val="Fi"/>
      <sheetName val="FAs"/>
      <sheetName val="FA2"/>
      <sheetName val="FAssb"/>
      <sheetName val="FBs"/>
      <sheetName val="FB2"/>
      <sheetName val="FBssb"/>
      <sheetName val="Gi"/>
      <sheetName val="Gs"/>
      <sheetName val="G2"/>
      <sheetName val="Hi"/>
      <sheetName val="HAs"/>
      <sheetName val="HA2"/>
      <sheetName val="HBs"/>
      <sheetName val="HB2"/>
      <sheetName val="Ii"/>
      <sheetName val="IAs"/>
      <sheetName val="IA2"/>
      <sheetName val="IAssb"/>
      <sheetName val="IBs"/>
      <sheetName val="IB2"/>
      <sheetName val="IBssb"/>
      <sheetName val="I4"/>
      <sheetName val="Ji"/>
      <sheetName val="Js"/>
      <sheetName val="J2"/>
      <sheetName val="Jop01"/>
      <sheetName val="Jop02"/>
      <sheetName val="Jssb"/>
      <sheetName val="Ki"/>
      <sheetName val="Ks"/>
      <sheetName val="K2"/>
      <sheetName val="Li"/>
      <sheetName val="Ls"/>
      <sheetName val="L2"/>
      <sheetName val="Lop01"/>
      <sheetName val="Lop02"/>
      <sheetName val="Lssb"/>
      <sheetName val="Mi"/>
      <sheetName val="Ms"/>
      <sheetName val="M2"/>
      <sheetName val="Ni"/>
      <sheetName val="Ns"/>
      <sheetName val="N2"/>
      <sheetName val="Oi"/>
      <sheetName val="Os"/>
      <sheetName val="O2"/>
      <sheetName val="Pi"/>
      <sheetName val="Ps"/>
      <sheetName val="P2"/>
      <sheetName val="Qi"/>
      <sheetName val="Ri"/>
      <sheetName val="Rs"/>
      <sheetName val="R2"/>
      <sheetName val="Rop01"/>
      <sheetName val="Rop02"/>
      <sheetName val="Si"/>
      <sheetName val="Ss"/>
      <sheetName val="S2"/>
      <sheetName val="S3"/>
      <sheetName val="S4"/>
      <sheetName val="Ti"/>
      <sheetName val="Ts"/>
      <sheetName val="T2"/>
      <sheetName val="T3"/>
      <sheetName val="T3.1"/>
      <sheetName val="T4"/>
      <sheetName val="Vi"/>
      <sheetName val="Vs"/>
      <sheetName val="V2"/>
      <sheetName val="V3"/>
      <sheetName val="WXi"/>
      <sheetName val="YZi"/>
      <sheetName val="PAF01"/>
      <sheetName val="PAF02"/>
      <sheetName val="PAF03"/>
      <sheetName val="PAF04"/>
      <sheetName val="PAF05"/>
      <sheetName val="PAF06"/>
      <sheetName val="PAF07"/>
      <sheetName val="PAF08"/>
      <sheetName val="PAF09"/>
      <sheetName val="Trial balance"/>
      <sheetName val="AIS"/>
      <sheetName val="AIS-Forecast"/>
    </sheetNames>
    <sheetDataSet>
      <sheetData sheetId="0">
        <row r="7">
          <cell r="L7" t="str">
            <v xml:space="preserve">Client: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 refreshError="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>
        <row r="22">
          <cell r="A22">
            <v>10</v>
          </cell>
        </row>
      </sheetData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AIS (Coating)"/>
      <sheetName val="AIS (Tin)"/>
      <sheetName val="AIS-Forecast (Coating)"/>
      <sheetName val="AIS-Forecast (Tin)"/>
      <sheetName val="AIS_(Coating)"/>
      <sheetName val="AIS_(Tin)"/>
      <sheetName val="AIS-Forecast_(Coating)"/>
      <sheetName val="AIS-Forecast_(Tin)"/>
      <sheetName val="Sheet2"/>
      <sheetName val="Dimensions"/>
      <sheetName val="25 det1"/>
      <sheetName val="25 det2"/>
      <sheetName val="10 det"/>
      <sheetName val="24R(iv)"/>
      <sheetName val="Тохируулга2011"/>
      <sheetName val="J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3-100"/>
      <sheetName val="B100"/>
      <sheetName val="C100"/>
      <sheetName val="C110"/>
      <sheetName val="D100"/>
      <sheetName val="D201"/>
      <sheetName val="D300"/>
      <sheetName val="I100"/>
      <sheetName val="I200"/>
      <sheetName val="J100"/>
      <sheetName val="J210"/>
      <sheetName val="J400"/>
      <sheetName val="J500"/>
      <sheetName val="L100"/>
      <sheetName val="L110"/>
      <sheetName val="L200"/>
      <sheetName val="L300"/>
      <sheetName val="N100"/>
      <sheetName val="N101"/>
      <sheetName val="O100"/>
      <sheetName val="P100"/>
      <sheetName val="P200"/>
      <sheetName val="P210"/>
      <sheetName val="P300"/>
      <sheetName val="P310"/>
      <sheetName val="R100"/>
      <sheetName val="R200"/>
      <sheetName val="S100"/>
      <sheetName val="Questions"/>
      <sheetName val="NOTE 29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3"/>
      <sheetName val="BS"/>
      <sheetName val="D5"/>
      <sheetName val="Notes-D5"/>
      <sheetName val="E10"/>
      <sheetName val="E10-test"/>
      <sheetName val="E15"/>
      <sheetName val="E25"/>
      <sheetName val="E35"/>
      <sheetName val="E45"/>
      <sheetName val="E55"/>
      <sheetName val="E70-1"/>
      <sheetName val="E85"/>
      <sheetName val="E85-3"/>
      <sheetName val="E85-4"/>
      <sheetName val="E85-9"/>
      <sheetName val="E90"/>
      <sheetName val="E90-1"/>
      <sheetName val="E90-2"/>
      <sheetName val="E90-3"/>
      <sheetName val="E100"/>
      <sheetName val="E105"/>
      <sheetName val="E105-1"/>
      <sheetName val="E115"/>
      <sheetName val="E120"/>
      <sheetName val="E130"/>
      <sheetName val="E130-6"/>
      <sheetName val="E130 sequential"/>
      <sheetName val="E130-test cover"/>
      <sheetName val="E130 test result"/>
      <sheetName val="E130 test summary"/>
      <sheetName val="E130-12"/>
      <sheetName val="E140-3"/>
      <sheetName val="E140-3-1"/>
      <sheetName val="E140-4"/>
      <sheetName val="E140-5"/>
      <sheetName val="E150"/>
      <sheetName val="E150-2"/>
      <sheetName val="E150-1"/>
      <sheetName val="AP"/>
      <sheetName val="AR"/>
      <sheetName val="BS classification"/>
      <sheetName val="C100"/>
      <sheetName val="Trial bal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DENSON ENTERPRISES LIMITED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.1-P.12"/>
      <sheetName val="P &amp; L"/>
      <sheetName val="P &amp; L - K"/>
      <sheetName val="E15"/>
      <sheetName val="A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6"/>
      <sheetName val="C1-1"/>
      <sheetName val="D2"/>
      <sheetName val="D2-1"/>
      <sheetName val="D5"/>
      <sheetName val="D5-notes"/>
      <sheetName val="E10"/>
      <sheetName val="E10-1"/>
      <sheetName val="E15"/>
      <sheetName val="E85-2"/>
      <sheetName val="E90-1"/>
      <sheetName val="E90-2"/>
      <sheetName val="E130"/>
      <sheetName val="E130-2"/>
      <sheetName val="E130-100"/>
      <sheetName val="E130-100-1"/>
      <sheetName val="E130-100 notes"/>
      <sheetName val="E130-200"/>
      <sheetName val="E140-1"/>
      <sheetName val="E140-6"/>
      <sheetName val="E140-100"/>
      <sheetName val="E140-100-1"/>
      <sheetName val="E150"/>
      <sheetName val="Input"/>
      <sheetName val="P.1-P.12"/>
      <sheetName val="Questions"/>
      <sheetName val="IA2"/>
      <sheetName val="R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>
        <row r="3">
          <cell r="C3" t="str">
            <v>Basic &amp; More Manufacturing Limited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AIS (Coating)"/>
      <sheetName val="AIS (Tin)"/>
      <sheetName val="AIS-Forecast (Coating)"/>
      <sheetName val="AIS-Forecast (Tin)"/>
      <sheetName val="AIS_(Coating)"/>
      <sheetName val="AIS_(Tin)"/>
      <sheetName val="AIS-Forecast_(Coating)"/>
      <sheetName val="AIS-Forecast_(Tin)"/>
      <sheetName val="Sheet2"/>
      <sheetName val="Dimensions"/>
      <sheetName val="25 det1"/>
      <sheetName val="25 det2"/>
      <sheetName val="10 det"/>
      <sheetName val="24R(iv)"/>
      <sheetName val="Тохируулга2011"/>
      <sheetName val="18det"/>
      <sheetName val="JAN"/>
      <sheetName val="9det"/>
      <sheetName val="10det1"/>
      <sheetName val="25det1"/>
      <sheetName val="25det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2"/>
      <sheetName val="D2-1"/>
      <sheetName val="D3-1"/>
      <sheetName val="D3-2"/>
      <sheetName val="D3-3"/>
      <sheetName val="D3A"/>
      <sheetName val="D3B"/>
      <sheetName val="D3C"/>
      <sheetName val="Adjusted TB"/>
      <sheetName val="D5"/>
      <sheetName val="D5-1"/>
      <sheetName val="E10"/>
      <sheetName val="E15"/>
      <sheetName val="E35"/>
      <sheetName val="E35-1"/>
      <sheetName val="E35-2"/>
      <sheetName val="E55"/>
      <sheetName val="E55-1"/>
      <sheetName val="E55-2"/>
      <sheetName val="E70"/>
      <sheetName val="E70-1"/>
      <sheetName val="E70-2"/>
      <sheetName val="E70-3"/>
      <sheetName val="E85"/>
      <sheetName val="E85-un"/>
      <sheetName val="E90"/>
      <sheetName val="E90-1"/>
      <sheetName val="E90-2"/>
      <sheetName val="E100"/>
      <sheetName val="E100-1"/>
      <sheetName val="E100-2"/>
      <sheetName val="E100-3"/>
      <sheetName val="E100-4"/>
      <sheetName val="E100-5"/>
      <sheetName val="E100-6"/>
      <sheetName val="E115"/>
      <sheetName val="E115-1"/>
      <sheetName val="E115-2"/>
      <sheetName val="E120"/>
      <sheetName val="E130"/>
      <sheetName val="E130(datailed)"/>
      <sheetName val="E130-1"/>
      <sheetName val="E130-1-1"/>
      <sheetName val="E130-1-2"/>
      <sheetName val="E130-2"/>
      <sheetName val="E140-1"/>
      <sheetName val="E140-2"/>
      <sheetName val="E140-3"/>
      <sheetName val="E140-4"/>
      <sheetName val="E150"/>
      <sheetName val="E150-1"/>
      <sheetName val="E150-1-1"/>
      <sheetName val="E150-2"/>
      <sheetName val="E150-3"/>
      <sheetName val="E150-4"/>
      <sheetName val="E150-4-1"/>
      <sheetName val="E150-4-2"/>
      <sheetName val="Input"/>
      <sheetName val="Ques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LDRPT_O"/>
      <sheetName val="Input"/>
      <sheetName val="E15"/>
      <sheetName val="D3"/>
      <sheetName val="Client inf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"/>
      <sheetName val="JOURNAL"/>
      <sheetName val="INT RECEIVABLE"/>
      <sheetName val="HK-HKD"/>
      <sheetName val="HK-EURO"/>
      <sheetName val="HK-GBP"/>
      <sheetName val="HK-USD"/>
      <sheetName val="HK-SGD"/>
      <sheetName val="EX"/>
      <sheetName val="Control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Doucment Flow"/>
      <sheetName val="Error Table"/>
      <sheetName val="use of fund"/>
      <sheetName val="JV-BS"/>
      <sheetName val="JV-AIS"/>
      <sheetName val="JV-AIS(Forecast) "/>
      <sheetName val="intra-gp-sales"/>
      <sheetName val="SalesRM-Prices"/>
      <sheetName val="ClientsAcct"/>
      <sheetName val="Production"/>
      <sheetName val="HSE-Q"/>
      <sheetName val="A1.1"/>
      <sheetName val="A1.2"/>
      <sheetName val="SimplifyA1"/>
      <sheetName val="Balance Sheet"/>
      <sheetName val="WC"/>
      <sheetName val="board"/>
      <sheetName val="Working"/>
      <sheetName val="Calc. L.55 "/>
      <sheetName val="compensation"/>
      <sheetName val="P&amp;L"/>
      <sheetName val="Struc.Cost  "/>
    </sheetNames>
    <sheetDataSet>
      <sheetData sheetId="0"/>
      <sheetData sheetId="1"/>
      <sheetData sheetId="2"/>
      <sheetData sheetId="3"/>
      <sheetData sheetId="4">
        <row r="8">
          <cell r="D8">
            <v>33.356259999999999</v>
          </cell>
          <cell r="E8">
            <v>42.000999999999998</v>
          </cell>
          <cell r="F8">
            <v>29.823699999999999</v>
          </cell>
          <cell r="G8">
            <v>45.81503</v>
          </cell>
          <cell r="H8">
            <v>32.027760000000001</v>
          </cell>
          <cell r="I8">
            <v>38.517749999999999</v>
          </cell>
          <cell r="J8">
            <v>24.00712</v>
          </cell>
          <cell r="K8">
            <v>9.5144500000000001</v>
          </cell>
          <cell r="L8">
            <v>54.58981</v>
          </cell>
          <cell r="M8">
            <v>65.337220000000002</v>
          </cell>
          <cell r="N8">
            <v>25.334199999999999</v>
          </cell>
        </row>
        <row r="9">
          <cell r="D9">
            <v>4613.35689</v>
          </cell>
          <cell r="E9">
            <v>7162.5190000000002</v>
          </cell>
          <cell r="F9">
            <v>8413.2097799999992</v>
          </cell>
          <cell r="G9">
            <v>6496.3917300000003</v>
          </cell>
          <cell r="H9">
            <v>8461.3193100000008</v>
          </cell>
          <cell r="I9">
            <v>9629.1223800000007</v>
          </cell>
          <cell r="J9">
            <v>10057.06861</v>
          </cell>
          <cell r="K9">
            <v>11482.225350000001</v>
          </cell>
          <cell r="L9">
            <v>12923.499299999999</v>
          </cell>
          <cell r="M9">
            <v>30740.45119</v>
          </cell>
          <cell r="N9">
            <v>28121.629669999998</v>
          </cell>
        </row>
        <row r="10">
          <cell r="D10">
            <v>0</v>
          </cell>
        </row>
        <row r="11">
          <cell r="D11">
            <v>880</v>
          </cell>
          <cell r="E11">
            <v>400</v>
          </cell>
          <cell r="F11">
            <v>400</v>
          </cell>
          <cell r="G11">
            <v>400</v>
          </cell>
          <cell r="H11">
            <v>200</v>
          </cell>
          <cell r="I11">
            <v>200</v>
          </cell>
          <cell r="N11">
            <v>102</v>
          </cell>
        </row>
        <row r="12">
          <cell r="D12">
            <v>17717.410749999999</v>
          </cell>
          <cell r="E12">
            <v>19519.759999999998</v>
          </cell>
          <cell r="F12">
            <v>19690.058560000001</v>
          </cell>
          <cell r="G12">
            <v>19845.181909999999</v>
          </cell>
          <cell r="H12">
            <v>17443.964260000001</v>
          </cell>
          <cell r="I12">
            <v>17642.137340000001</v>
          </cell>
          <cell r="J12">
            <v>17590.357599999999</v>
          </cell>
          <cell r="K12">
            <v>16638.424279999999</v>
          </cell>
          <cell r="L12">
            <v>16084.131100000001</v>
          </cell>
          <cell r="M12">
            <v>4446.4349599999996</v>
          </cell>
          <cell r="N12">
            <v>4601.1125400000001</v>
          </cell>
        </row>
        <row r="13">
          <cell r="D13">
            <v>-9187.0403800000004</v>
          </cell>
          <cell r="E13">
            <v>-9187.0400000000009</v>
          </cell>
          <cell r="F13">
            <v>-9187.0403800000004</v>
          </cell>
          <cell r="G13">
            <v>-9187.0403800000004</v>
          </cell>
          <cell r="H13">
            <v>-9187.0403800000004</v>
          </cell>
          <cell r="I13">
            <v>-9187.0403800000004</v>
          </cell>
          <cell r="J13">
            <v>-9187.0403800000004</v>
          </cell>
          <cell r="K13">
            <v>-9187.0403800000004</v>
          </cell>
          <cell r="L13">
            <v>-9187.0403800000004</v>
          </cell>
        </row>
        <row r="14">
          <cell r="D14">
            <v>7.1509999999999998</v>
          </cell>
          <cell r="E14">
            <v>7.15</v>
          </cell>
          <cell r="F14">
            <v>262.08674999999999</v>
          </cell>
          <cell r="G14">
            <v>187.22835000000001</v>
          </cell>
          <cell r="H14">
            <v>241.12674999999999</v>
          </cell>
          <cell r="I14">
            <v>295.23674999999997</v>
          </cell>
          <cell r="J14">
            <v>162.75675000000001</v>
          </cell>
          <cell r="K14">
            <v>162.75675000000001</v>
          </cell>
          <cell r="L14">
            <v>162.75675000000001</v>
          </cell>
          <cell r="M14">
            <v>13.816750000000001</v>
          </cell>
          <cell r="N14">
            <v>13.816750000000001</v>
          </cell>
        </row>
        <row r="15">
          <cell r="D15">
            <v>27919.762500000001</v>
          </cell>
          <cell r="E15">
            <v>27919.092499999999</v>
          </cell>
          <cell r="F15">
            <v>28261.68651</v>
          </cell>
          <cell r="G15">
            <v>28397.485189999999</v>
          </cell>
          <cell r="H15">
            <v>28624.160339999999</v>
          </cell>
          <cell r="I15">
            <v>28555.998820000001</v>
          </cell>
          <cell r="J15">
            <v>28400.369340000001</v>
          </cell>
          <cell r="K15">
            <v>28666.54205</v>
          </cell>
          <cell r="L15">
            <v>28859.192449999999</v>
          </cell>
          <cell r="M15">
            <v>11236.44413</v>
          </cell>
          <cell r="N15">
            <v>11118.42823</v>
          </cell>
        </row>
        <row r="16">
          <cell r="D16">
            <v>677.34871999999996</v>
          </cell>
          <cell r="E16">
            <v>553.51400000000001</v>
          </cell>
          <cell r="F16">
            <v>429.68006000000003</v>
          </cell>
          <cell r="G16">
            <v>305.84573</v>
          </cell>
          <cell r="H16">
            <v>182.01140000000001</v>
          </cell>
          <cell r="I16">
            <v>58.177070000000001</v>
          </cell>
          <cell r="J16">
            <v>46.842739999999999</v>
          </cell>
          <cell r="K16">
            <v>55.703060000000001</v>
          </cell>
          <cell r="L16">
            <v>44.368729999999999</v>
          </cell>
          <cell r="M16">
            <v>33.034399999999998</v>
          </cell>
          <cell r="N16">
            <v>21.70007</v>
          </cell>
        </row>
        <row r="17">
          <cell r="D17">
            <v>0</v>
          </cell>
        </row>
        <row r="18">
          <cell r="D18">
            <v>52742.156000000003</v>
          </cell>
          <cell r="E18">
            <v>49441.933999999994</v>
          </cell>
          <cell r="F18">
            <v>47547.614320000001</v>
          </cell>
          <cell r="G18">
            <v>45356.599900000001</v>
          </cell>
          <cell r="H18">
            <v>48539.545759999994</v>
          </cell>
          <cell r="I18">
            <v>49826.192049999998</v>
          </cell>
          <cell r="J18">
            <v>47221.758809999999</v>
          </cell>
          <cell r="K18">
            <v>44417.575819999998</v>
          </cell>
          <cell r="L18">
            <v>40137.384680000003</v>
          </cell>
          <cell r="M18">
            <v>37511.661030000003</v>
          </cell>
          <cell r="N18">
            <v>36015.62401</v>
          </cell>
          <cell r="O18">
            <v>0</v>
          </cell>
        </row>
        <row r="19">
          <cell r="D19">
            <v>25095.582999999999</v>
          </cell>
          <cell r="E19">
            <v>23579.492999999999</v>
          </cell>
          <cell r="F19">
            <v>20591.66891</v>
          </cell>
          <cell r="G19">
            <v>18450.227650000001</v>
          </cell>
          <cell r="H19">
            <v>20037.422039999998</v>
          </cell>
          <cell r="I19">
            <v>22080.615740000001</v>
          </cell>
          <cell r="J19">
            <v>21048.135040000001</v>
          </cell>
          <cell r="K19">
            <v>21214.415440000001</v>
          </cell>
          <cell r="L19">
            <v>20811.861489999999</v>
          </cell>
          <cell r="M19">
            <v>20889.39644</v>
          </cell>
          <cell r="N19">
            <v>20924.049570000003</v>
          </cell>
        </row>
        <row r="20">
          <cell r="D20">
            <v>5134.8620000000001</v>
          </cell>
          <cell r="E20">
            <v>5329.8239999999996</v>
          </cell>
          <cell r="F20">
            <v>6394.05602</v>
          </cell>
          <cell r="G20">
            <v>5399.22451</v>
          </cell>
          <cell r="H20">
            <v>6403.1969799999997</v>
          </cell>
          <cell r="I20">
            <v>5870.9419799999996</v>
          </cell>
          <cell r="J20">
            <v>3806.4622899999999</v>
          </cell>
          <cell r="K20">
            <v>3307.4493200000002</v>
          </cell>
          <cell r="L20">
            <v>3307.4493200000002</v>
          </cell>
          <cell r="M20">
            <v>1885.7938799999999</v>
          </cell>
          <cell r="N20">
            <v>1816.4404999999999</v>
          </cell>
        </row>
        <row r="21">
          <cell r="D21">
            <v>22511.710999999999</v>
          </cell>
          <cell r="E21">
            <v>20532.616999999998</v>
          </cell>
          <cell r="F21">
            <v>20561.88939</v>
          </cell>
          <cell r="G21">
            <v>21507.14774</v>
          </cell>
          <cell r="H21">
            <v>22098.926739999999</v>
          </cell>
          <cell r="I21">
            <v>21874.634330000001</v>
          </cell>
          <cell r="J21">
            <v>22367.161479999999</v>
          </cell>
          <cell r="K21">
            <v>19895.711060000001</v>
          </cell>
          <cell r="L21">
            <v>16018.07387</v>
          </cell>
          <cell r="M21">
            <v>14736.47071</v>
          </cell>
          <cell r="N21">
            <v>13275.13394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-2568.203</v>
          </cell>
          <cell r="E24">
            <v>-2568.2020000000002</v>
          </cell>
          <cell r="F24">
            <v>-2568.2026999999998</v>
          </cell>
          <cell r="G24">
            <v>-2568.2026999999998</v>
          </cell>
          <cell r="H24">
            <v>-2568.2026999999998</v>
          </cell>
          <cell r="I24">
            <v>-2568.2026999999998</v>
          </cell>
          <cell r="J24">
            <v>-2568.2026999999998</v>
          </cell>
          <cell r="K24">
            <v>-2568.2026999999998</v>
          </cell>
        </row>
        <row r="25">
          <cell r="D25">
            <v>0</v>
          </cell>
        </row>
        <row r="26">
          <cell r="D26">
            <v>92835.298740000013</v>
          </cell>
          <cell r="E26">
            <v>93290.728499999983</v>
          </cell>
          <cell r="F26">
            <v>93278.916600000026</v>
          </cell>
          <cell r="G26">
            <v>89279.304760000028</v>
          </cell>
          <cell r="H26">
            <v>91968.91250000002</v>
          </cell>
          <cell r="I26">
            <v>94490.139080000008</v>
          </cell>
          <cell r="J26">
            <v>91747.917890000012</v>
          </cell>
          <cell r="K26">
            <v>89677.498680000019</v>
          </cell>
          <cell r="L26">
            <v>89078.882440000001</v>
          </cell>
          <cell r="M26">
            <v>84047.179679999987</v>
          </cell>
          <cell r="N26">
            <v>80019.645469999989</v>
          </cell>
          <cell r="O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6595.3509999999997</v>
          </cell>
          <cell r="E33">
            <v>6595.3509999999997</v>
          </cell>
          <cell r="F33">
            <v>6595.3509999999997</v>
          </cell>
          <cell r="G33">
            <v>6595.35149</v>
          </cell>
          <cell r="H33">
            <v>6595.35149</v>
          </cell>
          <cell r="I33">
            <v>6595.35149</v>
          </cell>
          <cell r="J33">
            <v>6595.35149</v>
          </cell>
          <cell r="K33">
            <v>6595.35149</v>
          </cell>
          <cell r="L33">
            <v>6595.35149</v>
          </cell>
          <cell r="M33">
            <v>6595.35149</v>
          </cell>
        </row>
        <row r="34">
          <cell r="D34">
            <v>16797.071</v>
          </cell>
          <cell r="E34">
            <v>16797.071</v>
          </cell>
          <cell r="F34">
            <v>16799.071</v>
          </cell>
          <cell r="G34">
            <v>16799.071510000002</v>
          </cell>
          <cell r="H34">
            <v>16799.071510000002</v>
          </cell>
          <cell r="I34">
            <v>16799.071510000002</v>
          </cell>
          <cell r="J34">
            <v>17206.178670000001</v>
          </cell>
          <cell r="K34">
            <v>17206.178670000001</v>
          </cell>
          <cell r="L34">
            <v>17206.178670000001</v>
          </cell>
          <cell r="M34">
            <v>17206.178670000001</v>
          </cell>
          <cell r="N34">
            <v>4446.2927199999995</v>
          </cell>
        </row>
        <row r="35">
          <cell r="D35">
            <v>1426.453</v>
          </cell>
          <cell r="E35">
            <v>1426.453</v>
          </cell>
          <cell r="F35">
            <v>1429.453</v>
          </cell>
          <cell r="G35">
            <v>1429.4526000000001</v>
          </cell>
          <cell r="H35">
            <v>1429.4526000000001</v>
          </cell>
          <cell r="I35">
            <v>1429.4526000000001</v>
          </cell>
          <cell r="J35">
            <v>1429.4526000000001</v>
          </cell>
          <cell r="K35">
            <v>1429.4526000000001</v>
          </cell>
          <cell r="L35">
            <v>1437.2706000000001</v>
          </cell>
          <cell r="M35">
            <v>1437.2706000000001</v>
          </cell>
          <cell r="N35">
            <v>875.17060000000004</v>
          </cell>
        </row>
        <row r="36">
          <cell r="D36">
            <v>1280.07277</v>
          </cell>
          <cell r="E36">
            <v>1280.07277</v>
          </cell>
          <cell r="F36">
            <v>1280.07277</v>
          </cell>
          <cell r="G36">
            <v>1280.07277</v>
          </cell>
          <cell r="H36">
            <v>1280.07277</v>
          </cell>
          <cell r="I36">
            <v>1280.07277</v>
          </cell>
          <cell r="J36">
            <v>1280.07277</v>
          </cell>
          <cell r="K36">
            <v>1280.07277</v>
          </cell>
          <cell r="L36">
            <v>1280.07277</v>
          </cell>
          <cell r="M36">
            <v>1280.07277</v>
          </cell>
          <cell r="N36">
            <v>1230.8493000000001</v>
          </cell>
        </row>
        <row r="37">
          <cell r="D37">
            <v>-2094.4009999999998</v>
          </cell>
          <cell r="E37">
            <v>-2119.1329999999998</v>
          </cell>
          <cell r="F37">
            <v>-2143.8664399999998</v>
          </cell>
          <cell r="G37">
            <v>-2168.59899</v>
          </cell>
          <cell r="H37">
            <v>-2193.3315600000001</v>
          </cell>
          <cell r="I37">
            <v>-2218.0641300000002</v>
          </cell>
          <cell r="J37">
            <v>-2242.7966999999999</v>
          </cell>
          <cell r="K37">
            <v>-2267.52927</v>
          </cell>
          <cell r="L37">
            <v>-2292.2618400000001</v>
          </cell>
          <cell r="M37">
            <v>-2316.9944100000002</v>
          </cell>
        </row>
        <row r="38">
          <cell r="D38">
            <v>-11342.638000000001</v>
          </cell>
          <cell r="E38">
            <v>-11431.784</v>
          </cell>
          <cell r="F38">
            <v>-11520.556990000001</v>
          </cell>
          <cell r="G38">
            <v>-11609.359280000001</v>
          </cell>
          <cell r="H38">
            <v>-11698.161599999999</v>
          </cell>
          <cell r="I38">
            <v>-11786.915919999999</v>
          </cell>
          <cell r="J38">
            <v>-11875.670239999999</v>
          </cell>
          <cell r="K38">
            <v>-11875.670239999999</v>
          </cell>
          <cell r="L38">
            <v>-11875.670239999999</v>
          </cell>
          <cell r="M38">
            <v>-11875.670239999999</v>
          </cell>
          <cell r="N38">
            <v>-2655.9723400000003</v>
          </cell>
        </row>
        <row r="39">
          <cell r="D39">
            <v>-850.827</v>
          </cell>
          <cell r="E39">
            <v>-858.47699999999998</v>
          </cell>
          <cell r="F39">
            <v>-866.03195000000005</v>
          </cell>
          <cell r="G39">
            <v>-874.15183000000002</v>
          </cell>
          <cell r="H39">
            <v>-881.88147000000004</v>
          </cell>
          <cell r="I39">
            <v>-889.61111000000005</v>
          </cell>
          <cell r="J39">
            <v>-897.34074999999996</v>
          </cell>
          <cell r="K39">
            <v>-905.07038999999997</v>
          </cell>
          <cell r="L39">
            <v>-912.80002999999999</v>
          </cell>
          <cell r="M39">
            <v>-984.75575000000003</v>
          </cell>
          <cell r="N39">
            <v>-505.07056999999998</v>
          </cell>
        </row>
        <row r="40">
          <cell r="D40">
            <v>-749.38300000000004</v>
          </cell>
          <cell r="E40">
            <v>-762.70600000000002</v>
          </cell>
          <cell r="F40">
            <v>-770.33145999999999</v>
          </cell>
          <cell r="G40">
            <v>-777.95650000000001</v>
          </cell>
          <cell r="H40">
            <v>-785.58153000000004</v>
          </cell>
          <cell r="I40">
            <v>-793.20655999999997</v>
          </cell>
          <cell r="J40">
            <v>-800.83159000000001</v>
          </cell>
          <cell r="K40">
            <v>-808.45662000000004</v>
          </cell>
          <cell r="L40">
            <v>-816.08164999999997</v>
          </cell>
          <cell r="M40">
            <v>-823.70668000000001</v>
          </cell>
          <cell r="N40">
            <v>-795.96938</v>
          </cell>
        </row>
        <row r="41">
          <cell r="D41">
            <v>11061.698769999999</v>
          </cell>
          <cell r="E41">
            <v>10926.847769999997</v>
          </cell>
          <cell r="F41">
            <v>10803.16093</v>
          </cell>
          <cell r="G41">
            <v>10673.881770000002</v>
          </cell>
          <cell r="H41">
            <v>10544.992210000004</v>
          </cell>
          <cell r="I41">
            <v>10416.150650000003</v>
          </cell>
          <cell r="J41">
            <v>10694.416250000004</v>
          </cell>
          <cell r="K41">
            <v>10654.329010000001</v>
          </cell>
          <cell r="L41">
            <v>10622.059770000002</v>
          </cell>
          <cell r="M41">
            <v>10517.746450000002</v>
          </cell>
          <cell r="N41">
            <v>2595.3003299999996</v>
          </cell>
          <cell r="O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6593.2124999999996</v>
          </cell>
          <cell r="E45">
            <v>6619.8305</v>
          </cell>
          <cell r="F45">
            <v>6662.9930999999997</v>
          </cell>
          <cell r="G45">
            <v>6662.9930999999997</v>
          </cell>
          <cell r="H45">
            <v>6667.9930999999997</v>
          </cell>
          <cell r="I45">
            <v>6858.3010000000004</v>
          </cell>
          <cell r="J45">
            <v>8611.8775700000006</v>
          </cell>
          <cell r="K45">
            <v>9595.5213899999999</v>
          </cell>
          <cell r="L45">
            <v>11842.229719999999</v>
          </cell>
          <cell r="M45">
            <v>14940.09439</v>
          </cell>
          <cell r="N45">
            <v>17519.376619999999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1735.7760000000001</v>
          </cell>
          <cell r="E49">
            <v>1679.115</v>
          </cell>
          <cell r="F49">
            <v>1622.45454</v>
          </cell>
          <cell r="G49">
            <v>1565.79404</v>
          </cell>
          <cell r="H49">
            <v>1509.13354</v>
          </cell>
          <cell r="I49">
            <v>1452.4730400000001</v>
          </cell>
          <cell r="J49">
            <v>1395.8125399999999</v>
          </cell>
          <cell r="K49">
            <v>1339.1520399999999</v>
          </cell>
          <cell r="L49">
            <v>1282.49154</v>
          </cell>
          <cell r="M49">
            <v>1225.83104</v>
          </cell>
          <cell r="N49">
            <v>1169.1705400000001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1735.7760000000001</v>
          </cell>
          <cell r="E55">
            <v>1679.115</v>
          </cell>
          <cell r="F55">
            <v>1622.45454</v>
          </cell>
          <cell r="G55">
            <v>1565.79404</v>
          </cell>
          <cell r="H55">
            <v>1509.13354</v>
          </cell>
          <cell r="I55">
            <v>1452.4730400000001</v>
          </cell>
          <cell r="J55">
            <v>1395.8125399999999</v>
          </cell>
          <cell r="K55">
            <v>1339.1520399999999</v>
          </cell>
          <cell r="L55">
            <v>1282.49154</v>
          </cell>
          <cell r="M55">
            <v>1225.83104</v>
          </cell>
          <cell r="N55">
            <v>1169.1705400000001</v>
          </cell>
          <cell r="O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D57">
            <v>1735.7760000000001</v>
          </cell>
          <cell r="E57">
            <v>1679.115</v>
          </cell>
          <cell r="F57">
            <v>1622.45454</v>
          </cell>
          <cell r="G57">
            <v>1565.79404</v>
          </cell>
          <cell r="H57">
            <v>1509.13354</v>
          </cell>
          <cell r="I57">
            <v>1452.4730400000001</v>
          </cell>
          <cell r="J57">
            <v>1395.8125399999999</v>
          </cell>
          <cell r="K57">
            <v>1339.1520399999999</v>
          </cell>
          <cell r="L57">
            <v>1282.49154</v>
          </cell>
          <cell r="M57">
            <v>1225.83104</v>
          </cell>
          <cell r="N57">
            <v>1169.1705400000001</v>
          </cell>
          <cell r="O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D77">
            <v>0</v>
          </cell>
        </row>
        <row r="78">
          <cell r="D78">
            <v>112225.98601000001</v>
          </cell>
          <cell r="E78">
            <v>112516.52176999998</v>
          </cell>
          <cell r="F78">
            <v>112367.52517000004</v>
          </cell>
          <cell r="G78">
            <v>108181.97367000002</v>
          </cell>
          <cell r="H78">
            <v>110691.03135000002</v>
          </cell>
          <cell r="I78">
            <v>113217.06377000002</v>
          </cell>
          <cell r="J78">
            <v>112450.02425000002</v>
          </cell>
          <cell r="K78">
            <v>111266.50112000002</v>
          </cell>
          <cell r="L78">
            <v>112825.66347000001</v>
          </cell>
          <cell r="M78">
            <v>110730.85156</v>
          </cell>
          <cell r="N78">
            <v>101303.49295999999</v>
          </cell>
          <cell r="O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21778.6</v>
          </cell>
          <cell r="E81">
            <v>21778.1</v>
          </cell>
          <cell r="F81">
            <v>21777.9</v>
          </cell>
          <cell r="G81">
            <v>21777.5</v>
          </cell>
          <cell r="H81">
            <v>21777.7</v>
          </cell>
          <cell r="I81">
            <v>21777</v>
          </cell>
          <cell r="J81">
            <v>21776.7</v>
          </cell>
          <cell r="K81">
            <v>21776.7</v>
          </cell>
          <cell r="L81">
            <v>21776.6</v>
          </cell>
          <cell r="M81">
            <v>21776.799999999999</v>
          </cell>
          <cell r="N81">
            <v>21777.4</v>
          </cell>
        </row>
        <row r="82">
          <cell r="D82">
            <v>0</v>
          </cell>
        </row>
        <row r="83">
          <cell r="D83">
            <v>54270.703030000004</v>
          </cell>
          <cell r="E83">
            <v>54759.008999999998</v>
          </cell>
          <cell r="F83">
            <v>54236.44816</v>
          </cell>
          <cell r="G83">
            <v>49896.475189999997</v>
          </cell>
          <cell r="H83">
            <v>52122.566789999997</v>
          </cell>
          <cell r="I83">
            <v>53151.559280000001</v>
          </cell>
          <cell r="J83">
            <v>52894.704859999998</v>
          </cell>
          <cell r="K83">
            <v>51575.720800000003</v>
          </cell>
          <cell r="L83">
            <v>51448.634299999998</v>
          </cell>
          <cell r="M83">
            <v>51412.415300000001</v>
          </cell>
          <cell r="N83">
            <v>51412.415300000001</v>
          </cell>
        </row>
        <row r="84">
          <cell r="D84">
            <v>1283.38474</v>
          </cell>
          <cell r="E84">
            <v>1433.89</v>
          </cell>
          <cell r="F84">
            <v>1338.8333700000001</v>
          </cell>
          <cell r="G84">
            <v>1562.1117400000001</v>
          </cell>
          <cell r="H84">
            <v>1399.39572</v>
          </cell>
          <cell r="I84">
            <v>1411.9299799999999</v>
          </cell>
          <cell r="J84">
            <v>1466.2432200000001</v>
          </cell>
          <cell r="K84">
            <v>1519.31475</v>
          </cell>
          <cell r="L84">
            <v>1734.1213700000001</v>
          </cell>
          <cell r="M84">
            <v>1584.4304299999999</v>
          </cell>
          <cell r="N84">
            <v>1639.5079900000001</v>
          </cell>
        </row>
        <row r="85">
          <cell r="D85">
            <v>-2646.6139900000003</v>
          </cell>
          <cell r="E85">
            <v>-2141.098</v>
          </cell>
          <cell r="F85">
            <v>-1893.3494900000001</v>
          </cell>
          <cell r="G85">
            <v>-1375.4154599999999</v>
          </cell>
          <cell r="H85">
            <v>-1379.9644900000001</v>
          </cell>
          <cell r="I85">
            <v>-970.36069999999995</v>
          </cell>
          <cell r="J85">
            <v>-691.22601999999995</v>
          </cell>
          <cell r="K85">
            <v>-230.71097</v>
          </cell>
          <cell r="L85">
            <v>513.54552000000001</v>
          </cell>
          <cell r="M85">
            <v>239.71496999999999</v>
          </cell>
          <cell r="N85">
            <v>345.6189</v>
          </cell>
        </row>
        <row r="86">
          <cell r="D86">
            <v>0</v>
          </cell>
        </row>
        <row r="87">
          <cell r="D87">
            <v>40.986199999999997</v>
          </cell>
          <cell r="E87">
            <v>6.1260000000000003</v>
          </cell>
          <cell r="F87">
            <v>18.389700000000001</v>
          </cell>
          <cell r="G87">
            <v>13.6107</v>
          </cell>
          <cell r="H87">
            <v>14.34038</v>
          </cell>
          <cell r="I87">
            <v>6.3403799999999997</v>
          </cell>
          <cell r="J87">
            <v>6.3403799999999997</v>
          </cell>
          <cell r="K87">
            <v>102.63117</v>
          </cell>
          <cell r="L87">
            <v>6.2903799999999999</v>
          </cell>
          <cell r="M87">
            <v>6.2903799999999999</v>
          </cell>
          <cell r="N87">
            <v>33.714379999999998</v>
          </cell>
        </row>
        <row r="88">
          <cell r="D88">
            <v>0</v>
          </cell>
        </row>
        <row r="89">
          <cell r="D89">
            <v>26511.52637</v>
          </cell>
          <cell r="E89">
            <v>25206.272000000001</v>
          </cell>
          <cell r="F89">
            <v>25275.32386</v>
          </cell>
          <cell r="G89">
            <v>25182.554690000001</v>
          </cell>
          <cell r="H89">
            <v>25178.18749</v>
          </cell>
          <cell r="I89">
            <v>25713.330559999999</v>
          </cell>
          <cell r="J89">
            <v>26709.953890000001</v>
          </cell>
          <cell r="K89">
            <v>28049.057339999999</v>
          </cell>
          <cell r="L89">
            <v>30137.009979999999</v>
          </cell>
          <cell r="M89">
            <v>29845.456989999999</v>
          </cell>
          <cell r="N89">
            <v>20455.220010000001</v>
          </cell>
        </row>
        <row r="90">
          <cell r="D90">
            <v>3167.4347400000001</v>
          </cell>
          <cell r="E90">
            <v>3933.1640000000002</v>
          </cell>
          <cell r="F90">
            <v>4214.8965699999999</v>
          </cell>
          <cell r="G90">
            <v>3997.0128500000001</v>
          </cell>
          <cell r="H90">
            <v>5000.7676000000001</v>
          </cell>
          <cell r="I90">
            <v>6086.8651900000004</v>
          </cell>
          <cell r="J90">
            <v>4663.1226200000001</v>
          </cell>
          <cell r="K90">
            <v>3655.1741200000001</v>
          </cell>
          <cell r="L90">
            <v>2959.9818700000001</v>
          </cell>
          <cell r="M90">
            <v>3328.0307400000002</v>
          </cell>
          <cell r="N90">
            <v>4350.1143899999997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104406.02109000001</v>
          </cell>
          <cell r="E94">
            <v>104975.463</v>
          </cell>
          <cell r="F94">
            <v>104968.44216999999</v>
          </cell>
          <cell r="G94">
            <v>101053.84970999999</v>
          </cell>
          <cell r="H94">
            <v>104112.99348999999</v>
          </cell>
          <cell r="I94">
            <v>107176.66468999999</v>
          </cell>
          <cell r="J94">
            <v>106825.83894999999</v>
          </cell>
          <cell r="K94">
            <v>106447.88721</v>
          </cell>
          <cell r="L94">
            <v>108576.18342</v>
          </cell>
          <cell r="M94">
            <v>108193.13880999999</v>
          </cell>
          <cell r="N94">
            <v>100013.99097000001</v>
          </cell>
          <cell r="O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  <cell r="O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D111">
            <v>0</v>
          </cell>
        </row>
        <row r="112">
          <cell r="D112">
            <v>104406.02109000001</v>
          </cell>
          <cell r="E112">
            <v>104975.463</v>
          </cell>
          <cell r="F112">
            <v>104968.44216999999</v>
          </cell>
          <cell r="G112">
            <v>101053.84970999999</v>
          </cell>
          <cell r="H112">
            <v>104112.99348999999</v>
          </cell>
          <cell r="I112">
            <v>107176.66468999999</v>
          </cell>
          <cell r="J112">
            <v>106825.83894999999</v>
          </cell>
          <cell r="K112">
            <v>106447.88721</v>
          </cell>
          <cell r="L112">
            <v>108576.18342</v>
          </cell>
          <cell r="M112">
            <v>108193.13880999999</v>
          </cell>
          <cell r="N112">
            <v>100013.99097000001</v>
          </cell>
          <cell r="O112">
            <v>0</v>
          </cell>
        </row>
        <row r="113">
          <cell r="D113">
            <v>0</v>
          </cell>
        </row>
        <row r="114">
          <cell r="D114">
            <v>7819.9649200000022</v>
          </cell>
          <cell r="E114">
            <v>7541.0587699999742</v>
          </cell>
          <cell r="F114">
            <v>7399.0830000000424</v>
          </cell>
          <cell r="G114">
            <v>7128.1239600000263</v>
          </cell>
          <cell r="H114">
            <v>6578.0378600000258</v>
          </cell>
          <cell r="I114">
            <v>6040.399080000032</v>
          </cell>
          <cell r="J114">
            <v>5624.1853000000265</v>
          </cell>
          <cell r="K114">
            <v>4818.6139100000146</v>
          </cell>
          <cell r="L114">
            <v>4249.4800500000129</v>
          </cell>
          <cell r="M114">
            <v>2537.7127500000061</v>
          </cell>
          <cell r="N114">
            <v>1289.5019899999752</v>
          </cell>
          <cell r="O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31000</v>
          </cell>
          <cell r="E119">
            <v>31000</v>
          </cell>
          <cell r="F119">
            <v>31000</v>
          </cell>
          <cell r="G119">
            <v>31000</v>
          </cell>
          <cell r="H119">
            <v>31000</v>
          </cell>
          <cell r="I119">
            <v>31000</v>
          </cell>
          <cell r="J119">
            <v>31000</v>
          </cell>
          <cell r="K119">
            <v>31000</v>
          </cell>
          <cell r="L119">
            <v>31000</v>
          </cell>
          <cell r="M119">
            <v>31000</v>
          </cell>
          <cell r="N119">
            <v>31000</v>
          </cell>
        </row>
        <row r="120">
          <cell r="D120">
            <v>0</v>
          </cell>
        </row>
        <row r="121">
          <cell r="D121">
            <v>31000</v>
          </cell>
          <cell r="E121">
            <v>31000</v>
          </cell>
          <cell r="F121">
            <v>31000</v>
          </cell>
          <cell r="G121">
            <v>31000</v>
          </cell>
          <cell r="H121">
            <v>31000</v>
          </cell>
          <cell r="I121">
            <v>31000</v>
          </cell>
          <cell r="J121">
            <v>31000</v>
          </cell>
          <cell r="K121">
            <v>31000</v>
          </cell>
          <cell r="L121">
            <v>31000</v>
          </cell>
          <cell r="M121">
            <v>31000</v>
          </cell>
          <cell r="N121">
            <v>31000</v>
          </cell>
        </row>
        <row r="122">
          <cell r="D122">
            <v>0</v>
          </cell>
        </row>
        <row r="123">
          <cell r="D123">
            <v>1174.6184699999999</v>
          </cell>
          <cell r="E123">
            <v>1174.6184699999999</v>
          </cell>
          <cell r="F123">
            <v>1174.6184699999999</v>
          </cell>
          <cell r="G123">
            <v>1174.6184699999999</v>
          </cell>
          <cell r="H123">
            <v>1174.6184699999999</v>
          </cell>
          <cell r="I123">
            <v>1174.6184699999999</v>
          </cell>
          <cell r="J123">
            <v>1174.6184699999999</v>
          </cell>
          <cell r="K123">
            <v>1174.6184699999999</v>
          </cell>
          <cell r="L123">
            <v>1174.6184699999999</v>
          </cell>
          <cell r="M123">
            <v>1174.6184699999999</v>
          </cell>
          <cell r="N123">
            <v>1174.6184699999999</v>
          </cell>
        </row>
        <row r="124">
          <cell r="D124">
            <v>0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-537.51300000000003</v>
          </cell>
          <cell r="E127">
            <v>-816.41600000000005</v>
          </cell>
          <cell r="F127">
            <v>-958.39502000000005</v>
          </cell>
          <cell r="G127">
            <v>-1229.35466</v>
          </cell>
          <cell r="H127">
            <v>-1779.44076</v>
          </cell>
          <cell r="I127">
            <v>-2317.0795400000002</v>
          </cell>
          <cell r="J127">
            <v>-2733.2933200000002</v>
          </cell>
          <cell r="K127">
            <v>-3538.8647099999998</v>
          </cell>
          <cell r="L127">
            <v>-4107.9985699999997</v>
          </cell>
          <cell r="M127">
            <v>-5819.7658700000002</v>
          </cell>
          <cell r="N127">
            <v>-7067.9766300000001</v>
          </cell>
        </row>
        <row r="128">
          <cell r="D128">
            <v>-23817.14</v>
          </cell>
          <cell r="E128">
            <v>-23817.138999999999</v>
          </cell>
          <cell r="F128">
            <v>-23817.138999999999</v>
          </cell>
          <cell r="G128">
            <v>-23817.13985</v>
          </cell>
          <cell r="H128">
            <v>-23817.13985</v>
          </cell>
          <cell r="I128">
            <v>-23817.13985</v>
          </cell>
          <cell r="J128">
            <v>-23817.13985</v>
          </cell>
          <cell r="K128">
            <v>-23817.13985</v>
          </cell>
          <cell r="L128">
            <v>-23817.13985</v>
          </cell>
          <cell r="M128">
            <v>-23817.13985</v>
          </cell>
          <cell r="N128">
            <v>-23817.13985</v>
          </cell>
        </row>
        <row r="129">
          <cell r="D129">
            <v>0</v>
          </cell>
        </row>
        <row r="130">
          <cell r="D130">
            <v>7819.9650000000001</v>
          </cell>
          <cell r="E130">
            <v>7541.0634700000082</v>
          </cell>
          <cell r="F130">
            <v>7399.0844499999948</v>
          </cell>
          <cell r="G130">
            <v>7128.1239600000044</v>
          </cell>
          <cell r="H130">
            <v>6578.037860000004</v>
          </cell>
          <cell r="I130">
            <v>6040.3990800000029</v>
          </cell>
          <cell r="J130">
            <v>5624.1853000000046</v>
          </cell>
          <cell r="K130">
            <v>4818.61391</v>
          </cell>
          <cell r="L130">
            <v>4249.4800500000056</v>
          </cell>
          <cell r="M130">
            <v>2537.7127499999988</v>
          </cell>
          <cell r="N130">
            <v>1289.5019900000043</v>
          </cell>
          <cell r="O13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Statement of Analysis"/>
      <sheetName val="IS by product lines"/>
      <sheetName val="BS"/>
      <sheetName val="IS"/>
      <sheetName val="CF direct"/>
      <sheetName val="CF indirect"/>
      <sheetName val="Sales-Samnasan nooluur"/>
      <sheetName val="Sales-Eersen utas"/>
      <sheetName val="Sales-Suljmel gadaad"/>
      <sheetName val="Sales-Suljmel dotood"/>
      <sheetName val="Sales-Oyomol"/>
      <sheetName val="Sales-Nehmel"/>
      <sheetName val="Sales-Gadnii ajil"/>
      <sheetName val="Value-Chain"/>
      <sheetName val="Production-A.shat"/>
      <sheetName val="OS+Production-Utas"/>
      <sheetName val="OS+Production-Textile"/>
      <sheetName val="Production-Suljmel gadaad"/>
      <sheetName val="Production-Suljmel dotood"/>
      <sheetName val="Production-Oyomol"/>
      <sheetName val="Production-Nehmel"/>
      <sheetName val="Stock planning"/>
      <sheetName val="Inventory-A.shat &amp; Utas"/>
      <sheetName val="Inventory-Suljmel dotood"/>
      <sheetName val="Inventory-Oyomol"/>
      <sheetName val="Inventory-Nehmel"/>
      <sheetName val="Inventory-Indirect mat"/>
      <sheetName val="Balance sheet"/>
      <sheetName val="IS Accounts"/>
      <sheetName val="Staffing exp."/>
      <sheetName val="Vehicle-related exp."/>
      <sheetName val="All other Expenses"/>
      <sheetName val="CAPEX"/>
      <sheetName val="Fixed Assets"/>
      <sheetName val="Loan schedule"/>
      <sheetName val="BgBS"/>
    </sheetNames>
    <sheetDataSet>
      <sheetData sheetId="0">
        <row r="10">
          <cell r="D10">
            <v>1350</v>
          </cell>
        </row>
      </sheetData>
      <sheetData sheetId="1"/>
      <sheetData sheetId="2"/>
      <sheetData sheetId="3">
        <row r="1">
          <cell r="A1">
            <v>0</v>
          </cell>
          <cell r="AK1" t="str">
            <v>Projected Balance Sheet</v>
          </cell>
          <cell r="AL1" t="str">
            <v>Төсөвлөгдсөн Баланс</v>
          </cell>
        </row>
        <row r="3">
          <cell r="AK3" t="str">
            <v>Company: ALTAI CASHMERE LLC</v>
          </cell>
          <cell r="AL3" t="str">
            <v>Компани: АЛТАЙ КАШМИР ХХК</v>
          </cell>
        </row>
        <row r="4">
          <cell r="AK4" t="str">
            <v>Period: 2012-2016</v>
          </cell>
          <cell r="AL4" t="str">
            <v>Хугацаа: 2012-2016</v>
          </cell>
        </row>
        <row r="5">
          <cell r="AK5" t="str">
            <v>Description</v>
          </cell>
          <cell r="AL5" t="str">
            <v>Зүйлс</v>
          </cell>
        </row>
        <row r="7">
          <cell r="AK7" t="str">
            <v>Assets</v>
          </cell>
          <cell r="AL7" t="str">
            <v>Хөрөнгө</v>
          </cell>
        </row>
        <row r="8">
          <cell r="AK8" t="str">
            <v>Current Assets</v>
          </cell>
          <cell r="AL8" t="str">
            <v>Эргэлтийн хөрөнгө</v>
          </cell>
        </row>
        <row r="9">
          <cell r="AK9" t="str">
            <v xml:space="preserve">Cash and cash equivalents </v>
          </cell>
          <cell r="AL9" t="str">
            <v>Мөнгө ба түүнтэй адилтгах хөрөнгө</v>
          </cell>
        </row>
        <row r="10">
          <cell r="AK10" t="str">
            <v>Cash on hand</v>
          </cell>
          <cell r="AL10" t="str">
            <v>Касс дах мөнгө</v>
          </cell>
        </row>
        <row r="11">
          <cell r="AK11" t="str">
            <v>Cash in bank</v>
          </cell>
          <cell r="AL11" t="str">
            <v>Харилцах данс дах мөнгө</v>
          </cell>
        </row>
        <row r="12">
          <cell r="AK12" t="str">
            <v>Cash equivalents</v>
          </cell>
          <cell r="AL12" t="str">
            <v>Мөнгөтэй адилтгах хөрөнгө</v>
          </cell>
        </row>
        <row r="13">
          <cell r="AK13" t="str">
            <v>Excess cash</v>
          </cell>
          <cell r="AL13" t="str">
            <v>Илүүдэл мөнгөн хөрөнгө</v>
          </cell>
        </row>
        <row r="14">
          <cell r="AK14" t="str">
            <v>Accounts receivables</v>
          </cell>
          <cell r="AL14" t="str">
            <v>Авлага</v>
          </cell>
        </row>
        <row r="15">
          <cell r="AK15" t="str">
            <v>Account receivables - trade receivables</v>
          </cell>
          <cell r="AL15" t="str">
            <v>Дансны авлага - борлуулалтын</v>
          </cell>
        </row>
        <row r="16">
          <cell r="AK16" t="str">
            <v>Allowance for doubtful account</v>
          </cell>
          <cell r="AL16" t="str">
            <v>Найдваргүй авлагын хасагдуулга</v>
          </cell>
        </row>
        <row r="17">
          <cell r="AK17" t="str">
            <v>Amount due from employee</v>
          </cell>
          <cell r="AL17" t="str">
            <v>Ажилчдаас авах авлага</v>
          </cell>
        </row>
        <row r="18">
          <cell r="AK18" t="str">
            <v>Amount due from debtors</v>
          </cell>
          <cell r="AL18" t="str">
            <v>Байгууллагаас авах авлага</v>
          </cell>
        </row>
        <row r="19">
          <cell r="AK19" t="str">
            <v xml:space="preserve">Amount due from suppliers (refunding) </v>
          </cell>
          <cell r="AL19" t="str">
            <v xml:space="preserve">Баталгаат засварын авлага (refunding) </v>
          </cell>
        </row>
        <row r="20">
          <cell r="AK20" t="str">
            <v>Amount due from Intercompany</v>
          </cell>
          <cell r="AL20" t="str">
            <v>Хоорондын тооцооны авлага</v>
          </cell>
        </row>
        <row r="21">
          <cell r="AK21" t="str">
            <v xml:space="preserve">Altai holding </v>
          </cell>
          <cell r="AL21" t="str">
            <v>Алтай Холдинг ХХК</v>
          </cell>
        </row>
        <row r="22">
          <cell r="AK22" t="str">
            <v>Altai investment</v>
          </cell>
          <cell r="AL22" t="str">
            <v>Алтай Инвестмент</v>
          </cell>
        </row>
        <row r="23">
          <cell r="AK23" t="str">
            <v>Chinggis</v>
          </cell>
          <cell r="AL23" t="str">
            <v>Чингис</v>
          </cell>
        </row>
        <row r="24">
          <cell r="AK24" t="str">
            <v>Sky</v>
          </cell>
          <cell r="AL24" t="str">
            <v>Скай</v>
          </cell>
        </row>
        <row r="25">
          <cell r="AK25" t="str">
            <v>…</v>
          </cell>
          <cell r="AL25" t="str">
            <v>…</v>
          </cell>
        </row>
        <row r="26">
          <cell r="AK26" t="str">
            <v>…</v>
          </cell>
          <cell r="AL26" t="str">
            <v>…</v>
          </cell>
        </row>
        <row r="27">
          <cell r="AK27" t="str">
            <v>Taxes receivables</v>
          </cell>
          <cell r="AL27" t="str">
            <v>Татварын авлага</v>
          </cell>
        </row>
        <row r="28">
          <cell r="AK28" t="str">
            <v>Corporate Income tax</v>
          </cell>
          <cell r="AL28" t="str">
            <v>ААНБОАТ</v>
          </cell>
        </row>
        <row r="29">
          <cell r="AK29" t="str">
            <v>Value added tax</v>
          </cell>
          <cell r="AL29" t="str">
            <v>НӨАТ</v>
          </cell>
        </row>
        <row r="30">
          <cell r="AK30" t="str">
            <v>Personal Income tax</v>
          </cell>
          <cell r="AL30" t="str">
            <v>ХХОАТ</v>
          </cell>
        </row>
        <row r="31">
          <cell r="AK31" t="str">
            <v xml:space="preserve">Other Medical and SS payment </v>
          </cell>
          <cell r="AL31" t="str">
            <v>Эрүүл мэнд НДШ-ийн авлага</v>
          </cell>
        </row>
        <row r="32">
          <cell r="AK32" t="str">
            <v>Excise tax</v>
          </cell>
          <cell r="AL32" t="str">
            <v>Онцгой татвар</v>
          </cell>
        </row>
        <row r="33">
          <cell r="AK33" t="str">
            <v>Real estate tax</v>
          </cell>
          <cell r="AL33" t="str">
            <v>Үл хөдлөх хөрөнгийн татвар</v>
          </cell>
        </row>
        <row r="34">
          <cell r="AK34" t="str">
            <v>Vehicle tax</v>
          </cell>
          <cell r="AL34" t="str">
            <v>АТБӨЯХ-ийн албан татвар</v>
          </cell>
        </row>
        <row r="35">
          <cell r="AK35" t="str">
            <v>Deferred tax account except for income tax</v>
          </cell>
          <cell r="AL35" t="str">
            <v>Хойшлуулсан татварын авлага</v>
          </cell>
        </row>
        <row r="36">
          <cell r="AK36" t="str">
            <v>Other tax</v>
          </cell>
          <cell r="AL36" t="str">
            <v>Бусад татвар</v>
          </cell>
        </row>
        <row r="37">
          <cell r="AK37" t="str">
            <v>Short Term investment</v>
          </cell>
          <cell r="AL37" t="str">
            <v>Богино хугацаат хөрөнгө оруулалт</v>
          </cell>
        </row>
        <row r="38">
          <cell r="AK38" t="str">
            <v>High liquidity security</v>
          </cell>
          <cell r="AL38" t="str">
            <v>Түргэн хөрвөх үнэт цаас</v>
          </cell>
        </row>
        <row r="39">
          <cell r="AK39" t="str">
            <v>Other short term investments</v>
          </cell>
          <cell r="AL39" t="str">
            <v>Бусад богино хугацаат хөрөнгө оруулалт</v>
          </cell>
        </row>
        <row r="40">
          <cell r="AK40" t="str">
            <v>Inventory</v>
          </cell>
          <cell r="AL40" t="str">
            <v>Бараа, материал</v>
          </cell>
        </row>
        <row r="41">
          <cell r="AK41" t="str">
            <v>Raw material</v>
          </cell>
          <cell r="AL41" t="str">
            <v>Түүхий эд материал</v>
          </cell>
        </row>
        <row r="42">
          <cell r="AK42" t="str">
            <v>Work in process</v>
          </cell>
          <cell r="AL42" t="str">
            <v>Дуусаагүй үйлдвэрлэл</v>
          </cell>
        </row>
        <row r="43">
          <cell r="AK43" t="str">
            <v>Goods half processed</v>
          </cell>
          <cell r="AL43" t="str">
            <v>Хагас боловсруулсан бэлэн бүтээгдэхүүн</v>
          </cell>
        </row>
        <row r="44">
          <cell r="AK44" t="str">
            <v>Finished Goods</v>
          </cell>
          <cell r="AL44" t="str">
            <v>Бэлэн бүтээгдэхүүн</v>
          </cell>
        </row>
        <row r="45">
          <cell r="AK45" t="str">
            <v xml:space="preserve">Goods in transit </v>
          </cell>
          <cell r="AL45" t="str">
            <v>Замд яваа бараа</v>
          </cell>
        </row>
        <row r="46">
          <cell r="AK46" t="str">
            <v>Supply materials</v>
          </cell>
          <cell r="AL46" t="str">
            <v>Хангамжийн материал</v>
          </cell>
        </row>
        <row r="47">
          <cell r="AK47" t="str">
            <v>Allowance for impairment of inventory</v>
          </cell>
          <cell r="AL47" t="str">
            <v>Бараа, материалын хасагдуулга</v>
          </cell>
        </row>
        <row r="48">
          <cell r="AK48" t="str">
            <v>Prepayments and advances</v>
          </cell>
          <cell r="AL48" t="str">
            <v>Урьдчилж гарсан зардал, урьдчилгаа төлбөрүүд</v>
          </cell>
        </row>
        <row r="49">
          <cell r="AK49" t="str">
            <v>Prepayments general</v>
          </cell>
          <cell r="AL49" t="str">
            <v>Урьдчилж гарсан зардал</v>
          </cell>
        </row>
        <row r="50">
          <cell r="AK50" t="str">
            <v>Prepayments for goods and service</v>
          </cell>
          <cell r="AL50" t="str">
            <v>Бараа, үйлчилгээнд урьдчилж төлсөн зардал</v>
          </cell>
        </row>
        <row r="51">
          <cell r="AK51" t="str">
            <v>Prepayments to suppliers</v>
          </cell>
          <cell r="AL51" t="str">
            <v>Бэлтгэн нийлүүлэгчдийн урьдчилгаа</v>
          </cell>
        </row>
        <row r="52">
          <cell r="AK52" t="str">
            <v>Other prepaid expenses</v>
          </cell>
          <cell r="AL52" t="str">
            <v>Бусад УГЗ</v>
          </cell>
        </row>
        <row r="53">
          <cell r="AK53" t="str">
            <v>Prepaiyments for Construction and LT contract</v>
          </cell>
          <cell r="AL53" t="str">
            <v>Барилгын болон Урт хугацаат гэрээний урьдчилгаа</v>
          </cell>
        </row>
        <row r="54">
          <cell r="AK54" t="str">
            <v xml:space="preserve">Advances </v>
          </cell>
          <cell r="AL54" t="str">
            <v>Урьдчилгаа төлбөрүүд</v>
          </cell>
        </row>
        <row r="55">
          <cell r="AK55" t="str">
            <v>Assets held for sale</v>
          </cell>
          <cell r="AL55" t="str">
            <v>Борлуулалт зориулалттай хөрөнгө</v>
          </cell>
        </row>
        <row r="56">
          <cell r="AK56" t="str">
            <v>Tangible assets</v>
          </cell>
          <cell r="AL56" t="str">
            <v>Борлуулах зориулалттай биет хөрөнгө</v>
          </cell>
        </row>
        <row r="57">
          <cell r="AK57" t="str">
            <v>Investments</v>
          </cell>
          <cell r="AL57" t="str">
            <v>Борлуулах зориулалттай хөрөнгө оруулалт</v>
          </cell>
        </row>
        <row r="59">
          <cell r="AK59" t="str">
            <v>Total current assets</v>
          </cell>
          <cell r="AL59" t="str">
            <v>Нийт Эргэлтийн хөрөнгө</v>
          </cell>
        </row>
        <row r="61">
          <cell r="AK61" t="str">
            <v xml:space="preserve">Non Current Assets </v>
          </cell>
          <cell r="AL61" t="str">
            <v>Эргэлтийн бус хөрөнгө</v>
          </cell>
        </row>
        <row r="62">
          <cell r="AK62" t="str">
            <v>Property, Plant, and Equipment</v>
          </cell>
          <cell r="AL62" t="str">
            <v>Биет хөрөнгө</v>
          </cell>
        </row>
        <row r="63">
          <cell r="AK63" t="str">
            <v xml:space="preserve">Building </v>
          </cell>
          <cell r="AL63" t="str">
            <v>Барилга, байгууламж</v>
          </cell>
        </row>
        <row r="64">
          <cell r="AK64" t="str">
            <v>Accumulated depreciation and impairment</v>
          </cell>
          <cell r="AL64" t="str">
            <v>Барилга, байгууламжийн хуримтлагдсан элэгдэл</v>
          </cell>
        </row>
        <row r="65">
          <cell r="AK65" t="str">
            <v>Office Furniture, Fixtures and Fittings</v>
          </cell>
          <cell r="AL65" t="str">
            <v>Оффисын Тавилга</v>
          </cell>
        </row>
        <row r="66">
          <cell r="AK66" t="str">
            <v>Accumulated depreciation and impairment</v>
          </cell>
          <cell r="AL66" t="str">
            <v>Оффисын Тавилгын хуримтлагдсан элэгдэл</v>
          </cell>
        </row>
        <row r="67">
          <cell r="AK67" t="str">
            <v>Office Equipments</v>
          </cell>
          <cell r="AL67" t="str">
            <v>Оффисын Тоног төхөөрөмж</v>
          </cell>
        </row>
        <row r="68">
          <cell r="AK68" t="str">
            <v>Accumulated depreciation</v>
          </cell>
          <cell r="AL68" t="str">
            <v>Оффисын Тоног төхөөрөмжийн хуримтлагдсан элэгдэл</v>
          </cell>
        </row>
        <row r="69">
          <cell r="AK69" t="str">
            <v>Motor Vehicles and Transport Equipment</v>
          </cell>
          <cell r="AL69" t="str">
            <v>Тээврийн хэрэгсэл</v>
          </cell>
        </row>
        <row r="70">
          <cell r="AK70" t="str">
            <v>Accumulated depreciation</v>
          </cell>
          <cell r="AL70" t="str">
            <v>Тээврийн хэрэгслийн хуримтлагдсан элэгдэл</v>
          </cell>
        </row>
        <row r="71">
          <cell r="AK71" t="str">
            <v>Low Value assets</v>
          </cell>
          <cell r="AL71" t="str">
            <v>Эд хогшил</v>
          </cell>
        </row>
        <row r="72">
          <cell r="AK72" t="str">
            <v>Accumulated depreciation</v>
          </cell>
          <cell r="AL72" t="str">
            <v>Эд хогшлын хуримтлагдсан элэгдэл</v>
          </cell>
        </row>
        <row r="73">
          <cell r="AK73" t="str">
            <v>Plant&amp; Equipments</v>
          </cell>
          <cell r="AL73" t="str">
            <v>Үйлдвэрлэлийн тоног төхөөрөмж</v>
          </cell>
        </row>
        <row r="74">
          <cell r="AK74" t="str">
            <v>Accumulated depreciation</v>
          </cell>
          <cell r="AL74" t="str">
            <v>Үйлдвэрлэлийн тоног төхөөрөмжийн хуримтлагдсан элэгдэл</v>
          </cell>
        </row>
        <row r="75">
          <cell r="AK75" t="str">
            <v>Assets for rental</v>
          </cell>
          <cell r="AL75" t="str">
            <v>Түрээсийн хөрөнгө</v>
          </cell>
        </row>
        <row r="76">
          <cell r="AK76" t="str">
            <v>Accumulated depreciation and impairment</v>
          </cell>
          <cell r="AL76" t="str">
            <v>Түрээсийн хөрөнгийн хуримтлагдсан хөрөнгө</v>
          </cell>
        </row>
        <row r="77">
          <cell r="AK77" t="str">
            <v>Property under construction</v>
          </cell>
          <cell r="AL77" t="str">
            <v>Дуусаагүй барилга</v>
          </cell>
        </row>
        <row r="78">
          <cell r="AK78" t="str">
            <v>Prepayments for acquisition PPE</v>
          </cell>
          <cell r="AL78" t="str">
            <v>Үндсэн хөрөнгө олж бэлтгэх зардал</v>
          </cell>
        </row>
        <row r="79">
          <cell r="AK79" t="str">
            <v>Intangible assets</v>
          </cell>
          <cell r="AL79" t="str">
            <v>Биет бус хөрөнгө</v>
          </cell>
        </row>
        <row r="80">
          <cell r="AK80" t="str">
            <v>Software</v>
          </cell>
          <cell r="AL80" t="str">
            <v>Программ хангамж</v>
          </cell>
        </row>
        <row r="81">
          <cell r="AK81" t="str">
            <v>Accumulated amortization and impairment</v>
          </cell>
          <cell r="AL81" t="str">
            <v>Программ хангамжийн хуримтлагдсан элэгдэл</v>
          </cell>
        </row>
        <row r="82">
          <cell r="AK82" t="str">
            <v>Other</v>
          </cell>
          <cell r="AL82" t="str">
            <v>Бусад</v>
          </cell>
        </row>
        <row r="83">
          <cell r="AK83" t="str">
            <v>Accumulated amortization and impairment</v>
          </cell>
          <cell r="AL83" t="str">
            <v>Бусад биет бус хөрөнгийн хуримтлагдсан элэгдэл</v>
          </cell>
        </row>
        <row r="84">
          <cell r="AK84" t="str">
            <v>GOODWILL</v>
          </cell>
          <cell r="AL84" t="str">
            <v>Гүүдвил</v>
          </cell>
        </row>
        <row r="85">
          <cell r="AK85" t="str">
            <v>Investments</v>
          </cell>
          <cell r="AL85" t="str">
            <v>Хөрөнгө оруулалт</v>
          </cell>
        </row>
        <row r="86">
          <cell r="AK86" t="str">
            <v>Investment in subsidiaries</v>
          </cell>
          <cell r="AL86" t="str">
            <v>Охин компани дах хөрөнгө оруулалт</v>
          </cell>
        </row>
        <row r="87">
          <cell r="AK87" t="str">
            <v>Investment in associates</v>
          </cell>
          <cell r="AL87" t="str">
            <v>Хамааралтай компани дах хөрөнгө оруулалт</v>
          </cell>
        </row>
        <row r="88">
          <cell r="AK88" t="str">
            <v>Investment in JVs</v>
          </cell>
          <cell r="AL88" t="str">
            <v>Хамтарсан компанид оруулсан хөрөнгө оруулалт</v>
          </cell>
        </row>
        <row r="89">
          <cell r="AK89" t="str">
            <v>Other long-term investments</v>
          </cell>
          <cell r="AL89" t="str">
            <v>Бусад урт хугацаат хөрөнгө оруулалт</v>
          </cell>
        </row>
        <row r="90">
          <cell r="AK90" t="str">
            <v>Other non current assets</v>
          </cell>
          <cell r="AL90" t="str">
            <v>Бусад эргэлтийн бус хөрөнгө</v>
          </cell>
        </row>
        <row r="91">
          <cell r="AK91" t="str">
            <v>Non-current financial assets</v>
          </cell>
          <cell r="AL91" t="str">
            <v>Эргэлтийн бус санхүүгийн хөрөнгө</v>
          </cell>
        </row>
        <row r="92">
          <cell r="AK92" t="str">
            <v xml:space="preserve">Non-current Interest receivables </v>
          </cell>
          <cell r="AL92" t="str">
            <v>Эргэлтийн бус хүүгийн авлага</v>
          </cell>
        </row>
        <row r="93">
          <cell r="AK93" t="str">
            <v>Other non-current receivables</v>
          </cell>
          <cell r="AL93" t="str">
            <v>Бусад эргэлтийн бус авлага</v>
          </cell>
        </row>
        <row r="94">
          <cell r="AK94" t="str">
            <v>Deferred tax assets</v>
          </cell>
          <cell r="AL94" t="str">
            <v>Хойшлуулсан татвар</v>
          </cell>
        </row>
        <row r="95">
          <cell r="AK95" t="str">
            <v>Other non-current assets</v>
          </cell>
          <cell r="AL95" t="str">
            <v>Бусад эргэлтийн бус хөрөнгө</v>
          </cell>
        </row>
        <row r="96">
          <cell r="AK96" t="str">
            <v>Total non current assets</v>
          </cell>
          <cell r="AL96" t="str">
            <v>Нийт Эргэлтийн бус хөрөнгө</v>
          </cell>
        </row>
        <row r="98">
          <cell r="AK98" t="str">
            <v>TOTAL ASSETS</v>
          </cell>
          <cell r="AL98" t="str">
            <v>НИЙТ ХӨРӨНГӨ</v>
          </cell>
        </row>
        <row r="100">
          <cell r="AK100" t="str">
            <v>Equity and liabilities</v>
          </cell>
          <cell r="AL100" t="str">
            <v>Өр төлбөр ба Эзэмшигчийн өмч</v>
          </cell>
        </row>
        <row r="101">
          <cell r="AK101" t="str">
            <v xml:space="preserve">Current Liabilities </v>
          </cell>
          <cell r="AL101" t="str">
            <v>Эргэлтийн өр төлбөр</v>
          </cell>
        </row>
        <row r="102">
          <cell r="AK102" t="str">
            <v>ST liabilities</v>
          </cell>
          <cell r="AL102" t="str">
            <v>Богино хугацаат дансны өглөг</v>
          </cell>
        </row>
        <row r="103">
          <cell r="AK103" t="str">
            <v>Payables to local supplier</v>
          </cell>
          <cell r="AL103" t="str">
            <v>Дотоодын бэлтгэн нийлүүлэгчдийн төлбөр</v>
          </cell>
        </row>
        <row r="104">
          <cell r="AK104" t="str">
            <v xml:space="preserve">Payables to overseas supplier </v>
          </cell>
          <cell r="AL104" t="str">
            <v>Гадаадын бэлтгэн нийлүүлэгчдийн төлбөр</v>
          </cell>
        </row>
        <row r="105">
          <cell r="AK105" t="str">
            <v>Accrued payroll and bonus payables</v>
          </cell>
          <cell r="AL105" t="str">
            <v>Ажилчдад өгөх өглөг</v>
          </cell>
        </row>
        <row r="106">
          <cell r="AK106" t="str">
            <v xml:space="preserve">Other payables - to organizations </v>
          </cell>
          <cell r="AL106" t="str">
            <v>Байгууллагын өглөг</v>
          </cell>
        </row>
        <row r="107">
          <cell r="AK107" t="str">
            <v>Other payables - to individuals</v>
          </cell>
          <cell r="AL107" t="str">
            <v>Хувь хүнд өгөх өглөг</v>
          </cell>
        </row>
        <row r="108">
          <cell r="AK108" t="str">
            <v>Interest payables</v>
          </cell>
          <cell r="AL108" t="str">
            <v>Зээлийн хүүгийн өглөг</v>
          </cell>
        </row>
        <row r="109">
          <cell r="AK109" t="str">
            <v>Dividend payables</v>
          </cell>
          <cell r="AL109" t="str">
            <v>Ногдол ашгийн өглөг</v>
          </cell>
        </row>
        <row r="110">
          <cell r="AK110" t="str">
            <v>Provision</v>
          </cell>
          <cell r="AL110" t="str">
            <v>Сан</v>
          </cell>
        </row>
        <row r="111">
          <cell r="AK111" t="str">
            <v>Amount due to Intercompany</v>
          </cell>
          <cell r="AL111" t="str">
            <v>Хоорондын тооцооны өглөг</v>
          </cell>
        </row>
        <row r="112">
          <cell r="AK112" t="str">
            <v xml:space="preserve">Altai holding </v>
          </cell>
          <cell r="AL112" t="str">
            <v>Алтай Холдинг ХХК</v>
          </cell>
        </row>
        <row r="113">
          <cell r="AK113" t="str">
            <v>Altai investment</v>
          </cell>
          <cell r="AL113" t="str">
            <v>Алтай Инвестмент</v>
          </cell>
        </row>
        <row r="114">
          <cell r="AK114" t="str">
            <v>Chinggis</v>
          </cell>
          <cell r="AL114" t="str">
            <v>Чингис</v>
          </cell>
        </row>
        <row r="115">
          <cell r="AK115" t="str">
            <v>Sky</v>
          </cell>
          <cell r="AL115" t="str">
            <v>Скай</v>
          </cell>
        </row>
        <row r="116">
          <cell r="AK116" t="str">
            <v>…</v>
          </cell>
          <cell r="AL116" t="str">
            <v>…</v>
          </cell>
        </row>
        <row r="117">
          <cell r="AK117" t="str">
            <v>…</v>
          </cell>
          <cell r="AL117" t="str">
            <v>…</v>
          </cell>
        </row>
        <row r="118">
          <cell r="AK118" t="str">
            <v>Taxes payables</v>
          </cell>
          <cell r="AL118" t="str">
            <v>Татварын өглөг</v>
          </cell>
        </row>
        <row r="119">
          <cell r="AK119" t="str">
            <v>Corporate Income tax</v>
          </cell>
          <cell r="AL119" t="str">
            <v>ААНБОАТ</v>
          </cell>
        </row>
        <row r="120">
          <cell r="AK120" t="str">
            <v>Personal Income tax</v>
          </cell>
          <cell r="AL120" t="str">
            <v>НӨАТ</v>
          </cell>
        </row>
        <row r="121">
          <cell r="AK121" t="str">
            <v>Value added tax</v>
          </cell>
          <cell r="AL121" t="str">
            <v>ХХОАТ</v>
          </cell>
        </row>
        <row r="122">
          <cell r="AK122" t="str">
            <v xml:space="preserve">Other medical and SS payment </v>
          </cell>
          <cell r="AL122" t="str">
            <v>Эрүүл мэнд НДШ-ийн авлага</v>
          </cell>
        </row>
        <row r="123">
          <cell r="AK123" t="str">
            <v>Excise tax</v>
          </cell>
          <cell r="AL123" t="str">
            <v>Онцгой татвар</v>
          </cell>
        </row>
        <row r="124">
          <cell r="AK124" t="str">
            <v>Real estate tax</v>
          </cell>
          <cell r="AL124" t="str">
            <v>Үл хөдлөх хөрөнгийн татвар</v>
          </cell>
        </row>
        <row r="125">
          <cell r="AK125" t="str">
            <v>Vehicle tax</v>
          </cell>
          <cell r="AL125" t="str">
            <v>АТБӨЯХ-ийн албан татвар</v>
          </cell>
        </row>
        <row r="126">
          <cell r="AK126" t="str">
            <v>Deferred tax account exept for corporate income tax</v>
          </cell>
          <cell r="AL126" t="str">
            <v>Хойшлуулсан татварын авлага</v>
          </cell>
        </row>
        <row r="127">
          <cell r="AK127" t="str">
            <v xml:space="preserve">Other </v>
          </cell>
          <cell r="AL127" t="str">
            <v>Бусад татвар</v>
          </cell>
        </row>
        <row r="128">
          <cell r="AK128" t="str">
            <v>Unearned revenue</v>
          </cell>
          <cell r="AL128" t="str">
            <v>Урьдчилж олсон орлого</v>
          </cell>
        </row>
        <row r="129">
          <cell r="AK129" t="str">
            <v>Unearned revenue</v>
          </cell>
          <cell r="AL129" t="str">
            <v>Урьдчилж олсон орлого</v>
          </cell>
        </row>
        <row r="130">
          <cell r="AK130" t="str">
            <v>Amount due to contract customer</v>
          </cell>
          <cell r="AL130" t="str">
            <v>Урт хугацаат гэрээний урьдчилгаа</v>
          </cell>
        </row>
        <row r="131">
          <cell r="AK131" t="str">
            <v>Current loans and borrowings</v>
          </cell>
          <cell r="AL131" t="str">
            <v>Богино хугацаат зээл</v>
          </cell>
        </row>
        <row r="132">
          <cell r="AK132" t="str">
            <v>Revolving credits</v>
          </cell>
          <cell r="AL132" t="str">
            <v>Зээлийн шугам</v>
          </cell>
        </row>
        <row r="133">
          <cell r="AK133" t="str">
            <v>Short-term debt</v>
          </cell>
          <cell r="AL133" t="str">
            <v>Богино хугацаат зээл</v>
          </cell>
        </row>
        <row r="134">
          <cell r="AK134" t="str">
            <v>Short-term financial lease</v>
          </cell>
          <cell r="AL134" t="str">
            <v>Богино хугацаат санхүүгийн түрээсийн өглөг</v>
          </cell>
        </row>
        <row r="135">
          <cell r="AK135" t="str">
            <v>Current portion of long-term debt</v>
          </cell>
          <cell r="AL135" t="str">
            <v>УХ зээлийн богинод ногдох хэсэг</v>
          </cell>
        </row>
        <row r="136">
          <cell r="AK136" t="str">
            <v>Total current liabilities</v>
          </cell>
          <cell r="AL136" t="str">
            <v>Нийт Эргэлийн өр төлбөр</v>
          </cell>
        </row>
        <row r="138">
          <cell r="AK138" t="str">
            <v xml:space="preserve">Non-Current Liabilities </v>
          </cell>
          <cell r="AL138" t="str">
            <v>Урт хугацаат өр төлбөр</v>
          </cell>
        </row>
        <row r="139">
          <cell r="AK139" t="str">
            <v>Non-Current loans and borrowings</v>
          </cell>
          <cell r="AL139" t="str">
            <v>Урт хугацаат зээл</v>
          </cell>
        </row>
        <row r="140">
          <cell r="AK140" t="str">
            <v>Long term loans</v>
          </cell>
          <cell r="AL140" t="str">
            <v>Урт хугацаат зээл</v>
          </cell>
        </row>
        <row r="141">
          <cell r="AK141" t="str">
            <v>Bond payables</v>
          </cell>
          <cell r="AL141" t="str">
            <v>Бондын өглөг</v>
          </cell>
        </row>
        <row r="142">
          <cell r="AK142" t="str">
            <v>Long term financial lease</v>
          </cell>
          <cell r="AL142" t="str">
            <v>Урт хугацаат санхүүгийн түрээсийн төлбөр</v>
          </cell>
        </row>
        <row r="143">
          <cell r="AK143" t="str">
            <v>Non-current other liablities</v>
          </cell>
          <cell r="AL143" t="str">
            <v>Урт хугацаат өглөг</v>
          </cell>
        </row>
        <row r="144">
          <cell r="AK144" t="str">
            <v>Non-current interest free payables</v>
          </cell>
          <cell r="AL144" t="str">
            <v>Хүүгүй урт хугацаат өглөг</v>
          </cell>
        </row>
        <row r="145">
          <cell r="AK145" t="str">
            <v>Non-current interest payables</v>
          </cell>
          <cell r="AL145" t="str">
            <v>Урт хугацаат хүүгийн өглөг</v>
          </cell>
        </row>
        <row r="146">
          <cell r="AK146" t="str">
            <v>Differed tax payables</v>
          </cell>
          <cell r="AL146" t="str">
            <v>Хойшлуулсан татварын өглөг</v>
          </cell>
        </row>
        <row r="147">
          <cell r="AK147" t="str">
            <v>Total non-current liabilities</v>
          </cell>
          <cell r="AL147" t="str">
            <v>Нийт Урт хугацаат өр төлбөр</v>
          </cell>
        </row>
        <row r="149">
          <cell r="AK149" t="str">
            <v>Total liabilities</v>
          </cell>
          <cell r="AL149" t="str">
            <v>Нийт өр төлбөр</v>
          </cell>
        </row>
        <row r="151">
          <cell r="AK151" t="str">
            <v>Equity</v>
          </cell>
          <cell r="AL151" t="str">
            <v>Эзэмшигчийн өмч</v>
          </cell>
        </row>
        <row r="152">
          <cell r="AK152" t="str">
            <v>Common shares</v>
          </cell>
          <cell r="AL152" t="str">
            <v>Энгийн хувьцаа</v>
          </cell>
        </row>
        <row r="153">
          <cell r="AK153" t="str">
            <v>Preferred shares</v>
          </cell>
          <cell r="AL153" t="str">
            <v>Давуу эрхтэй хувьцаа</v>
          </cell>
        </row>
        <row r="154">
          <cell r="AK154" t="str">
            <v>Share premium</v>
          </cell>
          <cell r="AL154" t="str">
            <v>Нэмж төлөгдсөн капитал</v>
          </cell>
        </row>
        <row r="155">
          <cell r="AK155" t="str">
            <v>Treasury shares</v>
          </cell>
          <cell r="AL155" t="str">
            <v>Халаасны хувьцаа</v>
          </cell>
        </row>
        <row r="156">
          <cell r="AK156" t="str">
            <v>Net income/(loss) for the financial period</v>
          </cell>
          <cell r="AL156" t="str">
            <v>Тайлант үеийн ашиг (алдагдал)</v>
          </cell>
        </row>
        <row r="157">
          <cell r="AK157" t="str">
            <v>Retained earnings</v>
          </cell>
          <cell r="AL157" t="str">
            <v>Хуримтлагдсан ашиг (алдагдал)</v>
          </cell>
        </row>
        <row r="158">
          <cell r="AK158" t="str">
            <v>Revaluation reserve</v>
          </cell>
          <cell r="AL158" t="str">
            <v>Дахийн үнэлгээний нөөц</v>
          </cell>
        </row>
        <row r="159">
          <cell r="AK159" t="str">
            <v>Minority interest</v>
          </cell>
          <cell r="AL159" t="str">
            <v>Цөөнхийн хувь оролцоо</v>
          </cell>
        </row>
        <row r="160">
          <cell r="AK160" t="str">
            <v>Total equity</v>
          </cell>
          <cell r="AL160" t="str">
            <v>Нийт Эзэмшигчийн өмч</v>
          </cell>
        </row>
        <row r="162">
          <cell r="AK162" t="str">
            <v>TOTAL EQUITY AND LIABILITIES</v>
          </cell>
          <cell r="AL162" t="str">
            <v>НИЙТ ӨР ТӨЛБӨР БА ЭЗЭМШИГЧИЙН ӨМЧИЙН ДҮН</v>
          </cell>
        </row>
      </sheetData>
      <sheetData sheetId="4">
        <row r="1">
          <cell r="AH1" t="str">
            <v>Projected Income Statement</v>
          </cell>
          <cell r="AI1" t="str">
            <v>Төсөвлөгдсөн Орлого Үр Дүнгийн Тайлан</v>
          </cell>
        </row>
        <row r="3">
          <cell r="AH3" t="str">
            <v>Company: ALTAI CASHMERE LLC</v>
          </cell>
          <cell r="AI3" t="str">
            <v>Компани: АЛТАЙ КАШМИР ХХК</v>
          </cell>
        </row>
        <row r="4">
          <cell r="AH4" t="str">
            <v>Period: 2012-2016</v>
          </cell>
          <cell r="AI4" t="str">
            <v>Хугацаа: 2012-2016</v>
          </cell>
        </row>
        <row r="5">
          <cell r="AH5" t="str">
            <v>Description</v>
          </cell>
          <cell r="AI5" t="str">
            <v>Зүйлс</v>
          </cell>
        </row>
        <row r="7">
          <cell r="AH7" t="str">
            <v xml:space="preserve">Net Sales </v>
          </cell>
          <cell r="AI7" t="str">
            <v>Цэвэр борлуулалт</v>
          </cell>
        </row>
        <row r="8">
          <cell r="AH8" t="str">
            <v xml:space="preserve">Total Sales </v>
          </cell>
          <cell r="AI8" t="str">
            <v>Нийт борлуулалт</v>
          </cell>
        </row>
        <row r="9">
          <cell r="AH9" t="str">
            <v>Sales return</v>
          </cell>
          <cell r="AI9" t="str">
            <v>Борлуулалтын буцаалт</v>
          </cell>
        </row>
        <row r="10">
          <cell r="AH10" t="str">
            <v>Sales discounts</v>
          </cell>
          <cell r="AI10" t="str">
            <v>Борлуулалтын хөнгөлөлт</v>
          </cell>
        </row>
        <row r="11">
          <cell r="AH11" t="str">
            <v>Sales promotions</v>
          </cell>
          <cell r="AI11" t="str">
            <v>Борлуулалтын урамшуулал</v>
          </cell>
        </row>
        <row r="12">
          <cell r="AH12" t="str">
            <v>COGS</v>
          </cell>
          <cell r="AI12" t="str">
            <v>ББӨ</v>
          </cell>
        </row>
        <row r="13">
          <cell r="AH13" t="str">
            <v>Gross Margin</v>
          </cell>
          <cell r="AI13" t="str">
            <v>Ахиуц Ашиг</v>
          </cell>
        </row>
        <row r="14">
          <cell r="AH14" t="str">
            <v>Gross Margin %</v>
          </cell>
          <cell r="AI14" t="str">
            <v>Ахиуц Ашгийн хувь %</v>
          </cell>
        </row>
        <row r="15">
          <cell r="AH15" t="str">
            <v>Operating Expenses</v>
          </cell>
          <cell r="AI15" t="str">
            <v>Үйл ажиллагааны зардал</v>
          </cell>
        </row>
        <row r="16">
          <cell r="AH16" t="str">
            <v xml:space="preserve">Wages &amp; remuneration </v>
          </cell>
          <cell r="AI16" t="str">
            <v>Цалин, хөдөлмөрийн хөлс</v>
          </cell>
        </row>
        <row r="17">
          <cell r="AH17" t="str">
            <v>Social Security</v>
          </cell>
          <cell r="AI17" t="str">
            <v>Нийгмийн даатгалын шимтгэл</v>
          </cell>
        </row>
        <row r="18">
          <cell r="AH18" t="str">
            <v>Compensation &amp; bonus</v>
          </cell>
          <cell r="AI18" t="str">
            <v>Урамшуулал</v>
          </cell>
        </row>
        <row r="19">
          <cell r="AH19" t="str">
            <v>Meal &amp; other allowances to employee</v>
          </cell>
          <cell r="AI19" t="str">
            <v>Хоолны хөнгөлөлт</v>
          </cell>
        </row>
        <row r="20">
          <cell r="AH20" t="str">
            <v>Vehicle and transportation expenses (fuel, car maintenance etc )</v>
          </cell>
          <cell r="AI20" t="str">
            <v>Тээврийн хэрэгслийн зардал</v>
          </cell>
        </row>
        <row r="21">
          <cell r="AH21" t="str">
            <v>Communication (telephone, fax, internet etc)</v>
          </cell>
          <cell r="AI21" t="str">
            <v>Харилцаа холбооны зардал</v>
          </cell>
        </row>
        <row r="22">
          <cell r="AH22" t="str">
            <v>Business trip</v>
          </cell>
          <cell r="AI22" t="str">
            <v>Албан томилолт</v>
          </cell>
        </row>
        <row r="23">
          <cell r="AH23" t="str">
            <v>Office supplies</v>
          </cell>
          <cell r="AI23" t="str">
            <v>Бичиг хэргийн зардал</v>
          </cell>
        </row>
        <row r="24">
          <cell r="AH24" t="str">
            <v xml:space="preserve">Training </v>
          </cell>
          <cell r="AI24" t="str">
            <v>Сургалтын зардал</v>
          </cell>
        </row>
        <row r="25">
          <cell r="AH25" t="str">
            <v xml:space="preserve">Safety expenses </v>
          </cell>
          <cell r="AI25" t="str">
            <v>Хөдөлмөр хамгааллын зардал</v>
          </cell>
        </row>
        <row r="26">
          <cell r="AH26" t="str">
            <v>PR</v>
          </cell>
          <cell r="AI26" t="str">
            <v>PR</v>
          </cell>
        </row>
        <row r="27">
          <cell r="AH27" t="str">
            <v>Reclam &amp; advertising expenses</v>
          </cell>
          <cell r="AI27" t="str">
            <v>Реклам сурталчилгааны зардал</v>
          </cell>
        </row>
        <row r="28">
          <cell r="AH28" t="str">
            <v>Marketing research expenses</v>
          </cell>
          <cell r="AI28" t="str">
            <v>Маркетингийн судалгааны зардал</v>
          </cell>
        </row>
        <row r="29">
          <cell r="AH29" t="str">
            <v>Customers' promotion</v>
          </cell>
          <cell r="AI29" t="str">
            <v>Харилцагчийн идэвхжүүлэлт</v>
          </cell>
        </row>
        <row r="30">
          <cell r="AH30" t="str">
            <v>Sales guarantee expense</v>
          </cell>
          <cell r="AI30" t="str">
            <v>Баталгаат засварын зардал</v>
          </cell>
        </row>
        <row r="31">
          <cell r="AH31" t="str">
            <v>Selling expenses</v>
          </cell>
          <cell r="AI31" t="str">
            <v>Борлуулалтын зардал</v>
          </cell>
        </row>
        <row r="32">
          <cell r="AH32" t="str">
            <v>HR - recruiting expenses (job fair, job ads etc)</v>
          </cell>
          <cell r="AI32" t="str">
            <v>Хүний нөөцийн үйл ажиллагааны зардал</v>
          </cell>
        </row>
        <row r="33">
          <cell r="AH33" t="str">
            <v>Rental expenses</v>
          </cell>
          <cell r="AI33" t="str">
            <v>Түрээсийн зардал</v>
          </cell>
        </row>
        <row r="34">
          <cell r="AH34" t="str">
            <v>Utilities expenses (Water &amp; steam,  heating, Electricity)</v>
          </cell>
          <cell r="AI34" t="str">
            <v>Ашиглалтын зардал</v>
          </cell>
        </row>
        <row r="35">
          <cell r="AH35" t="str">
            <v>Repairs &amp; maintenance</v>
          </cell>
          <cell r="AI35" t="str">
            <v>Засвар, үйлчилгээний зардал</v>
          </cell>
        </row>
        <row r="36">
          <cell r="AH36" t="str">
            <v>Professional service fees</v>
          </cell>
          <cell r="AI36" t="str">
            <v>Мэргэжлийн үйлчилгээний зардал</v>
          </cell>
        </row>
        <row r="37">
          <cell r="AH37" t="str">
            <v>Insurance</v>
          </cell>
          <cell r="AI37" t="str">
            <v>Даатгалын зардал</v>
          </cell>
        </row>
        <row r="38">
          <cell r="AH38" t="str">
            <v xml:space="preserve">Land fee </v>
          </cell>
          <cell r="AI38" t="str">
            <v>Газрын төлбөр</v>
          </cell>
        </row>
        <row r="39">
          <cell r="AH39" t="str">
            <v>Other tax</v>
          </cell>
          <cell r="AI39" t="str">
            <v>Бусад татвар</v>
          </cell>
        </row>
        <row r="40">
          <cell r="AH40" t="str">
            <v xml:space="preserve">Audit, valuation </v>
          </cell>
          <cell r="AI40" t="str">
            <v>Аудит үнэлгээний зардал</v>
          </cell>
        </row>
        <row r="41">
          <cell r="AH41" t="str">
            <v>Tender</v>
          </cell>
          <cell r="AI41" t="str">
            <v>Тендерийн зардал</v>
          </cell>
        </row>
        <row r="42">
          <cell r="AH42" t="str">
            <v>Membership fee</v>
          </cell>
          <cell r="AI42" t="str">
            <v>Гишүүнчлэлийн төлбөр</v>
          </cell>
        </row>
        <row r="43">
          <cell r="AH43" t="str">
            <v xml:space="preserve">Bank charges </v>
          </cell>
          <cell r="AI43" t="str">
            <v>Банкны үйлчилгээний төлбөр</v>
          </cell>
        </row>
        <row r="44">
          <cell r="AH44" t="str">
            <v>Low value tools expenses</v>
          </cell>
          <cell r="AI44" t="str">
            <v>Бага үнэтэй түргэн элэгдэх зүйлсийн зардал</v>
          </cell>
        </row>
        <row r="45">
          <cell r="AH45" t="str">
            <v>Security fee</v>
          </cell>
          <cell r="AI45" t="str">
            <v>Харуул, хамгаалалтын зардал</v>
          </cell>
        </row>
        <row r="46">
          <cell r="AH46" t="str">
            <v>License fee</v>
          </cell>
          <cell r="AI46" t="str">
            <v>Лицензийн төлбөр</v>
          </cell>
        </row>
        <row r="47">
          <cell r="AH47" t="str">
            <v>Business meeting</v>
          </cell>
          <cell r="AI47" t="str">
            <v>Бизнес уулзалтын зардал</v>
          </cell>
        </row>
        <row r="48">
          <cell r="AH48" t="str">
            <v xml:space="preserve">Miscellaneous </v>
          </cell>
          <cell r="AI48" t="str">
            <v>Дотоод хэрэгцээ</v>
          </cell>
        </row>
        <row r="49">
          <cell r="AH49" t="str">
            <v xml:space="preserve">Entertainment </v>
          </cell>
          <cell r="AI49" t="str">
            <v>Баяр ёслолын зардал</v>
          </cell>
        </row>
        <row r="50">
          <cell r="AH50" t="str">
            <v xml:space="preserve">Sport games </v>
          </cell>
          <cell r="AI50" t="str">
            <v>Тэмцээн уралдааны зардал</v>
          </cell>
        </row>
        <row r="51">
          <cell r="AH51" t="str">
            <v xml:space="preserve">Gifts </v>
          </cell>
          <cell r="AI51" t="str">
            <v>Бэлэг дурсгалын зардал</v>
          </cell>
        </row>
        <row r="52">
          <cell r="AH52" t="str">
            <v>Management fee</v>
          </cell>
          <cell r="AI52" t="str">
            <v>Менежментийн зардал (Хуваарилагдсан)</v>
          </cell>
        </row>
        <row r="53">
          <cell r="AH53" t="str">
            <v>Net operating income</v>
          </cell>
          <cell r="AI53" t="str">
            <v>Цэвэр үйл ажиллагааны орлого</v>
          </cell>
        </row>
        <row r="54">
          <cell r="AH54" t="str">
            <v>Other income/(expenses)</v>
          </cell>
          <cell r="AI54" t="str">
            <v>Бусад орлого (зарлага)</v>
          </cell>
        </row>
        <row r="55">
          <cell r="AH55" t="str">
            <v>Realized gain/ (loss) on foreign currency transactions</v>
          </cell>
          <cell r="AI55" t="str">
            <v>Валютын ханшийн бодит олз (гарз)</v>
          </cell>
        </row>
        <row r="56">
          <cell r="AH56" t="str">
            <v>Fee and interest income</v>
          </cell>
          <cell r="AI56" t="str">
            <v>Хүүгийн орлого</v>
          </cell>
        </row>
        <row r="57">
          <cell r="AH57" t="str">
            <v>Penalty income/ (loss)</v>
          </cell>
          <cell r="AI57" t="str">
            <v>Алданги, торгуулийн олз (гарз)</v>
          </cell>
        </row>
        <row r="58">
          <cell r="AH58" t="str">
            <v>Non-core business income /(expenses)</v>
          </cell>
          <cell r="AI58" t="str">
            <v>Туслах үйл ажиллагааны орлого (зарлага)</v>
          </cell>
        </row>
        <row r="59">
          <cell r="AH59" t="str">
            <v>Rental income</v>
          </cell>
          <cell r="AI59" t="str">
            <v>Түрээсийн орлого</v>
          </cell>
        </row>
        <row r="60">
          <cell r="AH60" t="str">
            <v>Dividend income</v>
          </cell>
          <cell r="AI60" t="str">
            <v>Ногдол ашгийн орлого</v>
          </cell>
        </row>
        <row r="61">
          <cell r="AH61" t="str">
            <v>Donation expenses</v>
          </cell>
          <cell r="AI61" t="str">
            <v>Хандив</v>
          </cell>
        </row>
        <row r="62">
          <cell r="AH62" t="str">
            <v>Other income/(expenses)</v>
          </cell>
          <cell r="AI62" t="str">
            <v>Бусад орлого (зарлага)</v>
          </cell>
        </row>
        <row r="63">
          <cell r="AH63" t="str">
            <v>EBITDA</v>
          </cell>
          <cell r="AI63" t="str">
            <v>EBITDA</v>
          </cell>
        </row>
        <row r="64">
          <cell r="AH64" t="str">
            <v>Depreciation &amp; Amortization</v>
          </cell>
          <cell r="AI64" t="str">
            <v>Элэгдлийн зардал</v>
          </cell>
        </row>
        <row r="65">
          <cell r="AH65" t="str">
            <v>Non Cash Items</v>
          </cell>
          <cell r="AI65" t="str">
            <v>Мөнгөөр бус олз (гарз)</v>
          </cell>
        </row>
        <row r="66">
          <cell r="AH66" t="str">
            <v>Transit, storage, and manufacturing loss on inventories</v>
          </cell>
          <cell r="AI66" t="str">
            <v>Бараа, материалын хэвийн бус хорогдол</v>
          </cell>
        </row>
        <row r="67">
          <cell r="AH67" t="str">
            <v>Bad and doubtful debt</v>
          </cell>
          <cell r="AI67" t="str">
            <v>Найдваргүй авлагын зардал</v>
          </cell>
        </row>
        <row r="68">
          <cell r="AH68" t="str">
            <v>Asset write -offs</v>
          </cell>
          <cell r="AI68" t="str">
            <v>Акталсан хөрөнгийн зардал</v>
          </cell>
        </row>
        <row r="69">
          <cell r="AH69" t="str">
            <v>Decrease in value of inventory</v>
          </cell>
          <cell r="AI69" t="str">
            <v>Бараа, материалын жишиг үнийн бууралт</v>
          </cell>
        </row>
        <row r="70">
          <cell r="AH70" t="str">
            <v xml:space="preserve">Unrealized gain or loss on foreign currency revaluation </v>
          </cell>
          <cell r="AI70" t="str">
            <v>Валютын ханшийн бодит бус олз (гарз)</v>
          </cell>
        </row>
        <row r="71">
          <cell r="AH71" t="str">
            <v>Gain/(loss) on disposal of non-current assets</v>
          </cell>
          <cell r="AI71" t="str">
            <v>Урт хугацаат хөрөнгө борлуулсны олз (гарз)</v>
          </cell>
        </row>
        <row r="72">
          <cell r="AH72" t="str">
            <v>Impairment reversal/(loss) of non-current assets</v>
          </cell>
          <cell r="AI72" t="str">
            <v>Урт хугацаат хөрөнгийн үнэгүйдэл (үнэгүйдлийн буцаалт)</v>
          </cell>
        </row>
        <row r="73">
          <cell r="AH73" t="str">
            <v>Revaluation reversal/(loss) of property, plant and equipment</v>
          </cell>
          <cell r="AI73" t="str">
            <v>Үндсэн хөрөнгийн дахин үнэлгээний олз (гарз)</v>
          </cell>
        </row>
        <row r="74">
          <cell r="AH74" t="str">
            <v>EBIT</v>
          </cell>
          <cell r="AI74" t="str">
            <v>EBIT</v>
          </cell>
        </row>
        <row r="75">
          <cell r="AH75" t="str">
            <v>Financing cost</v>
          </cell>
          <cell r="AI75" t="str">
            <v>Санхүүжилтийн зардал</v>
          </cell>
        </row>
        <row r="76">
          <cell r="AH76" t="str">
            <v>Financing expenses and fee</v>
          </cell>
          <cell r="AI76" t="str">
            <v>Санхүүжилтийн шимтгэл</v>
          </cell>
        </row>
        <row r="77">
          <cell r="AH77" t="str">
            <v>Interest expenses on ST loan</v>
          </cell>
          <cell r="AI77" t="str">
            <v>Богино хугацаат зээлийн хүү</v>
          </cell>
        </row>
        <row r="78">
          <cell r="AH78" t="str">
            <v>Interest expenses on LT loan</v>
          </cell>
          <cell r="AI78" t="str">
            <v>Урт хугацаат зээлийн хүү</v>
          </cell>
        </row>
        <row r="79">
          <cell r="AH79" t="str">
            <v>Bank guarantee fee</v>
          </cell>
          <cell r="AI79" t="str">
            <v>Банкны баталгаа, үйлчилгээний шимтгэл</v>
          </cell>
        </row>
        <row r="80">
          <cell r="AH80" t="str">
            <v>EBT</v>
          </cell>
          <cell r="AI80" t="str">
            <v>EBT</v>
          </cell>
        </row>
        <row r="81">
          <cell r="AH81" t="str">
            <v>Income tax</v>
          </cell>
          <cell r="AI81" t="str">
            <v>Орлогын албан татвар</v>
          </cell>
        </row>
        <row r="82">
          <cell r="AH82" t="str">
            <v>Net Profit/loss for the financial period</v>
          </cell>
          <cell r="AI82" t="str">
            <v>Тайлант хугацааны цэвэр ашиг/ (алдагдал)</v>
          </cell>
        </row>
      </sheetData>
      <sheetData sheetId="5">
        <row r="1">
          <cell r="AK1" t="str">
            <v>Projected Statement Of Cash Flows</v>
          </cell>
          <cell r="AL1" t="str">
            <v>Төсөвлөгдсөн Мөнгөн Гүйлгээний Тайлан</v>
          </cell>
        </row>
        <row r="2">
          <cell r="AK2" t="str">
            <v>/ Direct method/</v>
          </cell>
          <cell r="AL2" t="str">
            <v>/ Шууд аргаар/</v>
          </cell>
        </row>
        <row r="3">
          <cell r="AK3" t="str">
            <v>Company: ALTAI CASHMERE LLC</v>
          </cell>
          <cell r="AL3" t="str">
            <v>Компани: АЛТАЙ КАШМИР ХХК</v>
          </cell>
        </row>
        <row r="4">
          <cell r="AK4" t="str">
            <v>Period: 2012-2016</v>
          </cell>
          <cell r="AL4" t="str">
            <v>Хугацаа: 2012-2016</v>
          </cell>
        </row>
        <row r="5">
          <cell r="AK5" t="str">
            <v>Description</v>
          </cell>
          <cell r="AL5" t="str">
            <v>Зүйлс</v>
          </cell>
        </row>
        <row r="8">
          <cell r="AK8" t="str">
            <v>CASH FLOW FROM OPERATING ACTIVITIES</v>
          </cell>
          <cell r="AL8" t="str">
            <v>ҮЙЛ АЖИЛЛАГААНЫ МӨНГӨН ГҮЙЛГЭЭ</v>
          </cell>
        </row>
        <row r="9">
          <cell r="AK9" t="str">
            <v>Cash Inflow from Operating activities</v>
          </cell>
          <cell r="AL9" t="str">
            <v>Үйл ажиллагааны орох мөнгөн гүйлгээ</v>
          </cell>
        </row>
        <row r="10">
          <cell r="AK10" t="str">
            <v>Sales revenue</v>
          </cell>
          <cell r="AL10" t="str">
            <v>Борлуулалтын орлого</v>
          </cell>
        </row>
        <row r="11">
          <cell r="AK11" t="str">
            <v>Unearned revenue</v>
          </cell>
          <cell r="AL11" t="str">
            <v>Урьдчилж орсон орлого</v>
          </cell>
        </row>
        <row r="12">
          <cell r="AK12" t="str">
            <v>Collected receivables</v>
          </cell>
          <cell r="AL12" t="str">
            <v>Авлага цугларалт</v>
          </cell>
        </row>
        <row r="13">
          <cell r="AK13" t="str">
            <v>Interest income</v>
          </cell>
          <cell r="AL13" t="str">
            <v>Хүүгийн орлого</v>
          </cell>
        </row>
        <row r="14">
          <cell r="AK14" t="str">
            <v>Other-Income</v>
          </cell>
          <cell r="AL14" t="str">
            <v>Бусад орлого</v>
          </cell>
        </row>
        <row r="15">
          <cell r="AK15" t="str">
            <v>Internal transaction- Debit</v>
          </cell>
          <cell r="AL15" t="str">
            <v>Дотоод гүйлгээ Дт</v>
          </cell>
        </row>
        <row r="16">
          <cell r="AK16" t="str">
            <v>Cash Outflow from Operating activities</v>
          </cell>
          <cell r="AL16" t="str">
            <v>Үйл ажиллагааны гарах мөнгөн гүйлгээ</v>
          </cell>
        </row>
        <row r="17">
          <cell r="AK17" t="str">
            <v>Payments for suppliers</v>
          </cell>
          <cell r="AL17" t="str">
            <v>Бэлтгэн нийлүүлэгчдийн төлбөр</v>
          </cell>
        </row>
        <row r="18">
          <cell r="AK18" t="str">
            <v>Local suppliers' payment</v>
          </cell>
          <cell r="AL18" t="str">
            <v>Дотоод бэлтгэн нийлүүлэгчдийн төлбөр</v>
          </cell>
        </row>
        <row r="19">
          <cell r="AK19" t="str">
            <v>Foreign suppliers' payment</v>
          </cell>
          <cell r="AL19" t="str">
            <v>Гадаад бэлтгэн нийлүүлэгчдийн төлбөр</v>
          </cell>
        </row>
        <row r="20">
          <cell r="AK20" t="str">
            <v>Other</v>
          </cell>
          <cell r="AL20" t="str">
            <v>Бусад төлбөр</v>
          </cell>
        </row>
        <row r="21">
          <cell r="AK21" t="str">
            <v>Operating expenses</v>
          </cell>
          <cell r="AL21" t="str">
            <v>Үйл ажиллагааны зардал төлсөн мөнгө</v>
          </cell>
        </row>
        <row r="22">
          <cell r="AK22" t="str">
            <v xml:space="preserve">Wages &amp; remuneration </v>
          </cell>
          <cell r="AL22" t="str">
            <v>Цалин хөлс</v>
          </cell>
        </row>
        <row r="23">
          <cell r="AK23" t="str">
            <v>Bonus</v>
          </cell>
          <cell r="AL23" t="str">
            <v>Урамшуулал</v>
          </cell>
        </row>
        <row r="24">
          <cell r="AK24" t="str">
            <v>Food allowances to employee</v>
          </cell>
          <cell r="AL24" t="str">
            <v>Хоолны хөнгөлөлт</v>
          </cell>
        </row>
        <row r="25">
          <cell r="AK25" t="str">
            <v>Vehicle and transportation expenses (fuel, car maintenance etc )</v>
          </cell>
          <cell r="AL25" t="str">
            <v>Тээврийн хэрэгслийн зардалд</v>
          </cell>
        </row>
        <row r="26">
          <cell r="AK26" t="str">
            <v>Communication (telephone, fax, internet etc)</v>
          </cell>
          <cell r="AL26" t="str">
            <v>Харилцаа холбооны зардалд</v>
          </cell>
        </row>
        <row r="27">
          <cell r="AK27" t="str">
            <v>Business trip</v>
          </cell>
          <cell r="AL27" t="str">
            <v>Албан томилолт</v>
          </cell>
        </row>
        <row r="28">
          <cell r="AK28" t="str">
            <v xml:space="preserve">Training </v>
          </cell>
          <cell r="AL28" t="str">
            <v>Сургалтын зардалд</v>
          </cell>
        </row>
        <row r="29">
          <cell r="AK29" t="str">
            <v>Office supplies</v>
          </cell>
          <cell r="AL29" t="str">
            <v>Бичиг хэргийн зардалд</v>
          </cell>
        </row>
        <row r="30">
          <cell r="AK30" t="str">
            <v xml:space="preserve">Labor Safety expenses </v>
          </cell>
          <cell r="AL30" t="str">
            <v>Хөдөлмөр хамгааллын зардалд</v>
          </cell>
        </row>
        <row r="31">
          <cell r="AK31" t="str">
            <v>PR</v>
          </cell>
          <cell r="AL31" t="str">
            <v>PR</v>
          </cell>
        </row>
        <row r="32">
          <cell r="AK32" t="str">
            <v>Reclam &amp; advertising expenses</v>
          </cell>
          <cell r="AL32" t="str">
            <v>Реклам сурталчилгааны зардал</v>
          </cell>
        </row>
        <row r="33">
          <cell r="AK33" t="str">
            <v>Marketing research expenses</v>
          </cell>
          <cell r="AL33" t="str">
            <v>Маркетингийн судалгааны зардал</v>
          </cell>
        </row>
        <row r="34">
          <cell r="AK34" t="str">
            <v>Customers' promotion</v>
          </cell>
          <cell r="AL34" t="str">
            <v>Харилцагчийн идэвхжүүлэлт</v>
          </cell>
        </row>
        <row r="35">
          <cell r="AK35" t="str">
            <v>Guaranteed period's repair expenses</v>
          </cell>
          <cell r="AL35" t="str">
            <v>Баталгаат засварын зардал</v>
          </cell>
        </row>
        <row r="36">
          <cell r="AK36" t="str">
            <v>Other delivery and distribution expenses</v>
          </cell>
          <cell r="AL36" t="str">
            <v>Борлуулалтын тээврийн зардал</v>
          </cell>
        </row>
        <row r="37">
          <cell r="AK37" t="str">
            <v>HR - recruiting expenses (job fair, job ads etc)</v>
          </cell>
          <cell r="AL37" t="str">
            <v>Хүний нөөцийн үйл ажиллагааны зардал</v>
          </cell>
        </row>
        <row r="38">
          <cell r="AK38" t="str">
            <v>Rental expenses</v>
          </cell>
          <cell r="AL38" t="str">
            <v>Түрээсийн зардал</v>
          </cell>
        </row>
        <row r="39">
          <cell r="AK39" t="str">
            <v>Utilities expenses (Water &amp; steam,  heating, Electricity)</v>
          </cell>
          <cell r="AL39" t="str">
            <v>Ашиглалтын зардал</v>
          </cell>
        </row>
        <row r="40">
          <cell r="AK40" t="str">
            <v>Repairs &amp; maintenance</v>
          </cell>
          <cell r="AL40" t="str">
            <v>Засвар, үйлчилгээний зардал</v>
          </cell>
        </row>
        <row r="41">
          <cell r="AK41" t="str">
            <v>Professional service fees</v>
          </cell>
          <cell r="AL41" t="str">
            <v>Мэргэжлийн үйлчилгээний зардал</v>
          </cell>
        </row>
        <row r="42">
          <cell r="AK42" t="str">
            <v>Insurance</v>
          </cell>
          <cell r="AL42" t="str">
            <v>Даатгалын зардал</v>
          </cell>
        </row>
        <row r="43">
          <cell r="AK43" t="str">
            <v xml:space="preserve">Land fee </v>
          </cell>
          <cell r="AL43" t="str">
            <v>Газрын төлбөр</v>
          </cell>
        </row>
        <row r="44">
          <cell r="AK44" t="str">
            <v xml:space="preserve">Audit, valuation </v>
          </cell>
          <cell r="AL44" t="str">
            <v>Аудит үнэлгээний зардал</v>
          </cell>
        </row>
        <row r="45">
          <cell r="AK45" t="str">
            <v>Tender</v>
          </cell>
          <cell r="AL45" t="str">
            <v>Тендерийн зардал</v>
          </cell>
        </row>
        <row r="46">
          <cell r="AK46" t="str">
            <v>Membership fee</v>
          </cell>
          <cell r="AL46" t="str">
            <v>Гишүүнчлэлийн төлбөр</v>
          </cell>
        </row>
        <row r="47">
          <cell r="AK47" t="str">
            <v xml:space="preserve">Bank charges </v>
          </cell>
          <cell r="AL47" t="str">
            <v>Банкны үйлчилгээний төлбөр</v>
          </cell>
        </row>
        <row r="48">
          <cell r="AK48" t="str">
            <v>Low value tools expenses</v>
          </cell>
          <cell r="AL48" t="str">
            <v>Бага үнэтэй түргэн элэгдэх зүйлсийн зардал</v>
          </cell>
        </row>
        <row r="49">
          <cell r="AK49" t="str">
            <v>Security fee</v>
          </cell>
          <cell r="AL49" t="str">
            <v>Харуул, хамгаалалтын зардал</v>
          </cell>
        </row>
        <row r="50">
          <cell r="AK50" t="str">
            <v>License fee</v>
          </cell>
          <cell r="AL50" t="str">
            <v>Лицензийн төлбөр</v>
          </cell>
        </row>
        <row r="51">
          <cell r="AK51" t="str">
            <v>Business meeting</v>
          </cell>
          <cell r="AL51" t="str">
            <v>Бизнес уулзалтын зардал</v>
          </cell>
        </row>
        <row r="52">
          <cell r="AK52" t="str">
            <v xml:space="preserve">Miscellaneous </v>
          </cell>
          <cell r="AL52" t="str">
            <v>Дотоод хэрэгцээ</v>
          </cell>
        </row>
        <row r="53">
          <cell r="AK53" t="str">
            <v xml:space="preserve">Entertainment </v>
          </cell>
          <cell r="AL53" t="str">
            <v>Баяр ёслолын зардал</v>
          </cell>
        </row>
        <row r="54">
          <cell r="AK54" t="str">
            <v xml:space="preserve">Sport games </v>
          </cell>
          <cell r="AL54" t="str">
            <v>Тэмцээн уралдааны зардал</v>
          </cell>
        </row>
        <row r="55">
          <cell r="AK55" t="str">
            <v xml:space="preserve">Gifts </v>
          </cell>
          <cell r="AL55" t="str">
            <v>Бэлэг дурсгалын зардал</v>
          </cell>
        </row>
        <row r="56">
          <cell r="AK56" t="str">
            <v>Non-Operating expenses</v>
          </cell>
          <cell r="AL56" t="str">
            <v>Үйл ажиллагааны бус зардалд</v>
          </cell>
        </row>
        <row r="57">
          <cell r="AK57" t="str">
            <v>Penalty loss</v>
          </cell>
          <cell r="AL57" t="str">
            <v>Алданги, торгуульд төлсөн</v>
          </cell>
        </row>
        <row r="58">
          <cell r="AK58" t="str">
            <v>Non-core business expenses</v>
          </cell>
          <cell r="AL58" t="str">
            <v>Туслах үйл ажиллагааны зардалд</v>
          </cell>
        </row>
        <row r="59">
          <cell r="AK59" t="str">
            <v>Donation</v>
          </cell>
          <cell r="AL59" t="str">
            <v>Хандив</v>
          </cell>
        </row>
        <row r="60">
          <cell r="AK60" t="str">
            <v>Other expenses</v>
          </cell>
          <cell r="AL60" t="str">
            <v>Бусад үйл ажиллагааны бус зардалд</v>
          </cell>
        </row>
        <row r="61">
          <cell r="AK61" t="str">
            <v>Paid or ( Refunded) Taxes</v>
          </cell>
          <cell r="AL61" t="str">
            <v>Татварт төлсөн ( буцааж авсан) мөнгө</v>
          </cell>
        </row>
        <row r="62">
          <cell r="AK62" t="str">
            <v>Corporate income tax</v>
          </cell>
          <cell r="AL62" t="str">
            <v>ААНБОАТ</v>
          </cell>
        </row>
        <row r="63">
          <cell r="AK63" t="str">
            <v>Personal income tax</v>
          </cell>
          <cell r="AL63" t="str">
            <v>ХХОАТ</v>
          </cell>
        </row>
        <row r="64">
          <cell r="AK64" t="str">
            <v>VAT</v>
          </cell>
          <cell r="AL64" t="str">
            <v>НӨАТ</v>
          </cell>
        </row>
        <row r="65">
          <cell r="AK65" t="str">
            <v xml:space="preserve">Medical and SS payment </v>
          </cell>
          <cell r="AL65" t="str">
            <v>Эрүүл мэнд НДШ-ийн авлага</v>
          </cell>
        </row>
        <row r="66">
          <cell r="AK66" t="str">
            <v>Excise tax</v>
          </cell>
          <cell r="AL66" t="str">
            <v>Онцгой татвар</v>
          </cell>
        </row>
        <row r="67">
          <cell r="AK67" t="str">
            <v>Real estate tax</v>
          </cell>
          <cell r="AL67" t="str">
            <v>Үл хөдлөх хөрөнгийн татвар</v>
          </cell>
        </row>
        <row r="68">
          <cell r="AK68" t="str">
            <v>Vehicle tax</v>
          </cell>
          <cell r="AL68" t="str">
            <v>АТБӨЯХ-ийн албан татвар</v>
          </cell>
        </row>
        <row r="69">
          <cell r="AK69" t="str">
            <v>Deferred tax</v>
          </cell>
          <cell r="AL69" t="str">
            <v>Хойшлуулсан татварын авлага</v>
          </cell>
        </row>
        <row r="70">
          <cell r="AK70" t="str">
            <v>Other tax</v>
          </cell>
          <cell r="AL70" t="str">
            <v>Бусад татвар</v>
          </cell>
        </row>
        <row r="71">
          <cell r="AK71" t="str">
            <v>Customs tax for goods</v>
          </cell>
          <cell r="AL71" t="str">
            <v>Гаалийн татварт төлсөн мөнгө</v>
          </cell>
        </row>
        <row r="72">
          <cell r="AK72" t="str">
            <v>Payments for Financing and funding</v>
          </cell>
          <cell r="AL72" t="str">
            <v>Санхүүжилтийн төлбөрт төлсөн мөнгө</v>
          </cell>
        </row>
        <row r="73">
          <cell r="AK73" t="str">
            <v>Financing costs</v>
          </cell>
          <cell r="AL73" t="str">
            <v>Санхүүжилтийн зардал</v>
          </cell>
        </row>
        <row r="74">
          <cell r="AK74" t="str">
            <v>Interest expenses on ST loan</v>
          </cell>
          <cell r="AL74" t="str">
            <v>БХ зээлийн хүү</v>
          </cell>
        </row>
        <row r="75">
          <cell r="AK75" t="str">
            <v>Interest expenses on LT loan</v>
          </cell>
          <cell r="AL75" t="str">
            <v>УХ зээлийн хүү</v>
          </cell>
        </row>
        <row r="76">
          <cell r="AK76" t="str">
            <v>Bank guarantee fee</v>
          </cell>
          <cell r="AL76" t="str">
            <v>Банкны баталгаа, шимтгэлийн төлбөр</v>
          </cell>
        </row>
        <row r="77">
          <cell r="AK77" t="str">
            <v>Other cash expenses</v>
          </cell>
          <cell r="AL77" t="str">
            <v>Бусад мөнгөөр төлсөн зардал</v>
          </cell>
        </row>
        <row r="78">
          <cell r="AK78" t="str">
            <v>Internal transaction - Credit</v>
          </cell>
          <cell r="AL78" t="str">
            <v>Дотоод гүйлгээ Кт</v>
          </cell>
        </row>
        <row r="80">
          <cell r="AK80" t="str">
            <v>CASHFLOWS FROM INVESTING ACTIVITIES</v>
          </cell>
          <cell r="AL80" t="str">
            <v>ХӨРӨНГӨ ОРУУЛАЛТЫН ҮЙЛ АЖИЛЛАГААНЫ МӨНГӨН ГҮЙЛГЭЭ</v>
          </cell>
        </row>
        <row r="81">
          <cell r="AK81" t="str">
            <v>Cash Inflow related to Investments</v>
          </cell>
          <cell r="AL81" t="str">
            <v>Хөрөнгө оруулалтын үйл ажиллагааны орох мөнгөн гүйлгээ</v>
          </cell>
        </row>
        <row r="82">
          <cell r="AK82" t="str">
            <v>Proceeds from disposal of PPE, intangible assets</v>
          </cell>
          <cell r="AL82" t="str">
            <v>Эргэлтийн бус хөрөнгө борлуулсны орлого</v>
          </cell>
        </row>
        <row r="83">
          <cell r="AK83" t="str">
            <v>Proceeds from disposal of Project</v>
          </cell>
          <cell r="AL83" t="str">
            <v>Төсөл борлуулсны орлого</v>
          </cell>
        </row>
        <row r="84">
          <cell r="AK84" t="str">
            <v>Proceeds from sale of investments</v>
          </cell>
          <cell r="AL84" t="str">
            <v>Хөрөнгө оруулалт борлуулсны орлого</v>
          </cell>
        </row>
        <row r="85">
          <cell r="AK85" t="str">
            <v>Cash Outflow related to Investments</v>
          </cell>
          <cell r="AL85" t="str">
            <v>Хөрөнгө оруулалтын үйл ажиллагааны гарах мөнгөн гүйлгээ</v>
          </cell>
        </row>
        <row r="86">
          <cell r="AK86" t="str">
            <v>Purchase of PPE, intantible assets</v>
          </cell>
          <cell r="AL86" t="str">
            <v>Биет ба Биет бус хөрөнгө борлуулсны орлого</v>
          </cell>
        </row>
        <row r="87">
          <cell r="AK87" t="str">
            <v>Building /workshop, depots etc/</v>
          </cell>
          <cell r="AL87" t="str">
            <v>Барилга байгууламж</v>
          </cell>
        </row>
        <row r="88">
          <cell r="AK88" t="str">
            <v>Office Furniture, Fixtures and Fittings</v>
          </cell>
          <cell r="AL88" t="str">
            <v>Оффисын тавилга</v>
          </cell>
        </row>
        <row r="89">
          <cell r="AK89" t="str">
            <v>Office Equipments</v>
          </cell>
          <cell r="AL89" t="str">
            <v>Оффисын тоног төхөөрөмж</v>
          </cell>
        </row>
        <row r="90">
          <cell r="AK90" t="str">
            <v>Motor Vehicles and Transport Equipment</v>
          </cell>
          <cell r="AL90" t="str">
            <v>Тээврийн хэрэгсэл</v>
          </cell>
        </row>
        <row r="91">
          <cell r="AK91" t="str">
            <v>Low Value assets</v>
          </cell>
          <cell r="AL91" t="str">
            <v>Эд хогшил</v>
          </cell>
        </row>
        <row r="92">
          <cell r="AK92" t="str">
            <v>Plant&amp; Equipments</v>
          </cell>
          <cell r="AL92" t="str">
            <v>Үйлдвэрлэлийн тоног төхөөрөмж, байгууламж</v>
          </cell>
        </row>
        <row r="93">
          <cell r="AK93" t="str">
            <v>Assets for rental</v>
          </cell>
          <cell r="AL93" t="str">
            <v>Түрээсийн зориулалттай хөрөнгө</v>
          </cell>
        </row>
        <row r="94">
          <cell r="AK94" t="str">
            <v>Software</v>
          </cell>
          <cell r="AL94" t="str">
            <v>Програм хангамж</v>
          </cell>
        </row>
        <row r="95">
          <cell r="AK95" t="str">
            <v>Other</v>
          </cell>
          <cell r="AL95" t="str">
            <v>Бусад хөрөнгө</v>
          </cell>
        </row>
        <row r="96">
          <cell r="AK96" t="str">
            <v>Payment for acquisition of Project</v>
          </cell>
          <cell r="AL96" t="str">
            <v>Төслийн урьдчилгаанд төлсөн мөнгө</v>
          </cell>
        </row>
        <row r="97">
          <cell r="AK97" t="str">
            <v>Purchase of investments</v>
          </cell>
          <cell r="AL97" t="str">
            <v>Худалдаж авсан хөрөнгө оруулалт</v>
          </cell>
        </row>
        <row r="99">
          <cell r="AK99" t="str">
            <v>CASHFLOWS FROM FINANCING ACTIVITIES</v>
          </cell>
          <cell r="AL99" t="str">
            <v>САНХҮҮГИЙН ҮЙЛ АЖИЛЛАГААНЫ МӨНГӨН ГҮЙЛГЭЭ</v>
          </cell>
        </row>
        <row r="100">
          <cell r="AK100" t="str">
            <v>Cash inflow from financing activities</v>
          </cell>
          <cell r="AL100" t="str">
            <v>Санхүүгийн үйл ажиллагаанаас орох мөнгөн гүйлгээ</v>
          </cell>
        </row>
        <row r="101">
          <cell r="AK101" t="str">
            <v>ST Loan</v>
          </cell>
          <cell r="AL101" t="str">
            <v>БХ зээл</v>
          </cell>
        </row>
        <row r="102">
          <cell r="AK102" t="str">
            <v>Revolving Loan</v>
          </cell>
          <cell r="AL102" t="str">
            <v>Зээлийн шугам</v>
          </cell>
        </row>
        <row r="103">
          <cell r="AK103" t="str">
            <v>ST committed loan</v>
          </cell>
          <cell r="AL103" t="str">
            <v>БХ-т зээл</v>
          </cell>
        </row>
        <row r="104">
          <cell r="AK104" t="str">
            <v>ST -financial lease</v>
          </cell>
          <cell r="AL104" t="str">
            <v>БХ санхүүгийн түрээс</v>
          </cell>
        </row>
        <row r="105">
          <cell r="AK105" t="str">
            <v>Other ST loan (current portion of LT loan)</v>
          </cell>
          <cell r="AL105" t="str">
            <v>УХ зээлийн богинод хамаарах хэсэг</v>
          </cell>
        </row>
        <row r="106">
          <cell r="AK106" t="str">
            <v>LT loan</v>
          </cell>
          <cell r="AL106" t="str">
            <v>УХ зээл</v>
          </cell>
        </row>
        <row r="107">
          <cell r="AK107" t="str">
            <v>LT committed loan</v>
          </cell>
          <cell r="AL107" t="str">
            <v>УХ зээл</v>
          </cell>
        </row>
        <row r="108">
          <cell r="AK108" t="str">
            <v>Bond</v>
          </cell>
          <cell r="AL108" t="str">
            <v>Бонд</v>
          </cell>
        </row>
        <row r="109">
          <cell r="AK109" t="str">
            <v>LT financial lease</v>
          </cell>
          <cell r="AL109" t="str">
            <v>УХ санхүүгийн түрээс</v>
          </cell>
        </row>
        <row r="110">
          <cell r="AK110" t="str">
            <v>Foreign currency-gain related to Loan</v>
          </cell>
          <cell r="AL110" t="str">
            <v>Зээлтэй холбоотой валютын ханшийн олз</v>
          </cell>
        </row>
        <row r="111">
          <cell r="AK111" t="str">
            <v>Cash outflow from financing activities</v>
          </cell>
          <cell r="AL111" t="str">
            <v>Санхүүгийн үйл ажиллагаанаас гарах мөнгөн гүйлгээ</v>
          </cell>
        </row>
        <row r="112">
          <cell r="AK112" t="str">
            <v>ST loan repayment</v>
          </cell>
          <cell r="AL112" t="str">
            <v>БХ зээл</v>
          </cell>
        </row>
        <row r="113">
          <cell r="AK113" t="str">
            <v>Revolving Loan</v>
          </cell>
          <cell r="AL113" t="str">
            <v>Зээлийн шугам</v>
          </cell>
        </row>
        <row r="114">
          <cell r="AK114" t="str">
            <v>ST committed loan repayment</v>
          </cell>
          <cell r="AL114" t="str">
            <v>БХ-т зээл</v>
          </cell>
        </row>
        <row r="115">
          <cell r="AK115" t="str">
            <v>ST -financial lease</v>
          </cell>
          <cell r="AL115" t="str">
            <v>БХ санхүүгийн түрээс</v>
          </cell>
        </row>
        <row r="116">
          <cell r="AK116" t="str">
            <v>Other ST loan (current portion of LT loan)</v>
          </cell>
          <cell r="AL116" t="str">
            <v>УХ зээлийн богинод хамаарах хэсэг</v>
          </cell>
        </row>
        <row r="117">
          <cell r="AK117" t="str">
            <v>LT loan repayment</v>
          </cell>
          <cell r="AL117" t="str">
            <v>УХ зээл</v>
          </cell>
        </row>
        <row r="118">
          <cell r="AK118" t="str">
            <v>LT committed loan repayment</v>
          </cell>
          <cell r="AL118" t="str">
            <v>УХ зээл</v>
          </cell>
        </row>
        <row r="119">
          <cell r="AK119" t="str">
            <v>Bond-repayment</v>
          </cell>
          <cell r="AL119" t="str">
            <v>Бонд</v>
          </cell>
        </row>
        <row r="120">
          <cell r="AK120" t="str">
            <v>LT financial lease</v>
          </cell>
          <cell r="AL120" t="str">
            <v>УХ санхүүгийн түрээс</v>
          </cell>
        </row>
        <row r="121">
          <cell r="AK121" t="str">
            <v>Foreign currency-loss related to loan</v>
          </cell>
          <cell r="AL121" t="str">
            <v>Зээлтэй холбоотой валютын ханшийн гарз</v>
          </cell>
        </row>
        <row r="123">
          <cell r="AK123" t="str">
            <v>CASHFLOWS FROM FINANCING ACTIVITIES (SHAREHOLDERS' SECTION)</v>
          </cell>
          <cell r="AL123" t="str">
            <v>САНХҮҮГИЙН ҮЙЛ АЖИЛЛАГААНЫ МӨНГӨН ГҮЙЛГЭЭ (ЭЗНИЙ ӨМЧ)</v>
          </cell>
        </row>
        <row r="124">
          <cell r="AK124" t="str">
            <v>Cash Inflow from Shareholders</v>
          </cell>
          <cell r="AL124" t="str">
            <v>Эздээс орох мөнгөн гүйлгээ</v>
          </cell>
        </row>
        <row r="125">
          <cell r="AK125" t="str">
            <v>Intercompany cash inflow</v>
          </cell>
          <cell r="AL125" t="str">
            <v>Хоорондын тооцоогоор авсан мөнгө</v>
          </cell>
        </row>
        <row r="126">
          <cell r="AK126" t="str">
            <v xml:space="preserve">Altai holding </v>
          </cell>
          <cell r="AL126" t="str">
            <v>Алтай Холдинг ХХК</v>
          </cell>
        </row>
        <row r="127">
          <cell r="AK127" t="str">
            <v>Altai investment</v>
          </cell>
          <cell r="AL127" t="str">
            <v>Алтай Инвестмент</v>
          </cell>
        </row>
        <row r="128">
          <cell r="AK128" t="str">
            <v>Chinggis</v>
          </cell>
          <cell r="AL128" t="str">
            <v>Чингис</v>
          </cell>
        </row>
        <row r="129">
          <cell r="AK129" t="str">
            <v>Sky</v>
          </cell>
          <cell r="AL129" t="str">
            <v>Скай</v>
          </cell>
        </row>
        <row r="130">
          <cell r="AK130" t="str">
            <v>…</v>
          </cell>
          <cell r="AL130" t="str">
            <v>…</v>
          </cell>
        </row>
        <row r="131">
          <cell r="AK131" t="str">
            <v>…</v>
          </cell>
          <cell r="AL131" t="str">
            <v>…</v>
          </cell>
        </row>
        <row r="132">
          <cell r="AK132" t="str">
            <v>Paid in Capital</v>
          </cell>
          <cell r="AL132" t="str">
            <v>Нэмж төлөгдсөн капитал</v>
          </cell>
        </row>
        <row r="133">
          <cell r="AK133" t="str">
            <v>Cash Outflow from Shareholders</v>
          </cell>
          <cell r="AL133" t="str">
            <v>Эзэдрүү гарах мөнгөн гүйлгээ</v>
          </cell>
        </row>
        <row r="134">
          <cell r="AK134" t="str">
            <v>Intercompany cash Outflow</v>
          </cell>
          <cell r="AL134" t="str">
            <v>Хоорондын тооцоогоор өгсөн мөнгө</v>
          </cell>
        </row>
        <row r="135">
          <cell r="AK135" t="str">
            <v xml:space="preserve">Altai holding </v>
          </cell>
          <cell r="AL135" t="str">
            <v>Алтай Холдинг ХХК</v>
          </cell>
        </row>
        <row r="136">
          <cell r="AK136" t="str">
            <v>Altai investment</v>
          </cell>
          <cell r="AL136" t="str">
            <v>Алтай Инвестмент</v>
          </cell>
        </row>
        <row r="137">
          <cell r="AK137" t="str">
            <v>Chinggis</v>
          </cell>
          <cell r="AL137" t="str">
            <v>Чингис</v>
          </cell>
        </row>
        <row r="138">
          <cell r="AK138" t="str">
            <v>Sky</v>
          </cell>
          <cell r="AL138" t="str">
            <v>Скай</v>
          </cell>
        </row>
        <row r="139">
          <cell r="AK139" t="str">
            <v>…</v>
          </cell>
          <cell r="AL139" t="str">
            <v>…</v>
          </cell>
        </row>
        <row r="140">
          <cell r="AK140" t="str">
            <v>…</v>
          </cell>
          <cell r="AL140" t="str">
            <v>…</v>
          </cell>
        </row>
        <row r="141">
          <cell r="AK141" t="str">
            <v>Dividend</v>
          </cell>
          <cell r="AL141" t="str">
            <v>Төлсөн ногдол ашиг</v>
          </cell>
        </row>
        <row r="143">
          <cell r="AK143" t="str">
            <v xml:space="preserve">ALL NET CASHFLOW </v>
          </cell>
          <cell r="AL143" t="str">
            <v>БҮХ ЦЭВЭР МӨНГӨН ГҮЙЛГЭЭ</v>
          </cell>
        </row>
        <row r="145">
          <cell r="AK145" t="str">
            <v>Beginning balance - cash&amp; cash equivalents</v>
          </cell>
          <cell r="AL145" t="str">
            <v>Мөнгөний эхний үлдэгдэл</v>
          </cell>
        </row>
        <row r="146">
          <cell r="AK146" t="str">
            <v>Ending balance -cash&amp; cash equivalents</v>
          </cell>
          <cell r="AL146" t="str">
            <v>Мөнгөний эцсийн үлдэгдэл</v>
          </cell>
        </row>
      </sheetData>
      <sheetData sheetId="6">
        <row r="1">
          <cell r="AK1" t="str">
            <v>Projected Statement of Cash Flows</v>
          </cell>
          <cell r="AL1" t="str">
            <v>Төсөвлөгдсөн Мөнгөн Гүйлгээний Тайлан</v>
          </cell>
        </row>
        <row r="2">
          <cell r="AK2" t="str">
            <v>/ Indirect method/</v>
          </cell>
          <cell r="AL2" t="str">
            <v>/ Шууд бус аргаар/</v>
          </cell>
        </row>
        <row r="3">
          <cell r="AK3" t="str">
            <v>Company: ALTAI CASHMERE LLC</v>
          </cell>
          <cell r="AL3" t="str">
            <v>Компани: АЛТАЙ КАШМИР ХХК</v>
          </cell>
        </row>
        <row r="4">
          <cell r="AK4" t="str">
            <v>Period: 2012-2016</v>
          </cell>
          <cell r="AL4" t="str">
            <v>Хугацаа: 2012-2016</v>
          </cell>
        </row>
        <row r="5">
          <cell r="AK5" t="str">
            <v>Description</v>
          </cell>
          <cell r="AL5" t="str">
            <v>Зүйлс</v>
          </cell>
        </row>
        <row r="7">
          <cell r="AK7" t="str">
            <v>Cash flow from operating activities</v>
          </cell>
          <cell r="AL7" t="str">
            <v>Үйл ажиллагааны мөнгөн гүйлгээ</v>
          </cell>
        </row>
        <row r="8">
          <cell r="AK8" t="str">
            <v>Net earnings</v>
          </cell>
          <cell r="AL8" t="str">
            <v>Цэвэр ашиг / (алдагдал)</v>
          </cell>
        </row>
        <row r="9">
          <cell r="AK9" t="str">
            <v>Adjustments for non-cash items</v>
          </cell>
          <cell r="AL9" t="str">
            <v>Мөнгөн бус олз (гарз)-ын тохируулга</v>
          </cell>
        </row>
        <row r="10">
          <cell r="AK10" t="str">
            <v>Depreciation &amp; amortization</v>
          </cell>
          <cell r="AL10" t="str">
            <v>Элэгдэл</v>
          </cell>
        </row>
        <row r="11">
          <cell r="AK11" t="str">
            <v>Transit, storage, and manufacturing loss on inventories</v>
          </cell>
          <cell r="AL11" t="str">
            <v>Бараа, материалын хэвийн бус хорогдол</v>
          </cell>
        </row>
        <row r="12">
          <cell r="AK12" t="str">
            <v xml:space="preserve">Bad and doubtful debt </v>
          </cell>
          <cell r="AL12" t="str">
            <v>Найдваргүй авлагын зардал</v>
          </cell>
        </row>
        <row r="13">
          <cell r="AK13" t="str">
            <v>Assets write-off</v>
          </cell>
          <cell r="AL13" t="str">
            <v>Акталсан хөрөнгийн зардал</v>
          </cell>
        </row>
        <row r="14">
          <cell r="AK14" t="str">
            <v>Decrease in value of inventory</v>
          </cell>
          <cell r="AL14" t="str">
            <v>Бараа, материалын жишиг үнийн бууралт</v>
          </cell>
        </row>
        <row r="15">
          <cell r="AK15" t="str">
            <v>Gain or loss on foreign currency exchange</v>
          </cell>
          <cell r="AL15" t="str">
            <v>Валютын ханшийн бодит бус олз (гарз)</v>
          </cell>
        </row>
        <row r="16">
          <cell r="AK16" t="str">
            <v>Gain or loss on sale of assets</v>
          </cell>
          <cell r="AL16" t="str">
            <v>Урт хугацаат хөрөнгө борлуулсны олз (гарз)</v>
          </cell>
        </row>
        <row r="17">
          <cell r="AK17" t="str">
            <v>Assets impairment loss</v>
          </cell>
          <cell r="AL17" t="str">
            <v>Урт хугацаат хөрөнгийн үнэгүйдэл (үнэгүйдлийн буцаалт)</v>
          </cell>
        </row>
        <row r="18">
          <cell r="AK18" t="str">
            <v>Revaluation reversal/(loss) of PPE</v>
          </cell>
          <cell r="AL18" t="str">
            <v>Үндсэн хөрөнгийн дахин үнэлгээний олз (гарз)</v>
          </cell>
        </row>
        <row r="19">
          <cell r="AK19" t="str">
            <v>Changes in operating assets and liabilities</v>
          </cell>
          <cell r="AL19" t="str">
            <v>Үйл ажиллагааны хөрөнгө, эх үүсвэрийн өөрчлөлт</v>
          </cell>
        </row>
        <row r="20">
          <cell r="AK20" t="str">
            <v>Changes in receivables</v>
          </cell>
          <cell r="AL20" t="str">
            <v>Авлагын өөрчлөлт</v>
          </cell>
        </row>
        <row r="21">
          <cell r="AK21" t="str">
            <v>Changes in inventory</v>
          </cell>
          <cell r="AL21" t="str">
            <v>Бараа, материалын өөрчлөлт</v>
          </cell>
        </row>
        <row r="22">
          <cell r="AK22" t="str">
            <v>Changes in prepayments &amp; advances</v>
          </cell>
          <cell r="AL22" t="str">
            <v>УГЗ, Урьдчилгааны өөрчлөлт</v>
          </cell>
        </row>
        <row r="23">
          <cell r="AK23" t="str">
            <v>Changes in short term payables</v>
          </cell>
          <cell r="AL23" t="str">
            <v>БХ-т хөрөнгө оруулалтын өөрчлөлт</v>
          </cell>
        </row>
        <row r="24">
          <cell r="AK24" t="str">
            <v>Changes in unearned revenue</v>
          </cell>
          <cell r="AL24" t="str">
            <v>УОО-ын өөрчлөлт</v>
          </cell>
        </row>
        <row r="25">
          <cell r="AK25" t="str">
            <v>Changes in taxes account</v>
          </cell>
          <cell r="AL25" t="str">
            <v>Татварын тооцооны өөрчлөлт</v>
          </cell>
        </row>
        <row r="26">
          <cell r="AK26" t="str">
            <v>Changes in other operating assets and liabilities</v>
          </cell>
          <cell r="AL26" t="str">
            <v>Бусад ҮА-ны хөрөнгийн өөрчлөлт</v>
          </cell>
        </row>
        <row r="27">
          <cell r="AK27" t="str">
            <v>Net Cash flow from operating activities</v>
          </cell>
          <cell r="AL27" t="str">
            <v>Үйл ажиллагааны цэвэр мөнгөн гүйлгээ</v>
          </cell>
        </row>
        <row r="29">
          <cell r="AK29" t="str">
            <v>Cash flow from investing activities</v>
          </cell>
          <cell r="AL29" t="str">
            <v>Хөрөнгө оруулалтын үйл ажиллагааны мөнгөн гүйлгээ</v>
          </cell>
        </row>
        <row r="30">
          <cell r="AK30" t="str">
            <v>Proceeds from disposal of PPE</v>
          </cell>
          <cell r="AL30" t="str">
            <v>Биет хөрөнгө борлуулсны орлого</v>
          </cell>
        </row>
        <row r="31">
          <cell r="AK31" t="str">
            <v>Payment for acquisition of PPE</v>
          </cell>
          <cell r="AL31" t="str">
            <v>Биет хөрөнгө худалдан авсны төлбөр</v>
          </cell>
        </row>
        <row r="32">
          <cell r="AK32" t="str">
            <v>Proceeds from disposal of intangible assets</v>
          </cell>
          <cell r="AL32" t="str">
            <v>Биет бус хөрөнгө борлуулсны орлого</v>
          </cell>
        </row>
        <row r="33">
          <cell r="AK33" t="str">
            <v>Payment for acquisition of intangible assets</v>
          </cell>
          <cell r="AL33" t="str">
            <v>Биет бус хөрөнгө худалдан авсны төлбөр</v>
          </cell>
        </row>
        <row r="34">
          <cell r="AK34" t="str">
            <v>Proceeds from disposal of investments</v>
          </cell>
          <cell r="AL34" t="str">
            <v>Хөрөнгө оруулалт борлуулсны орлого</v>
          </cell>
        </row>
        <row r="35">
          <cell r="AK35" t="str">
            <v>Payment for acquisition of investments</v>
          </cell>
          <cell r="AL35" t="str">
            <v>Хөрөнгө оруулалт худалдан авсны төлбөр</v>
          </cell>
        </row>
        <row r="36">
          <cell r="AK36" t="str">
            <v>Changes in other non-current assets</v>
          </cell>
          <cell r="AL36" t="str">
            <v>Бусад эргэлтийн бус хөрөнгийн өөрчлөлт</v>
          </cell>
        </row>
        <row r="38">
          <cell r="AK38" t="str">
            <v>Net Cash flow from Investing activities</v>
          </cell>
          <cell r="AL38" t="str">
            <v>Хөрөнгө оруулалтын үйл ажиллагааны цэвэр мөнгөн гүйлгээ</v>
          </cell>
        </row>
        <row r="40">
          <cell r="AK40" t="str">
            <v>Cash flow from financing activities</v>
          </cell>
          <cell r="AL40" t="str">
            <v>Санхүүгийн үйл ажиллагааны мөнгөн гүйлгээ</v>
          </cell>
        </row>
        <row r="41">
          <cell r="AK41" t="str">
            <v>Proceeds from Short-term loans and borrowings</v>
          </cell>
          <cell r="AL41" t="str">
            <v>Богино хугацаат зээл авсан</v>
          </cell>
        </row>
        <row r="42">
          <cell r="AK42" t="str">
            <v>Repayment of short-term loans and borrowings</v>
          </cell>
          <cell r="AL42" t="str">
            <v>Богино хугацаат зээл төлсөн</v>
          </cell>
        </row>
        <row r="43">
          <cell r="AK43" t="str">
            <v>Proceeds from long-term loans and borrowings</v>
          </cell>
          <cell r="AL43" t="str">
            <v>Урт хугацаат зээл авсан</v>
          </cell>
        </row>
        <row r="44">
          <cell r="AK44" t="str">
            <v>Repayment of long-term loans and borrowings</v>
          </cell>
          <cell r="AL44" t="str">
            <v>Урт хугацаат зээл төлсөн</v>
          </cell>
        </row>
        <row r="45">
          <cell r="AK45" t="str">
            <v>Net Cash flow from loans and borrowings</v>
          </cell>
          <cell r="AL45" t="str">
            <v>Зээлтэй холбоотой санхүүгийн цэвэр МГ</v>
          </cell>
        </row>
        <row r="46">
          <cell r="AK46" t="str">
            <v>Intercompany accounts</v>
          </cell>
          <cell r="AL46" t="str">
            <v>Хоорондын тооцооны өөрчлөлт</v>
          </cell>
        </row>
        <row r="47">
          <cell r="AK47" t="str">
            <v>Proceeds from Shareholders' loan</v>
          </cell>
          <cell r="AL47" t="str">
            <v>Хувь нийлүүлэгчдийн зээл авсан</v>
          </cell>
        </row>
        <row r="48">
          <cell r="AK48" t="str">
            <v>Repayments of Shareholders' loan</v>
          </cell>
          <cell r="AL48" t="str">
            <v>Хувь нийлүүлэгчдийн зээл төлсөн</v>
          </cell>
        </row>
        <row r="49">
          <cell r="AK49" t="str">
            <v>Proceeds from issue of shares</v>
          </cell>
          <cell r="AL49" t="str">
            <v>Гаргасан энгийн хувьцаа</v>
          </cell>
        </row>
        <row r="50">
          <cell r="AK50" t="str">
            <v>Proceeds from sales of treasury shares</v>
          </cell>
          <cell r="AL50" t="str">
            <v>Халаасны хувьцааны өөрчлөлт</v>
          </cell>
        </row>
        <row r="51">
          <cell r="AK51" t="str">
            <v>Dividend payment</v>
          </cell>
          <cell r="AL51" t="str">
            <v>Төлсөн ногдол ашиг</v>
          </cell>
        </row>
        <row r="52">
          <cell r="AK52" t="str">
            <v>Changes in minority interest</v>
          </cell>
          <cell r="AL52" t="str">
            <v>Цөөнхийн хувь оролцооны өөрчлөлт</v>
          </cell>
        </row>
        <row r="53">
          <cell r="AK53" t="str">
            <v>Net Cash flow from shareholders' equity changes</v>
          </cell>
          <cell r="AL53" t="str">
            <v>Эзэмшигчдийн өмчтэй холбоотой санхүүгийн цэвэр МГ</v>
          </cell>
        </row>
        <row r="55">
          <cell r="AK55" t="str">
            <v>Net Cash flow from Financing activities</v>
          </cell>
          <cell r="AL55" t="str">
            <v>Санхүүгийн үйл ажиллагааны цэвэр мөнгөн гүйлгээ</v>
          </cell>
        </row>
        <row r="57">
          <cell r="AK57" t="str">
            <v>Net increase/(decrease) in cash and cash equivalents</v>
          </cell>
          <cell r="AL57" t="str">
            <v>Бүх цэвэр мөнгөн гүйлгээ</v>
          </cell>
        </row>
        <row r="59">
          <cell r="AK59" t="str">
            <v>Cash and cash equivalents at the beginning of the year</v>
          </cell>
          <cell r="AL59" t="str">
            <v>Мөнгөний эхний үлдэгдэл</v>
          </cell>
        </row>
        <row r="60">
          <cell r="AK60" t="str">
            <v>Cash and cash equivalents at the end of the period</v>
          </cell>
          <cell r="AL60" t="str">
            <v>Мөнгөний эцсийн үлдэгдэл</v>
          </cell>
        </row>
      </sheetData>
      <sheetData sheetId="7">
        <row r="55">
          <cell r="C55">
            <v>0</v>
          </cell>
        </row>
      </sheetData>
      <sheetData sheetId="8">
        <row r="55">
          <cell r="C55">
            <v>0</v>
          </cell>
        </row>
      </sheetData>
      <sheetData sheetId="9">
        <row r="197">
          <cell r="C197">
            <v>0</v>
          </cell>
        </row>
      </sheetData>
      <sheetData sheetId="10">
        <row r="362">
          <cell r="C362">
            <v>37600475.000000007</v>
          </cell>
        </row>
      </sheetData>
      <sheetData sheetId="11">
        <row r="314">
          <cell r="C314">
            <v>5684360.0000000009</v>
          </cell>
        </row>
      </sheetData>
      <sheetData sheetId="12">
        <row r="161">
          <cell r="C161">
            <v>1108250</v>
          </cell>
        </row>
      </sheetData>
      <sheetData sheetId="13">
        <row r="93">
          <cell r="C93">
            <v>0</v>
          </cell>
        </row>
      </sheetData>
      <sheetData sheetId="14"/>
      <sheetData sheetId="15">
        <row r="351">
          <cell r="C351">
            <v>5934.4703999999992</v>
          </cell>
        </row>
      </sheetData>
      <sheetData sheetId="16">
        <row r="250">
          <cell r="C250">
            <v>49014.830592000006</v>
          </cell>
        </row>
      </sheetData>
      <sheetData sheetId="17">
        <row r="253">
          <cell r="C253">
            <v>5568846</v>
          </cell>
        </row>
      </sheetData>
      <sheetData sheetId="18">
        <row r="879">
          <cell r="C879">
            <v>0</v>
          </cell>
        </row>
      </sheetData>
      <sheetData sheetId="19">
        <row r="1431">
          <cell r="C1431">
            <v>13853660.76</v>
          </cell>
        </row>
      </sheetData>
      <sheetData sheetId="20">
        <row r="1201">
          <cell r="C1201">
            <v>2988768</v>
          </cell>
        </row>
      </sheetData>
      <sheetData sheetId="21">
        <row r="589">
          <cell r="C589">
            <v>0</v>
          </cell>
        </row>
      </sheetData>
      <sheetData sheetId="22"/>
      <sheetData sheetId="23">
        <row r="12">
          <cell r="C12">
            <v>0</v>
          </cell>
        </row>
      </sheetData>
      <sheetData sheetId="24">
        <row r="181">
          <cell r="C181">
            <v>608918157.69511068</v>
          </cell>
        </row>
      </sheetData>
      <sheetData sheetId="25">
        <row r="12">
          <cell r="C12">
            <v>70835898.326836407</v>
          </cell>
        </row>
      </sheetData>
      <sheetData sheetId="26">
        <row r="12">
          <cell r="C12">
            <v>29560666.325864915</v>
          </cell>
        </row>
      </sheetData>
      <sheetData sheetId="27">
        <row r="10">
          <cell r="C10">
            <v>0</v>
          </cell>
        </row>
      </sheetData>
      <sheetData sheetId="28">
        <row r="437">
          <cell r="E437">
            <v>0</v>
          </cell>
        </row>
      </sheetData>
      <sheetData sheetId="29">
        <row r="243">
          <cell r="I243">
            <v>0</v>
          </cell>
        </row>
      </sheetData>
      <sheetData sheetId="30">
        <row r="2944">
          <cell r="D2944">
            <v>662740</v>
          </cell>
        </row>
      </sheetData>
      <sheetData sheetId="31">
        <row r="343">
          <cell r="D343">
            <v>204935.6643356643</v>
          </cell>
        </row>
      </sheetData>
      <sheetData sheetId="32">
        <row r="568">
          <cell r="A568" t="str">
            <v>I. Department expenses</v>
          </cell>
        </row>
      </sheetData>
      <sheetData sheetId="33">
        <row r="9">
          <cell r="C9">
            <v>0</v>
          </cell>
        </row>
      </sheetData>
      <sheetData sheetId="34">
        <row r="26">
          <cell r="D26">
            <v>0</v>
          </cell>
        </row>
      </sheetData>
      <sheetData sheetId="35">
        <row r="4">
          <cell r="E4">
            <v>0</v>
          </cell>
        </row>
      </sheetData>
      <sheetData sheetId="36">
        <row r="1">
          <cell r="C1">
            <v>0</v>
          </cell>
          <cell r="F1" t="str">
            <v>Beginning Balance</v>
          </cell>
          <cell r="G1" t="str">
            <v>Эхлэлтийн Баланс</v>
          </cell>
        </row>
        <row r="2">
          <cell r="F2">
            <v>0</v>
          </cell>
          <cell r="G2">
            <v>0</v>
          </cell>
        </row>
        <row r="3">
          <cell r="F3" t="str">
            <v>Company: ALTAI CASHMERE LLC</v>
          </cell>
          <cell r="G3" t="str">
            <v>Компани: АЛТАЙ КАШМИР ХХК</v>
          </cell>
        </row>
        <row r="4">
          <cell r="F4" t="str">
            <v>Date: 2012-2016</v>
          </cell>
          <cell r="G4" t="str">
            <v>Хугацаа: 2012-2016</v>
          </cell>
        </row>
        <row r="5">
          <cell r="F5" t="str">
            <v>Description</v>
          </cell>
          <cell r="G5" t="str">
            <v>Зүйлс</v>
          </cell>
        </row>
        <row r="6">
          <cell r="F6">
            <v>0</v>
          </cell>
          <cell r="G6">
            <v>0</v>
          </cell>
        </row>
        <row r="7">
          <cell r="F7" t="str">
            <v>Assets</v>
          </cell>
          <cell r="G7" t="str">
            <v>Хөрөнгө</v>
          </cell>
        </row>
        <row r="8">
          <cell r="F8" t="str">
            <v>Current Assets</v>
          </cell>
          <cell r="G8" t="str">
            <v>Эргэлтийн хөрөнгө</v>
          </cell>
        </row>
        <row r="9">
          <cell r="F9" t="str">
            <v xml:space="preserve">Cash and cash equivalents </v>
          </cell>
          <cell r="G9" t="str">
            <v>Мөнгө ба түүнтэй адилтгах хөрөнгө</v>
          </cell>
        </row>
        <row r="10">
          <cell r="F10" t="str">
            <v>Cash on hand</v>
          </cell>
          <cell r="G10" t="str">
            <v>Касс дах мөнгө</v>
          </cell>
        </row>
        <row r="11">
          <cell r="F11" t="str">
            <v>Cash in bank</v>
          </cell>
          <cell r="G11" t="str">
            <v>Харилцах данс дах мөнгө</v>
          </cell>
        </row>
        <row r="12">
          <cell r="F12" t="str">
            <v>Cash equivalents</v>
          </cell>
          <cell r="G12" t="str">
            <v>Мөнгөтэй адилтгах хөрөнгө</v>
          </cell>
        </row>
        <row r="13">
          <cell r="F13" t="str">
            <v>Excess cash</v>
          </cell>
          <cell r="G13" t="str">
            <v>Илүүдэл мөнгөн хөрөнгө</v>
          </cell>
        </row>
        <row r="14">
          <cell r="F14" t="str">
            <v>Accounts receivables</v>
          </cell>
          <cell r="G14" t="str">
            <v>Авлага</v>
          </cell>
        </row>
        <row r="15">
          <cell r="F15" t="str">
            <v>Account receivables - trade receivables</v>
          </cell>
          <cell r="G15" t="str">
            <v>Дансны авлага - борлуулалтын</v>
          </cell>
        </row>
        <row r="16">
          <cell r="F16" t="str">
            <v>Allowance for doubtful account</v>
          </cell>
          <cell r="G16" t="str">
            <v>Найдваргүй авлагын хасагдуулга</v>
          </cell>
        </row>
        <row r="17">
          <cell r="F17" t="str">
            <v>Amount due from employee</v>
          </cell>
          <cell r="G17" t="str">
            <v>Ажилчдаас авах авлага</v>
          </cell>
        </row>
        <row r="18">
          <cell r="F18" t="str">
            <v>Amount due from debtors</v>
          </cell>
          <cell r="G18" t="str">
            <v>Байгууллагаас авах авлага</v>
          </cell>
        </row>
        <row r="19">
          <cell r="F19" t="str">
            <v xml:space="preserve">Amount due from suppliers (refunding) </v>
          </cell>
          <cell r="G19" t="str">
            <v xml:space="preserve">Баталгаат засварын авлага (refunding) </v>
          </cell>
        </row>
        <row r="20">
          <cell r="F20" t="str">
            <v>Amount due from Intercompany</v>
          </cell>
          <cell r="G20" t="str">
            <v>Хоорондын тооцооны авлага</v>
          </cell>
        </row>
        <row r="21">
          <cell r="F21" t="str">
            <v xml:space="preserve">Altai holding </v>
          </cell>
          <cell r="G21" t="str">
            <v>Алтай Холдинг ХХК</v>
          </cell>
        </row>
        <row r="22">
          <cell r="F22" t="str">
            <v>Altai investment</v>
          </cell>
          <cell r="G22" t="str">
            <v>Алтай Инвестмент</v>
          </cell>
        </row>
        <row r="23">
          <cell r="F23" t="str">
            <v>Chinggis</v>
          </cell>
          <cell r="G23" t="str">
            <v>Чингис</v>
          </cell>
        </row>
        <row r="24">
          <cell r="F24" t="str">
            <v>Sky</v>
          </cell>
          <cell r="G24" t="str">
            <v>Скай</v>
          </cell>
        </row>
        <row r="25">
          <cell r="F25" t="str">
            <v>…</v>
          </cell>
          <cell r="G25" t="str">
            <v>…</v>
          </cell>
        </row>
        <row r="26">
          <cell r="F26" t="str">
            <v>…</v>
          </cell>
          <cell r="G26" t="str">
            <v>…</v>
          </cell>
        </row>
        <row r="27">
          <cell r="F27" t="str">
            <v>Taxes receivables</v>
          </cell>
          <cell r="G27" t="str">
            <v>Татварын авлага</v>
          </cell>
        </row>
        <row r="28">
          <cell r="F28" t="str">
            <v>Corporate Income tax</v>
          </cell>
          <cell r="G28" t="str">
            <v>ААНБОАТ</v>
          </cell>
        </row>
        <row r="29">
          <cell r="F29" t="str">
            <v>Value added tax</v>
          </cell>
          <cell r="G29" t="str">
            <v>НӨАТ</v>
          </cell>
        </row>
        <row r="30">
          <cell r="F30" t="str">
            <v>Personal Income tax</v>
          </cell>
          <cell r="G30" t="str">
            <v>ХХОАТ</v>
          </cell>
        </row>
        <row r="31">
          <cell r="F31" t="str">
            <v xml:space="preserve">Other Medical and SS payment </v>
          </cell>
          <cell r="G31" t="str">
            <v>Эрүүл мэнд НДШ-ийн авлага</v>
          </cell>
        </row>
        <row r="32">
          <cell r="F32" t="str">
            <v>Excise tax</v>
          </cell>
          <cell r="G32" t="str">
            <v>Онцгой татвар</v>
          </cell>
        </row>
        <row r="33">
          <cell r="F33" t="str">
            <v>Real estate tax</v>
          </cell>
          <cell r="G33" t="str">
            <v>Үл хөдлөх хөрөнгийн татвар</v>
          </cell>
        </row>
        <row r="34">
          <cell r="F34" t="str">
            <v>Vehicle tax</v>
          </cell>
          <cell r="G34" t="str">
            <v>АТБӨЯХ-ийн албан татвар</v>
          </cell>
        </row>
        <row r="35">
          <cell r="F35" t="str">
            <v>Deferred tax account except for income tax</v>
          </cell>
          <cell r="G35" t="str">
            <v>Хойшлуулсан татварын авлага</v>
          </cell>
        </row>
        <row r="36">
          <cell r="F36" t="str">
            <v>Other tax</v>
          </cell>
          <cell r="G36" t="str">
            <v>Бусад татвар</v>
          </cell>
        </row>
        <row r="37">
          <cell r="F37" t="str">
            <v>Short Term investment</v>
          </cell>
          <cell r="G37" t="str">
            <v>Богино хугацаат хөрөнгө оруулалт</v>
          </cell>
        </row>
        <row r="38">
          <cell r="F38" t="str">
            <v>High liquidity security</v>
          </cell>
          <cell r="G38" t="str">
            <v>Түргэн хөрвөх үнэт цаас</v>
          </cell>
        </row>
        <row r="39">
          <cell r="F39" t="str">
            <v>Other short term investments</v>
          </cell>
          <cell r="G39" t="str">
            <v>Бусад богино хугацаат хөрөнгө оруулалт</v>
          </cell>
        </row>
        <row r="40">
          <cell r="F40" t="str">
            <v>Inventory</v>
          </cell>
          <cell r="G40" t="str">
            <v>Бараа, материал</v>
          </cell>
        </row>
        <row r="41">
          <cell r="F41" t="str">
            <v>Raw material</v>
          </cell>
          <cell r="G41" t="str">
            <v>Түүхий эд материал</v>
          </cell>
        </row>
        <row r="42">
          <cell r="F42" t="str">
            <v>Work in process</v>
          </cell>
          <cell r="G42" t="str">
            <v>Дуусаагүй үйлдвэрлэл</v>
          </cell>
        </row>
        <row r="43">
          <cell r="F43" t="str">
            <v>Goods half processed</v>
          </cell>
          <cell r="G43" t="str">
            <v>Хагас боловсруулсан бэлэн бүтээгдэхүүн</v>
          </cell>
        </row>
        <row r="44">
          <cell r="F44" t="str">
            <v>Finished Goods</v>
          </cell>
          <cell r="G44" t="str">
            <v>Бэлэн бүтээгдэхүүн</v>
          </cell>
        </row>
        <row r="45">
          <cell r="F45" t="str">
            <v xml:space="preserve">Goods in transit </v>
          </cell>
          <cell r="G45" t="str">
            <v>Замд яваа бараа</v>
          </cell>
        </row>
        <row r="46">
          <cell r="F46" t="str">
            <v>Supply materials</v>
          </cell>
          <cell r="G46" t="str">
            <v>Хангамжийн материал</v>
          </cell>
        </row>
        <row r="47">
          <cell r="F47" t="str">
            <v>Allowance for impairment of inventory</v>
          </cell>
          <cell r="G47" t="str">
            <v>Бараа, материалын хасагдуулга</v>
          </cell>
        </row>
        <row r="48">
          <cell r="F48" t="str">
            <v>Prepayments and advances</v>
          </cell>
          <cell r="G48" t="str">
            <v>Урьдчилж гарсан зардал, урьдчилгаа төлбөрүүд</v>
          </cell>
        </row>
        <row r="49">
          <cell r="F49" t="str">
            <v>Prepayments general</v>
          </cell>
          <cell r="G49" t="str">
            <v>Урьдчилж гарсан зардал</v>
          </cell>
        </row>
        <row r="50">
          <cell r="F50" t="str">
            <v>Prepayments for goods and service</v>
          </cell>
          <cell r="G50" t="str">
            <v>Бараа, үйлчилгээнд урьдчилж төлсөн зардал</v>
          </cell>
        </row>
        <row r="51">
          <cell r="F51" t="str">
            <v>Prepayments to suppliers</v>
          </cell>
          <cell r="G51" t="str">
            <v>Бэлтгэн нийлүүлэгчдийн урьдчилгаа</v>
          </cell>
        </row>
        <row r="52">
          <cell r="F52" t="str">
            <v>Other prepaid expenses</v>
          </cell>
          <cell r="G52" t="str">
            <v>Бусад УГЗ</v>
          </cell>
        </row>
        <row r="53">
          <cell r="F53" t="str">
            <v>Prepaiyments for Construction and LT contract</v>
          </cell>
          <cell r="G53" t="str">
            <v>Барилгын болон Урт хугацаат гэрээний урьдчилгаа</v>
          </cell>
        </row>
        <row r="54">
          <cell r="F54" t="str">
            <v xml:space="preserve">Advances </v>
          </cell>
          <cell r="G54" t="str">
            <v>Урьдчилгаа төлбөрүүд</v>
          </cell>
        </row>
        <row r="55">
          <cell r="F55" t="str">
            <v>Assets held for sale</v>
          </cell>
          <cell r="G55" t="str">
            <v>Борлуулалт зориулалттай хөрөнгө</v>
          </cell>
        </row>
        <row r="56">
          <cell r="F56" t="str">
            <v>Tangible assets</v>
          </cell>
          <cell r="G56" t="str">
            <v>Борлуулах зориулалттай биет хөрөнгө</v>
          </cell>
        </row>
        <row r="57">
          <cell r="F57" t="str">
            <v>Investments</v>
          </cell>
          <cell r="G57" t="str">
            <v>Борлуулах зориулалттай хөрөнгө оруулалт</v>
          </cell>
        </row>
        <row r="59">
          <cell r="F59" t="str">
            <v>Total current assets</v>
          </cell>
          <cell r="G59" t="str">
            <v>Нийт Эргэлтийн хөрөнгө</v>
          </cell>
        </row>
        <row r="60">
          <cell r="F60">
            <v>0</v>
          </cell>
          <cell r="G60">
            <v>0</v>
          </cell>
        </row>
        <row r="61">
          <cell r="F61" t="str">
            <v xml:space="preserve">Non Current Assets </v>
          </cell>
          <cell r="G61" t="str">
            <v>Эргэлтийн бус хөрөнгө</v>
          </cell>
        </row>
        <row r="62">
          <cell r="F62" t="str">
            <v>Property, Plant, and Equipment</v>
          </cell>
          <cell r="G62" t="str">
            <v>Биет хөрөнгө</v>
          </cell>
        </row>
        <row r="63">
          <cell r="F63" t="str">
            <v xml:space="preserve">Building </v>
          </cell>
          <cell r="G63" t="str">
            <v>Барилга, байгууламж</v>
          </cell>
        </row>
        <row r="64">
          <cell r="F64" t="str">
            <v>Accumulated depreciation and impairment</v>
          </cell>
          <cell r="G64" t="str">
            <v>Барилга, байгууламжийн хуримтлагдсан элэгдэл</v>
          </cell>
        </row>
        <row r="65">
          <cell r="F65" t="str">
            <v>Office Furniture, Fixtures and Fittings</v>
          </cell>
          <cell r="G65" t="str">
            <v>Оффисын Тавилга</v>
          </cell>
        </row>
        <row r="66">
          <cell r="F66" t="str">
            <v>Accumulated depreciation and impairment</v>
          </cell>
          <cell r="G66" t="str">
            <v>Оффисын Тавилгын хуримтлагдсан элэгдэл</v>
          </cell>
        </row>
        <row r="67">
          <cell r="F67" t="str">
            <v>Office Equipments</v>
          </cell>
          <cell r="G67" t="str">
            <v>Оффисын Тоног төхөөрөмж</v>
          </cell>
        </row>
        <row r="68">
          <cell r="F68" t="str">
            <v>Accumulated depreciation</v>
          </cell>
          <cell r="G68" t="str">
            <v>Оффисын Тоног төхөөрөмжийн хуримтлагдсан элэгдэл</v>
          </cell>
        </row>
        <row r="69">
          <cell r="F69" t="str">
            <v>Motor Vehicles and Transport Equipment</v>
          </cell>
          <cell r="G69" t="str">
            <v>Тээврийн хэрэгсэл</v>
          </cell>
        </row>
        <row r="70">
          <cell r="F70" t="str">
            <v>Accumulated depreciation</v>
          </cell>
          <cell r="G70" t="str">
            <v>Тээврийн хэрэгслийн хуримтлагдсан элэгдэл</v>
          </cell>
        </row>
        <row r="71">
          <cell r="F71" t="str">
            <v>Low Value assets</v>
          </cell>
          <cell r="G71" t="str">
            <v>Эд хогшил</v>
          </cell>
        </row>
        <row r="72">
          <cell r="F72" t="str">
            <v>Accumulated depreciation</v>
          </cell>
          <cell r="G72" t="str">
            <v>Эд хогшлын хуримтлагдсан элэгдэл</v>
          </cell>
        </row>
        <row r="73">
          <cell r="F73" t="str">
            <v>Plant&amp; Equipments</v>
          </cell>
          <cell r="G73" t="str">
            <v>Үйлдвэрлэлийн тоног төхөөрөмж</v>
          </cell>
        </row>
        <row r="74">
          <cell r="F74" t="str">
            <v>Accumulated depreciation</v>
          </cell>
          <cell r="G74" t="str">
            <v>Үйлдвэрлэлийн тоног төхөөрөмжийн хуримтлагдсан элэгдэл</v>
          </cell>
        </row>
        <row r="75">
          <cell r="F75" t="str">
            <v>Assets for rental</v>
          </cell>
          <cell r="G75" t="str">
            <v>Түрээсийн хөрөнгө</v>
          </cell>
        </row>
        <row r="76">
          <cell r="F76" t="str">
            <v>Accumulated depreciation and impairment</v>
          </cell>
          <cell r="G76" t="str">
            <v>Түрээсийн хөрөнгийн хуримтлагдсан хөрөнгө</v>
          </cell>
        </row>
        <row r="77">
          <cell r="F77" t="str">
            <v>Property under construction</v>
          </cell>
          <cell r="G77" t="str">
            <v>Дуусаагүй барилга</v>
          </cell>
        </row>
        <row r="78">
          <cell r="F78" t="str">
            <v>Prepayments for acquisition PPE</v>
          </cell>
          <cell r="G78" t="str">
            <v>Үндсэн хөрөнгө олж бэлтгэх зардал</v>
          </cell>
        </row>
        <row r="79">
          <cell r="F79" t="str">
            <v>Intangible assets</v>
          </cell>
          <cell r="G79" t="str">
            <v>Биет бус хөрөнгө</v>
          </cell>
        </row>
        <row r="80">
          <cell r="F80" t="str">
            <v>Software</v>
          </cell>
          <cell r="G80" t="str">
            <v>Программ хангамж</v>
          </cell>
        </row>
        <row r="81">
          <cell r="F81" t="str">
            <v>Accumulated amortization and impairment</v>
          </cell>
          <cell r="G81" t="str">
            <v>Программ хангамжийн хуримтлагдсан элэгдэл</v>
          </cell>
        </row>
        <row r="82">
          <cell r="F82" t="str">
            <v>Other</v>
          </cell>
          <cell r="G82" t="str">
            <v>Бусад</v>
          </cell>
        </row>
        <row r="83">
          <cell r="F83" t="str">
            <v>Accumulated amortization and impairment</v>
          </cell>
          <cell r="G83" t="str">
            <v>Бусад биет бус хөрөнгийн хуримтлагдсан элэгдэл</v>
          </cell>
        </row>
        <row r="84">
          <cell r="F84" t="str">
            <v>GOODWILL</v>
          </cell>
          <cell r="G84" t="str">
            <v>Гүүдвил</v>
          </cell>
        </row>
        <row r="85">
          <cell r="F85" t="str">
            <v>Investments</v>
          </cell>
          <cell r="G85" t="str">
            <v>Хөрөнгө оруулалт</v>
          </cell>
        </row>
        <row r="86">
          <cell r="F86" t="str">
            <v>Investment in subsidiaries</v>
          </cell>
          <cell r="G86" t="str">
            <v>Охин компани дах хөрөнгө оруулалт</v>
          </cell>
        </row>
        <row r="87">
          <cell r="F87" t="str">
            <v>Investment in associates</v>
          </cell>
          <cell r="G87" t="str">
            <v>Хамааралтай компани дах хөрөнгө оруулалт</v>
          </cell>
        </row>
        <row r="88">
          <cell r="F88" t="str">
            <v>Investment in JVs</v>
          </cell>
          <cell r="G88" t="str">
            <v>Хамтарсан компанид оруулсан хөрөнгө оруулалт</v>
          </cell>
        </row>
        <row r="89">
          <cell r="F89" t="str">
            <v>Other long-term investments</v>
          </cell>
          <cell r="G89" t="str">
            <v>Бусад урт хугацаат хөрөнгө оруулалт</v>
          </cell>
        </row>
        <row r="90">
          <cell r="F90" t="str">
            <v>Other non current assets</v>
          </cell>
          <cell r="G90" t="str">
            <v>Бусад эргэлтийн бус хөрөнгө</v>
          </cell>
        </row>
        <row r="91">
          <cell r="F91" t="str">
            <v>Non-current financial assets</v>
          </cell>
          <cell r="G91" t="str">
            <v>Эргэлтийн бус санхүүгийн хөрөнгө</v>
          </cell>
        </row>
        <row r="92">
          <cell r="F92" t="str">
            <v xml:space="preserve">Non-current Interest receivables </v>
          </cell>
          <cell r="G92" t="str">
            <v>Эргэлтийн бус хүүгийн авлага</v>
          </cell>
        </row>
        <row r="93">
          <cell r="F93" t="str">
            <v>Other non-current receivables</v>
          </cell>
          <cell r="G93" t="str">
            <v>Other non-current receivables</v>
          </cell>
        </row>
        <row r="94">
          <cell r="F94" t="str">
            <v>Deferred tax assets</v>
          </cell>
          <cell r="G94" t="str">
            <v>Хойшлуулсан татвар</v>
          </cell>
        </row>
        <row r="95">
          <cell r="F95" t="str">
            <v>Other non-current assets</v>
          </cell>
          <cell r="G95" t="str">
            <v>Бусад эргэлтийн бус хөрөнгө</v>
          </cell>
        </row>
        <row r="96">
          <cell r="F96" t="str">
            <v>Total non current assets</v>
          </cell>
          <cell r="G96" t="str">
            <v>Нийт Эргэлтийн бус хөрөнгө</v>
          </cell>
        </row>
        <row r="97">
          <cell r="F97">
            <v>0</v>
          </cell>
          <cell r="G97">
            <v>0</v>
          </cell>
        </row>
        <row r="98">
          <cell r="F98" t="str">
            <v>TOTAL ASSETS</v>
          </cell>
          <cell r="G98" t="str">
            <v>НИЙТ ХӨРӨНГӨ</v>
          </cell>
        </row>
        <row r="99">
          <cell r="F99">
            <v>0</v>
          </cell>
          <cell r="G99">
            <v>0</v>
          </cell>
        </row>
        <row r="100">
          <cell r="F100" t="str">
            <v>Equity and liabilities</v>
          </cell>
          <cell r="G100" t="str">
            <v>Өр төлбөр ба Эзэмшигчийн өмч</v>
          </cell>
        </row>
        <row r="101">
          <cell r="F101" t="str">
            <v xml:space="preserve">Current Liabilities </v>
          </cell>
          <cell r="G101" t="str">
            <v>Эргэлтийн өр төлбөр</v>
          </cell>
        </row>
        <row r="102">
          <cell r="F102" t="str">
            <v>ST liabilities</v>
          </cell>
          <cell r="G102" t="str">
            <v>Богино хугацаат дансны өглөг</v>
          </cell>
        </row>
        <row r="103">
          <cell r="F103" t="str">
            <v>Payables to local supplier</v>
          </cell>
          <cell r="G103" t="str">
            <v>Дотоодын бэлтгэн нийлүүлэгчдийн төлбөр</v>
          </cell>
        </row>
        <row r="104">
          <cell r="F104" t="str">
            <v xml:space="preserve">Payables to overseas supplier </v>
          </cell>
          <cell r="G104" t="str">
            <v>Гадаадын бэлтгэн нийлүүлэгчдийн төлбөр</v>
          </cell>
        </row>
        <row r="105">
          <cell r="F105" t="str">
            <v>Accrued payroll and bonus payables</v>
          </cell>
          <cell r="G105" t="str">
            <v>Ажилчдад өгөх өглөг</v>
          </cell>
        </row>
        <row r="106">
          <cell r="F106" t="str">
            <v xml:space="preserve">Other payables - to organizations </v>
          </cell>
          <cell r="G106" t="str">
            <v>Байгууллагын өглөг</v>
          </cell>
        </row>
        <row r="107">
          <cell r="F107" t="str">
            <v>Other payables - to individuals</v>
          </cell>
          <cell r="G107" t="str">
            <v>Хувь хүнд өгөх өглөг</v>
          </cell>
        </row>
        <row r="108">
          <cell r="F108" t="str">
            <v>Interest payables</v>
          </cell>
          <cell r="G108" t="str">
            <v>Зээлийн хүүгийн өглөг</v>
          </cell>
        </row>
        <row r="109">
          <cell r="F109" t="str">
            <v>Dividend payables</v>
          </cell>
          <cell r="G109" t="str">
            <v>Ногдол ашгийн өглөг</v>
          </cell>
        </row>
        <row r="110">
          <cell r="F110" t="str">
            <v>Provision</v>
          </cell>
          <cell r="G110" t="str">
            <v>Сан</v>
          </cell>
        </row>
        <row r="111">
          <cell r="F111" t="str">
            <v>Amount due to Intercompany</v>
          </cell>
          <cell r="G111" t="str">
            <v>Хоорондын тооцооны өглөг</v>
          </cell>
        </row>
        <row r="112">
          <cell r="F112" t="str">
            <v xml:space="preserve">Altai holding </v>
          </cell>
          <cell r="G112" t="str">
            <v>Алтай Холдинг ХХК</v>
          </cell>
        </row>
        <row r="113">
          <cell r="F113" t="str">
            <v>Altai investment</v>
          </cell>
          <cell r="G113" t="str">
            <v>Алтай Инвестмент</v>
          </cell>
        </row>
        <row r="114">
          <cell r="F114" t="str">
            <v>Chinggis</v>
          </cell>
          <cell r="G114" t="str">
            <v>Чингис</v>
          </cell>
        </row>
        <row r="115">
          <cell r="F115" t="str">
            <v>Sky</v>
          </cell>
          <cell r="G115" t="str">
            <v>Скай</v>
          </cell>
        </row>
        <row r="116">
          <cell r="F116" t="str">
            <v>…</v>
          </cell>
          <cell r="G116" t="str">
            <v>…</v>
          </cell>
        </row>
        <row r="117">
          <cell r="F117" t="str">
            <v>…</v>
          </cell>
          <cell r="G117" t="str">
            <v>…</v>
          </cell>
        </row>
        <row r="118">
          <cell r="F118" t="str">
            <v>Taxes payables</v>
          </cell>
          <cell r="G118" t="str">
            <v>Татварын өглөг</v>
          </cell>
        </row>
        <row r="119">
          <cell r="F119" t="str">
            <v>Corporate Income tax</v>
          </cell>
          <cell r="G119" t="str">
            <v>ААНБОАТ</v>
          </cell>
        </row>
        <row r="120">
          <cell r="F120" t="str">
            <v>Personal Income tax</v>
          </cell>
          <cell r="G120" t="str">
            <v>НӨАТ</v>
          </cell>
        </row>
        <row r="121">
          <cell r="F121" t="str">
            <v>Value added tax</v>
          </cell>
          <cell r="G121" t="str">
            <v>ХХОАТ</v>
          </cell>
        </row>
        <row r="122">
          <cell r="F122" t="str">
            <v xml:space="preserve">Other medical and SS payment </v>
          </cell>
          <cell r="G122" t="str">
            <v>Эрүүл мэнд НДШ-ийн авлага</v>
          </cell>
        </row>
        <row r="123">
          <cell r="F123" t="str">
            <v>Excise tax</v>
          </cell>
          <cell r="G123" t="str">
            <v>Онцгой татвар</v>
          </cell>
        </row>
        <row r="124">
          <cell r="F124" t="str">
            <v>Real estate tax</v>
          </cell>
          <cell r="G124" t="str">
            <v>Үл хөдлөх хөрөнгийн татвар</v>
          </cell>
        </row>
        <row r="125">
          <cell r="F125" t="str">
            <v>Vehicle tax</v>
          </cell>
          <cell r="G125" t="str">
            <v>АТБӨЯХ-ийн албан татвар</v>
          </cell>
        </row>
        <row r="126">
          <cell r="F126" t="str">
            <v>Deferred tax account exept for corporate income tax</v>
          </cell>
          <cell r="G126" t="str">
            <v>Хойшлуулсан татварын авлага</v>
          </cell>
        </row>
        <row r="127">
          <cell r="F127" t="str">
            <v xml:space="preserve">Other </v>
          </cell>
          <cell r="G127" t="str">
            <v>Бусад татвар</v>
          </cell>
        </row>
        <row r="128">
          <cell r="F128" t="str">
            <v>Unearned revenue</v>
          </cell>
          <cell r="G128" t="str">
            <v>Урьдчилж олсон орлого</v>
          </cell>
        </row>
        <row r="129">
          <cell r="F129" t="str">
            <v>Unearned revenue</v>
          </cell>
          <cell r="G129" t="str">
            <v>Урьдчилж олсон орлого</v>
          </cell>
        </row>
        <row r="130">
          <cell r="F130" t="str">
            <v>Amount due to contract customer</v>
          </cell>
          <cell r="G130" t="str">
            <v>Урт хугацаат гэрээний урьдчилгаа</v>
          </cell>
        </row>
        <row r="131">
          <cell r="F131" t="str">
            <v>Current loans and borrowings</v>
          </cell>
          <cell r="G131" t="str">
            <v>Богино хугацаат зээл</v>
          </cell>
        </row>
        <row r="132">
          <cell r="F132" t="str">
            <v>Revolving credits</v>
          </cell>
          <cell r="G132" t="str">
            <v>Зээлийн шугам</v>
          </cell>
        </row>
        <row r="133">
          <cell r="F133" t="str">
            <v>Short-term debt</v>
          </cell>
          <cell r="G133" t="str">
            <v>Богино хугацаат зээл</v>
          </cell>
        </row>
        <row r="134">
          <cell r="F134" t="str">
            <v>Short-term financial lease</v>
          </cell>
          <cell r="G134" t="str">
            <v>Богино хугацаат санхүүгийн түрээсийн өглөг</v>
          </cell>
        </row>
        <row r="135">
          <cell r="F135" t="str">
            <v>Current portion of long-term debt</v>
          </cell>
          <cell r="G135" t="str">
            <v>УХ зээлийн богинод ногдох хэсэг</v>
          </cell>
        </row>
        <row r="136">
          <cell r="F136" t="str">
            <v>Total current liabilities</v>
          </cell>
          <cell r="G136" t="str">
            <v>Нийт Эргэлийн өр төлбөр</v>
          </cell>
        </row>
        <row r="137">
          <cell r="F137">
            <v>0</v>
          </cell>
          <cell r="G137">
            <v>0</v>
          </cell>
        </row>
        <row r="138">
          <cell r="F138" t="str">
            <v xml:space="preserve">Non-Current Liabilities </v>
          </cell>
          <cell r="G138" t="str">
            <v>Урт хугацаат өр төлбөр</v>
          </cell>
        </row>
        <row r="139">
          <cell r="F139" t="str">
            <v>Non-Current loans and borrowings</v>
          </cell>
          <cell r="G139" t="str">
            <v>Урт хугацаат зээл</v>
          </cell>
        </row>
        <row r="140">
          <cell r="F140" t="str">
            <v>Long term Loan</v>
          </cell>
          <cell r="G140" t="str">
            <v>Урт хугацаат зээл</v>
          </cell>
        </row>
        <row r="141">
          <cell r="F141" t="str">
            <v>Bond payables</v>
          </cell>
          <cell r="G141" t="str">
            <v>Бондын өглөг</v>
          </cell>
        </row>
        <row r="142">
          <cell r="F142" t="str">
            <v>Long term financial lease</v>
          </cell>
          <cell r="G142" t="str">
            <v>Урт хугацаат санхүүгийн түрээсийн төлбөр</v>
          </cell>
        </row>
        <row r="143">
          <cell r="F143" t="str">
            <v>Non-current other liablities</v>
          </cell>
          <cell r="G143" t="str">
            <v>Урт хугацаат өглөг</v>
          </cell>
        </row>
        <row r="144">
          <cell r="F144" t="str">
            <v>Non-current interest free payables</v>
          </cell>
          <cell r="G144" t="str">
            <v>Хүүгүй урт хугацаат өглөг</v>
          </cell>
        </row>
        <row r="145">
          <cell r="F145" t="str">
            <v>Non-current interest payables</v>
          </cell>
          <cell r="G145" t="str">
            <v>Урт хугацаат хүүгийн өглөг</v>
          </cell>
        </row>
        <row r="146">
          <cell r="F146" t="str">
            <v>Differed tax payables</v>
          </cell>
          <cell r="G146" t="str">
            <v>Хойшлуулсан татварын өглөг</v>
          </cell>
        </row>
        <row r="147">
          <cell r="F147" t="str">
            <v>Total non-current liabilities</v>
          </cell>
          <cell r="G147" t="str">
            <v>Нийт Урт хугацаат өр төлбөр</v>
          </cell>
        </row>
        <row r="148">
          <cell r="F148">
            <v>0</v>
          </cell>
          <cell r="G148">
            <v>0</v>
          </cell>
        </row>
        <row r="149">
          <cell r="F149" t="str">
            <v>Total liabilities</v>
          </cell>
          <cell r="G149" t="str">
            <v>Нийт өр төлбөр</v>
          </cell>
        </row>
        <row r="150">
          <cell r="F150">
            <v>0</v>
          </cell>
          <cell r="G150">
            <v>0</v>
          </cell>
        </row>
        <row r="151">
          <cell r="F151" t="str">
            <v>Equity</v>
          </cell>
          <cell r="G151" t="str">
            <v>Эзэмшигчийн өмч</v>
          </cell>
        </row>
        <row r="152">
          <cell r="F152" t="str">
            <v>Common shares</v>
          </cell>
          <cell r="G152" t="str">
            <v>Энгийн хувьцаа</v>
          </cell>
        </row>
        <row r="153">
          <cell r="F153" t="str">
            <v>Preferred shares</v>
          </cell>
          <cell r="G153" t="str">
            <v>Давуу эрхтэй хувьцаа</v>
          </cell>
        </row>
        <row r="154">
          <cell r="F154" t="str">
            <v>Share premium</v>
          </cell>
          <cell r="G154" t="str">
            <v>Нэмж төлөгдсөн капитал</v>
          </cell>
        </row>
        <row r="155">
          <cell r="F155" t="str">
            <v>Treasury shares</v>
          </cell>
          <cell r="G155" t="str">
            <v>Халаасны хувьцаа</v>
          </cell>
        </row>
        <row r="156">
          <cell r="F156" t="str">
            <v>Net income/(loss) for the financial period</v>
          </cell>
          <cell r="G156" t="str">
            <v>Тайлант үеийн ашиг (алдагдал)</v>
          </cell>
        </row>
        <row r="157">
          <cell r="F157" t="str">
            <v>Retained earnings</v>
          </cell>
          <cell r="G157" t="str">
            <v>Хуримтлагдсан ашиг (алдагдал)</v>
          </cell>
        </row>
        <row r="158">
          <cell r="F158" t="str">
            <v>Revaluation reserve</v>
          </cell>
          <cell r="G158" t="str">
            <v>Дахийн үнэлгээний нөөц</v>
          </cell>
        </row>
        <row r="159">
          <cell r="F159" t="str">
            <v>Minority interest</v>
          </cell>
          <cell r="G159" t="str">
            <v>Цөөнхийн хувь оролцоо</v>
          </cell>
        </row>
        <row r="160">
          <cell r="F160" t="str">
            <v>Total equity</v>
          </cell>
          <cell r="G160" t="str">
            <v>Нийт Эзэмшигчийн өмч</v>
          </cell>
        </row>
        <row r="161">
          <cell r="F161">
            <v>0</v>
          </cell>
          <cell r="G161">
            <v>0</v>
          </cell>
        </row>
        <row r="162">
          <cell r="F162" t="str">
            <v>TOTAL EQUITY AND LIABILITIES</v>
          </cell>
          <cell r="G162" t="str">
            <v>НИЙТ ӨР ТӨЛБӨР БА ЭЗЭМШИГЧИЙН ӨМЧИЙН ДҮН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6"/>
      <sheetName val="C1-1"/>
      <sheetName val="D2"/>
      <sheetName val="D2-1"/>
      <sheetName val="D5"/>
      <sheetName val="D5-notes"/>
      <sheetName val="E10"/>
      <sheetName val="E10-1"/>
      <sheetName val="E15"/>
      <sheetName val="E85-2"/>
      <sheetName val="E90-1"/>
      <sheetName val="E90-2"/>
      <sheetName val="E130"/>
      <sheetName val="E130-2"/>
      <sheetName val="E130-100"/>
      <sheetName val="E130-100-1"/>
      <sheetName val="E130-100 notes"/>
      <sheetName val="E130-200"/>
      <sheetName val="E140-1"/>
      <sheetName val="E140-6"/>
      <sheetName val="E140-100"/>
      <sheetName val="E140-100-1"/>
      <sheetName val="E150"/>
      <sheetName val="Input"/>
      <sheetName val="比较"/>
      <sheetName val="当月"/>
      <sheetName val="上月"/>
      <sheetName val="PL(当月)"/>
      <sheetName val="PL(累计)"/>
      <sheetName val="上月PL"/>
      <sheetName val="调整分录"/>
      <sheetName val="报表项目"/>
      <sheetName val="调整数据透视"/>
      <sheetName val="DY"/>
      <sheetName val="HK-HKD"/>
      <sheetName val="??"/>
      <sheetName val="PL(??)"/>
      <sheetName val="??PL"/>
      <sheetName val="????"/>
      <sheetName val="??????"/>
      <sheetName val="P.1-P.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6"/>
      <sheetName val="E140-6"/>
      <sheetName val="D5-notes"/>
      <sheetName val="C1-1"/>
      <sheetName val="D2"/>
      <sheetName val="D2-1"/>
      <sheetName val="D5"/>
      <sheetName val="E10"/>
      <sheetName val="E10-1"/>
      <sheetName val="E15"/>
      <sheetName val="E85-2"/>
      <sheetName val="Tax for the year"/>
      <sheetName val="E130-100"/>
      <sheetName val="E130-100-1"/>
      <sheetName val="E130-100 notes"/>
      <sheetName val="E130-200"/>
      <sheetName val="E140-1"/>
      <sheetName val="E140-100"/>
      <sheetName val="E140-100-1"/>
      <sheetName val="E150"/>
      <sheetName val="Input"/>
      <sheetName val="JV-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">
          <cell r="C3" t="str">
            <v>Basic &amp; More Manufacturing Limited</v>
          </cell>
        </row>
      </sheetData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t Sheet"/>
      <sheetName val="Collateral"/>
      <sheetName val="Loan Info"/>
      <sheetName val="Comparable"/>
      <sheetName val="Residual(Condo)"/>
      <sheetName val="Residual(SF)"/>
      <sheetName val="Residual(Income)"/>
      <sheetName val="Income"/>
      <sheetName val="Disposition"/>
      <sheetName val="CF Projection"/>
      <sheetName val="Scenario A"/>
      <sheetName val="Scenario B"/>
      <sheetName val="Tax"/>
      <sheetName val="Download"/>
      <sheetName val="Upload"/>
      <sheetName val="Print Macro"/>
      <sheetName val="Input"/>
      <sheetName val="BgBS"/>
      <sheetName val="Staff"/>
      <sheetName val="P&amp;L acc"/>
      <sheetName val="P&amp;L"/>
      <sheetName val="封面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3-12短期投资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表5固定资产汇总表 "/>
      <sheetName val="表5-1-1建筑物"/>
      <sheetName val="表5-1-2构筑物"/>
      <sheetName val="表5-2-1营业器具"/>
      <sheetName val="表5-2-2交通工具"/>
      <sheetName val="表5-2-4租赁器具及设备"/>
      <sheetName val="表5-3-1土建在建工程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8-1抵债房屋"/>
      <sheetName val="表8-2抵债土地"/>
      <sheetName val="Sheet1"/>
      <sheetName val="表3-6买汇及贴现"/>
      <sheetName val="表3-7短期贷款汇总"/>
      <sheetName val="表3-7-2短期贷款(对私)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  <sheetName val="房地产评估调查表 (12)"/>
      <sheetName val="房地产评估调查表 (13)"/>
      <sheetName val="房地产评估调查表(14)"/>
      <sheetName val="房地产评估调查表 (15)"/>
      <sheetName val="房地产评估调查表 (16)"/>
      <sheetName val="B11车辆状况调查表-1"/>
      <sheetName val="B11-2"/>
      <sheetName val="B11-3"/>
      <sheetName val="B11-4"/>
      <sheetName val="B11-5"/>
      <sheetName val="B11-6"/>
      <sheetName val="B11-7"/>
      <sheetName val="B11-8"/>
      <sheetName val="B11-9"/>
      <sheetName val="B11-10"/>
      <sheetName val="B11-11"/>
      <sheetName val="B11-12"/>
      <sheetName val="B11-13"/>
      <sheetName val="B11-14"/>
      <sheetName val="B11-15"/>
      <sheetName val="表5-2-3电子设备"/>
      <sheetName val="设备附表1"/>
      <sheetName val="设备附表2"/>
      <sheetName val="表7长期待摊费用"/>
      <sheetName val="表8抵债资产汇总表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表6-ĳ-1土建在建工程"/>
      <sheetName val="表6=4固定资产清理"/>
      <sheetName val="贷款调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 refreshError="1"/>
      <sheetData sheetId="191" refreshError="1"/>
      <sheetData sheetId="19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D2-2"/>
      <sheetName val="PL"/>
      <sheetName val="D2-1"/>
      <sheetName val="Trial balance"/>
      <sheetName val="FIXED ASSETS"/>
      <sheetName val="Unrecored liab "/>
      <sheetName val="TAXATION"/>
      <sheetName val="TAXATION (2)"/>
      <sheetName val="E-120"/>
      <sheetName val="E130 (2)"/>
      <sheetName val="E130-1"/>
      <sheetName val="E140"/>
      <sheetName val="Salaries"/>
      <sheetName val="Expenses Test"/>
      <sheetName val="Late adj"/>
      <sheetName val="Sheet2"/>
      <sheetName val="Sheet3"/>
      <sheetName val="Collateral"/>
      <sheetName val="Disposition"/>
      <sheetName val="BS"/>
    </sheetNames>
    <sheetDataSet>
      <sheetData sheetId="0">
        <row r="3">
          <cell r="B3" t="str">
            <v>Guangzhou Int'l Beauty Fair Ltd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Flow Chart"/>
      <sheetName val="Error Table"/>
      <sheetName val="AIS"/>
      <sheetName val="AIS-Forecast"/>
      <sheetName val="Sales"/>
      <sheetName val="SUFFIX"/>
      <sheetName val="Aug Fixed cost"/>
      <sheetName val="FA Schedule"/>
      <sheetName val="compensation-L31"/>
      <sheetName val="L62 details"/>
      <sheetName val="L55"/>
      <sheetName val="Prices"/>
      <sheetName val="Ageing"/>
      <sheetName val="Production"/>
      <sheetName val="HSE-Q"/>
      <sheetName val="A1.1"/>
      <sheetName val="A1.2"/>
      <sheetName val="Chinese BS"/>
      <sheetName val="WC"/>
      <sheetName val="Bord"/>
      <sheetName val="Working"/>
      <sheetName val="BS(full year)"/>
      <sheetName val="AIS(Full Year)"/>
      <sheetName val="BS"/>
      <sheetName val="Fund Flow"/>
      <sheetName val="Treasury"/>
      <sheetName val="Parameters"/>
      <sheetName val="IS Variance"/>
    </sheetNames>
    <sheetDataSet>
      <sheetData sheetId="0"/>
      <sheetData sheetId="1"/>
      <sheetData sheetId="2"/>
      <sheetData sheetId="3">
        <row r="6">
          <cell r="D6">
            <v>119.41</v>
          </cell>
        </row>
        <row r="113">
          <cell r="E113">
            <v>128.33333333333334</v>
          </cell>
          <cell r="F113">
            <v>128.33333333333334</v>
          </cell>
          <cell r="G113">
            <v>128.33333333333334</v>
          </cell>
          <cell r="H113">
            <v>128.33333333333334</v>
          </cell>
          <cell r="I113">
            <v>128.33333333333334</v>
          </cell>
          <cell r="J113">
            <v>128.33333333333334</v>
          </cell>
          <cell r="K113">
            <v>128.33333333333334</v>
          </cell>
          <cell r="L113">
            <v>128.33333333333334</v>
          </cell>
          <cell r="M113">
            <v>128.33333333333334</v>
          </cell>
          <cell r="N113">
            <v>128.33333333333334</v>
          </cell>
          <cell r="O113">
            <v>128.33333333333334</v>
          </cell>
          <cell r="P113">
            <v>128.33333333333334</v>
          </cell>
        </row>
        <row r="114">
          <cell r="E114">
            <v>128.33333333333334</v>
          </cell>
          <cell r="F114">
            <v>128.33333333333334</v>
          </cell>
          <cell r="G114">
            <v>128.33333333333334</v>
          </cell>
          <cell r="H114">
            <v>128.33333333333334</v>
          </cell>
          <cell r="I114">
            <v>128.33333333333334</v>
          </cell>
          <cell r="J114">
            <v>128.33333333333334</v>
          </cell>
          <cell r="K114">
            <v>128.33333333333334</v>
          </cell>
          <cell r="L114">
            <v>128.33333333333334</v>
          </cell>
          <cell r="M114">
            <v>128.33333333333334</v>
          </cell>
          <cell r="N114">
            <v>128.33333333333334</v>
          </cell>
          <cell r="O114">
            <v>128.33333333333334</v>
          </cell>
          <cell r="P114">
            <v>128.33333333333334</v>
          </cell>
        </row>
        <row r="116">
          <cell r="E116">
            <v>149.16666666666666</v>
          </cell>
          <cell r="F116">
            <v>149.16666666666666</v>
          </cell>
          <cell r="G116">
            <v>149.16666666666666</v>
          </cell>
          <cell r="H116">
            <v>149.16666666666666</v>
          </cell>
          <cell r="I116">
            <v>149.16666666666666</v>
          </cell>
          <cell r="J116">
            <v>149.16666666666666</v>
          </cell>
          <cell r="K116">
            <v>149.16666666666666</v>
          </cell>
          <cell r="L116">
            <v>149.16666666666666</v>
          </cell>
          <cell r="M116">
            <v>149.16666666666666</v>
          </cell>
          <cell r="N116">
            <v>149.16666666666666</v>
          </cell>
          <cell r="O116">
            <v>149.16666666666666</v>
          </cell>
          <cell r="P116">
            <v>149.16666666666666</v>
          </cell>
        </row>
        <row r="118">
          <cell r="E118">
            <v>149.16666666666666</v>
          </cell>
          <cell r="F118">
            <v>149.16666666666666</v>
          </cell>
          <cell r="G118">
            <v>149.16666666666666</v>
          </cell>
          <cell r="H118">
            <v>149.16666666666666</v>
          </cell>
          <cell r="I118">
            <v>149.16666666666666</v>
          </cell>
          <cell r="J118">
            <v>149.16666666666666</v>
          </cell>
          <cell r="K118">
            <v>149.16666666666666</v>
          </cell>
          <cell r="L118">
            <v>149.16666666666666</v>
          </cell>
          <cell r="M118">
            <v>149.16666666666666</v>
          </cell>
          <cell r="N118">
            <v>149.16666666666666</v>
          </cell>
          <cell r="O118">
            <v>149.16666666666666</v>
          </cell>
          <cell r="P118">
            <v>149.16666666666666</v>
          </cell>
        </row>
        <row r="119">
          <cell r="E119">
            <v>277.5</v>
          </cell>
          <cell r="F119">
            <v>277.5</v>
          </cell>
          <cell r="G119">
            <v>277.5</v>
          </cell>
          <cell r="H119">
            <v>277.5</v>
          </cell>
          <cell r="I119">
            <v>277.5</v>
          </cell>
          <cell r="J119">
            <v>277.5</v>
          </cell>
          <cell r="K119">
            <v>277.5</v>
          </cell>
          <cell r="L119">
            <v>277.5</v>
          </cell>
          <cell r="M119">
            <v>277.5</v>
          </cell>
          <cell r="N119">
            <v>277.5</v>
          </cell>
          <cell r="O119">
            <v>277.5</v>
          </cell>
          <cell r="P119">
            <v>277.5</v>
          </cell>
        </row>
        <row r="120">
          <cell r="E120">
            <v>4236.5</v>
          </cell>
          <cell r="F120">
            <v>4236.5</v>
          </cell>
          <cell r="G120">
            <v>4236.5</v>
          </cell>
          <cell r="H120">
            <v>4236.5</v>
          </cell>
          <cell r="I120">
            <v>4236.5</v>
          </cell>
          <cell r="J120">
            <v>4236.5</v>
          </cell>
          <cell r="K120">
            <v>4236.5</v>
          </cell>
          <cell r="L120">
            <v>4236.5</v>
          </cell>
          <cell r="M120">
            <v>4236.5</v>
          </cell>
          <cell r="N120">
            <v>4236.5</v>
          </cell>
          <cell r="O120">
            <v>4236.5</v>
          </cell>
          <cell r="P120">
            <v>4236.5</v>
          </cell>
        </row>
        <row r="121">
          <cell r="E121">
            <v>4236.5</v>
          </cell>
          <cell r="F121">
            <v>4236.5</v>
          </cell>
          <cell r="G121">
            <v>4236.5</v>
          </cell>
          <cell r="H121">
            <v>4236.5</v>
          </cell>
          <cell r="I121">
            <v>4236.5</v>
          </cell>
          <cell r="J121">
            <v>4236.5</v>
          </cell>
          <cell r="K121">
            <v>4236.5</v>
          </cell>
          <cell r="L121">
            <v>4236.5</v>
          </cell>
          <cell r="M121">
            <v>4236.5</v>
          </cell>
          <cell r="N121">
            <v>4236.5</v>
          </cell>
          <cell r="O121">
            <v>4236.5</v>
          </cell>
          <cell r="P121">
            <v>4236.5</v>
          </cell>
        </row>
        <row r="123">
          <cell r="E123">
            <v>4804.666666666667</v>
          </cell>
          <cell r="F123">
            <v>4804.666666666667</v>
          </cell>
          <cell r="G123">
            <v>4804.666666666667</v>
          </cell>
          <cell r="H123">
            <v>4804.666666666667</v>
          </cell>
          <cell r="I123">
            <v>4804.666666666667</v>
          </cell>
          <cell r="J123">
            <v>4804.666666666667</v>
          </cell>
          <cell r="K123">
            <v>4804.666666666667</v>
          </cell>
          <cell r="L123">
            <v>4804.666666666667</v>
          </cell>
          <cell r="M123">
            <v>4804.666666666667</v>
          </cell>
          <cell r="N123">
            <v>4804.666666666667</v>
          </cell>
          <cell r="O123">
            <v>4804.666666666667</v>
          </cell>
          <cell r="P123">
            <v>4804.666666666667</v>
          </cell>
        </row>
        <row r="125">
          <cell r="E125">
            <v>4804.666666666667</v>
          </cell>
          <cell r="F125">
            <v>4804.666666666667</v>
          </cell>
          <cell r="G125">
            <v>4804.666666666667</v>
          </cell>
          <cell r="H125">
            <v>4804.666666666667</v>
          </cell>
          <cell r="I125">
            <v>4804.666666666667</v>
          </cell>
          <cell r="J125">
            <v>4804.666666666667</v>
          </cell>
          <cell r="K125">
            <v>4804.666666666667</v>
          </cell>
          <cell r="L125">
            <v>4804.666666666667</v>
          </cell>
          <cell r="M125">
            <v>4804.666666666667</v>
          </cell>
          <cell r="N125">
            <v>4804.666666666667</v>
          </cell>
          <cell r="O125">
            <v>4804.666666666667</v>
          </cell>
          <cell r="P125">
            <v>4804.666666666667</v>
          </cell>
        </row>
        <row r="126">
          <cell r="E126">
            <v>9041.1666666666679</v>
          </cell>
          <cell r="F126">
            <v>9041.1666666666679</v>
          </cell>
          <cell r="G126">
            <v>9041.1666666666679</v>
          </cell>
          <cell r="H126">
            <v>9041.1666666666679</v>
          </cell>
          <cell r="I126">
            <v>9041.1666666666679</v>
          </cell>
          <cell r="J126">
            <v>9041.1666666666679</v>
          </cell>
          <cell r="K126">
            <v>9041.1666666666679</v>
          </cell>
          <cell r="L126">
            <v>9041.1666666666679</v>
          </cell>
          <cell r="M126">
            <v>9041.1666666666679</v>
          </cell>
          <cell r="N126">
            <v>9041.1666666666679</v>
          </cell>
          <cell r="O126">
            <v>9041.1666666666679</v>
          </cell>
          <cell r="P126">
            <v>9041.1666666666679</v>
          </cell>
        </row>
        <row r="127">
          <cell r="E127">
            <v>0</v>
          </cell>
        </row>
        <row r="128">
          <cell r="E128">
            <v>9041.1666666666679</v>
          </cell>
          <cell r="F128">
            <v>9041.1666666666679</v>
          </cell>
          <cell r="G128">
            <v>9041.1666666666679</v>
          </cell>
          <cell r="H128">
            <v>9041.1666666666679</v>
          </cell>
          <cell r="I128">
            <v>9041.1666666666679</v>
          </cell>
          <cell r="J128">
            <v>9041.1666666666679</v>
          </cell>
          <cell r="K128">
            <v>9041.1666666666679</v>
          </cell>
          <cell r="L128">
            <v>9041.1666666666679</v>
          </cell>
          <cell r="M128">
            <v>9041.1666666666679</v>
          </cell>
          <cell r="N128">
            <v>9041.1666666666679</v>
          </cell>
          <cell r="O128">
            <v>9041.1666666666679</v>
          </cell>
          <cell r="P128">
            <v>9041.1666666666679</v>
          </cell>
        </row>
        <row r="129">
          <cell r="E129">
            <v>-7047.75</v>
          </cell>
          <cell r="F129">
            <v>-7047.75</v>
          </cell>
          <cell r="G129">
            <v>-7047.75</v>
          </cell>
          <cell r="H129">
            <v>-7047.75</v>
          </cell>
          <cell r="I129">
            <v>-7047.75</v>
          </cell>
          <cell r="J129">
            <v>-7047.75</v>
          </cell>
          <cell r="K129">
            <v>-7047.75</v>
          </cell>
          <cell r="L129">
            <v>-7047.75</v>
          </cell>
          <cell r="M129">
            <v>-7047.75</v>
          </cell>
          <cell r="N129">
            <v>-7047.75</v>
          </cell>
          <cell r="O129">
            <v>-7047.75</v>
          </cell>
          <cell r="P129">
            <v>-7047.75</v>
          </cell>
        </row>
        <row r="131">
          <cell r="E131">
            <v>-75.666666666666671</v>
          </cell>
          <cell r="F131">
            <v>-75.666666666666671</v>
          </cell>
          <cell r="G131">
            <v>-75.666666666666671</v>
          </cell>
          <cell r="H131">
            <v>-75.666666666666671</v>
          </cell>
          <cell r="I131">
            <v>-75.666666666666671</v>
          </cell>
          <cell r="J131">
            <v>-75.666666666666671</v>
          </cell>
          <cell r="K131">
            <v>-75.666666666666671</v>
          </cell>
          <cell r="L131">
            <v>-75.666666666666671</v>
          </cell>
          <cell r="M131">
            <v>-75.666666666666671</v>
          </cell>
          <cell r="N131">
            <v>-75.666666666666671</v>
          </cell>
          <cell r="O131">
            <v>-75.666666666666671</v>
          </cell>
          <cell r="P131">
            <v>-75.666666666666671</v>
          </cell>
        </row>
        <row r="132">
          <cell r="E132">
            <v>-102.91666666666667</v>
          </cell>
          <cell r="F132">
            <v>-102.91666666666667</v>
          </cell>
          <cell r="G132">
            <v>-102.91666666666667</v>
          </cell>
          <cell r="H132">
            <v>-102.91666666666667</v>
          </cell>
          <cell r="I132">
            <v>-102.91666666666667</v>
          </cell>
          <cell r="J132">
            <v>-102.91666666666667</v>
          </cell>
          <cell r="K132">
            <v>-102.91666666666667</v>
          </cell>
          <cell r="L132">
            <v>-102.91666666666667</v>
          </cell>
          <cell r="M132">
            <v>-102.91666666666667</v>
          </cell>
          <cell r="N132">
            <v>-102.91666666666667</v>
          </cell>
          <cell r="O132">
            <v>-102.91666666666667</v>
          </cell>
          <cell r="P132">
            <v>-102.91666666666667</v>
          </cell>
        </row>
        <row r="133">
          <cell r="E133">
            <v>-100.83333333333333</v>
          </cell>
          <cell r="F133">
            <v>-100.83333333333333</v>
          </cell>
          <cell r="G133">
            <v>-100.83333333333333</v>
          </cell>
          <cell r="H133">
            <v>-100.83333333333333</v>
          </cell>
          <cell r="I133">
            <v>-100.83333333333333</v>
          </cell>
          <cell r="J133">
            <v>-100.83333333333333</v>
          </cell>
          <cell r="K133">
            <v>-100.83333333333333</v>
          </cell>
          <cell r="L133">
            <v>-100.83333333333333</v>
          </cell>
          <cell r="M133">
            <v>-100.83333333333333</v>
          </cell>
          <cell r="N133">
            <v>-100.83333333333333</v>
          </cell>
          <cell r="O133">
            <v>-100.83333333333333</v>
          </cell>
          <cell r="P133">
            <v>-100.83333333333333</v>
          </cell>
        </row>
        <row r="134">
          <cell r="E134">
            <v>-48.083333333333336</v>
          </cell>
          <cell r="F134">
            <v>-48.083333333333336</v>
          </cell>
          <cell r="G134">
            <v>-48.083333333333336</v>
          </cell>
          <cell r="H134">
            <v>-48.083333333333336</v>
          </cell>
          <cell r="I134">
            <v>-48.083333333333336</v>
          </cell>
          <cell r="J134">
            <v>-48.083333333333336</v>
          </cell>
          <cell r="K134">
            <v>-48.083333333333336</v>
          </cell>
          <cell r="L134">
            <v>-48.083333333333336</v>
          </cell>
          <cell r="M134">
            <v>-48.083333333333336</v>
          </cell>
          <cell r="N134">
            <v>-48.083333333333336</v>
          </cell>
          <cell r="O134">
            <v>-48.083333333333336</v>
          </cell>
          <cell r="P134">
            <v>-48.083333333333336</v>
          </cell>
        </row>
        <row r="136">
          <cell r="E136">
            <v>1665.9166666666679</v>
          </cell>
          <cell r="F136">
            <v>1665.9166666666679</v>
          </cell>
          <cell r="G136">
            <v>1665.9166666666679</v>
          </cell>
          <cell r="H136">
            <v>1665.9166666666679</v>
          </cell>
          <cell r="I136">
            <v>1665.9166666666679</v>
          </cell>
          <cell r="J136">
            <v>1665.9166666666679</v>
          </cell>
          <cell r="K136">
            <v>1665.9166666666679</v>
          </cell>
          <cell r="L136">
            <v>1665.9166666666679</v>
          </cell>
          <cell r="M136">
            <v>1665.9166666666679</v>
          </cell>
          <cell r="N136">
            <v>1665.9166666666679</v>
          </cell>
          <cell r="O136">
            <v>1665.9166666666679</v>
          </cell>
          <cell r="P136">
            <v>1665.9166666666679</v>
          </cell>
        </row>
        <row r="137">
          <cell r="E137">
            <v>0.18425903736612173</v>
          </cell>
          <cell r="F137">
            <v>0.18425903736612173</v>
          </cell>
          <cell r="G137">
            <v>0.18425903736612173</v>
          </cell>
          <cell r="H137">
            <v>0.18425903736612173</v>
          </cell>
          <cell r="I137">
            <v>0.18425903736612173</v>
          </cell>
          <cell r="J137">
            <v>0.18425903736612173</v>
          </cell>
          <cell r="K137">
            <v>0.18425903736612173</v>
          </cell>
          <cell r="L137">
            <v>0.18425903736612173</v>
          </cell>
          <cell r="M137">
            <v>0.18425903736612173</v>
          </cell>
          <cell r="N137">
            <v>0.18425903736612173</v>
          </cell>
          <cell r="O137">
            <v>0.18425903736612173</v>
          </cell>
          <cell r="P137">
            <v>0.18425903736612173</v>
          </cell>
        </row>
        <row r="138">
          <cell r="E138">
            <v>-632.33333333333326</v>
          </cell>
          <cell r="F138">
            <v>-632.33333333333326</v>
          </cell>
          <cell r="G138">
            <v>-632.33333333333326</v>
          </cell>
          <cell r="H138">
            <v>-632.33333333333326</v>
          </cell>
          <cell r="I138">
            <v>-632.33333333333326</v>
          </cell>
          <cell r="J138">
            <v>-632.33333333333326</v>
          </cell>
          <cell r="K138">
            <v>-632.33333333333326</v>
          </cell>
          <cell r="L138">
            <v>-632.33333333333326</v>
          </cell>
          <cell r="M138">
            <v>-632.33333333333326</v>
          </cell>
          <cell r="N138">
            <v>-632.33333333333326</v>
          </cell>
          <cell r="O138">
            <v>-632.33333333333326</v>
          </cell>
          <cell r="P138">
            <v>-632.33333333333326</v>
          </cell>
        </row>
        <row r="139">
          <cell r="E139">
            <v>-419.33333333333331</v>
          </cell>
          <cell r="F139">
            <v>-419.33333333333331</v>
          </cell>
          <cell r="G139">
            <v>-419.33333333333331</v>
          </cell>
          <cell r="H139">
            <v>-419.33333333333331</v>
          </cell>
          <cell r="I139">
            <v>-419.33333333333331</v>
          </cell>
          <cell r="J139">
            <v>-419.33333333333331</v>
          </cell>
          <cell r="K139">
            <v>-419.33333333333331</v>
          </cell>
          <cell r="L139">
            <v>-419.33333333333331</v>
          </cell>
          <cell r="M139">
            <v>-419.33333333333331</v>
          </cell>
          <cell r="N139">
            <v>-419.33333333333331</v>
          </cell>
          <cell r="O139">
            <v>-419.33333333333331</v>
          </cell>
          <cell r="P139">
            <v>-419.33333333333331</v>
          </cell>
        </row>
        <row r="140">
          <cell r="E140">
            <v>-147.5</v>
          </cell>
          <cell r="F140">
            <v>-147.5</v>
          </cell>
          <cell r="G140">
            <v>-147.5</v>
          </cell>
          <cell r="H140">
            <v>-147.5</v>
          </cell>
          <cell r="I140">
            <v>-147.5</v>
          </cell>
          <cell r="J140">
            <v>-147.5</v>
          </cell>
          <cell r="K140">
            <v>-147.5</v>
          </cell>
          <cell r="L140">
            <v>-147.5</v>
          </cell>
          <cell r="M140">
            <v>-147.5</v>
          </cell>
          <cell r="N140">
            <v>-147.5</v>
          </cell>
          <cell r="O140">
            <v>-147.5</v>
          </cell>
          <cell r="P140">
            <v>-147.5</v>
          </cell>
        </row>
        <row r="141">
          <cell r="E141">
            <v>-65.5</v>
          </cell>
          <cell r="F141">
            <v>-65.5</v>
          </cell>
          <cell r="G141">
            <v>-65.5</v>
          </cell>
          <cell r="H141">
            <v>-65.5</v>
          </cell>
          <cell r="I141">
            <v>-65.5</v>
          </cell>
          <cell r="J141">
            <v>-65.5</v>
          </cell>
          <cell r="K141">
            <v>-65.5</v>
          </cell>
          <cell r="L141">
            <v>-65.5</v>
          </cell>
          <cell r="M141">
            <v>-65.5</v>
          </cell>
          <cell r="N141">
            <v>-65.5</v>
          </cell>
          <cell r="O141">
            <v>-65.5</v>
          </cell>
          <cell r="P141">
            <v>-65.5</v>
          </cell>
        </row>
        <row r="142">
          <cell r="E142">
            <v>-108.33333333333333</v>
          </cell>
          <cell r="F142">
            <v>-108.33333333333333</v>
          </cell>
          <cell r="G142">
            <v>-108.33333333333333</v>
          </cell>
          <cell r="H142">
            <v>-108.33333333333333</v>
          </cell>
          <cell r="I142">
            <v>-108.33333333333333</v>
          </cell>
          <cell r="J142">
            <v>-108.33333333333333</v>
          </cell>
          <cell r="K142">
            <v>-108.33333333333333</v>
          </cell>
          <cell r="L142">
            <v>-108.33333333333333</v>
          </cell>
          <cell r="M142">
            <v>-108.33333333333333</v>
          </cell>
          <cell r="N142">
            <v>-108.33333333333333</v>
          </cell>
          <cell r="O142">
            <v>-108.33333333333333</v>
          </cell>
          <cell r="P142">
            <v>-108.33333333333333</v>
          </cell>
        </row>
        <row r="143"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</row>
        <row r="145">
          <cell r="E145">
            <v>-315.75</v>
          </cell>
          <cell r="F145">
            <v>-315.75</v>
          </cell>
          <cell r="G145">
            <v>-315.75</v>
          </cell>
          <cell r="H145">
            <v>-315.75</v>
          </cell>
          <cell r="I145">
            <v>-315.75</v>
          </cell>
          <cell r="J145">
            <v>-315.75</v>
          </cell>
          <cell r="K145">
            <v>-315.75</v>
          </cell>
          <cell r="L145">
            <v>-315.75</v>
          </cell>
          <cell r="M145">
            <v>-315.75</v>
          </cell>
          <cell r="N145">
            <v>-315.75</v>
          </cell>
          <cell r="O145">
            <v>-315.75</v>
          </cell>
          <cell r="P145">
            <v>-315.75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E147">
            <v>-168.66666666666666</v>
          </cell>
          <cell r="F147">
            <v>-168.66666666666666</v>
          </cell>
          <cell r="G147">
            <v>-168.66666666666666</v>
          </cell>
          <cell r="H147">
            <v>-168.66666666666666</v>
          </cell>
          <cell r="I147">
            <v>-168.66666666666666</v>
          </cell>
          <cell r="J147">
            <v>-168.66666666666666</v>
          </cell>
          <cell r="K147">
            <v>-168.66666666666666</v>
          </cell>
          <cell r="L147">
            <v>-168.66666666666666</v>
          </cell>
          <cell r="M147">
            <v>-168.66666666666666</v>
          </cell>
          <cell r="N147">
            <v>-168.66666666666666</v>
          </cell>
          <cell r="O147">
            <v>-168.66666666666666</v>
          </cell>
          <cell r="P147">
            <v>-168.66666666666666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50">
          <cell r="E150">
            <v>-1225.0833333333333</v>
          </cell>
          <cell r="F150">
            <v>-1225.0833333333333</v>
          </cell>
          <cell r="G150">
            <v>-1225.0833333333333</v>
          </cell>
          <cell r="H150">
            <v>-1225.0833333333333</v>
          </cell>
          <cell r="I150">
            <v>-1225.0833333333333</v>
          </cell>
          <cell r="J150">
            <v>-1225.0833333333333</v>
          </cell>
          <cell r="K150">
            <v>-1225.0833333333333</v>
          </cell>
          <cell r="L150">
            <v>-1225.0833333333333</v>
          </cell>
          <cell r="M150">
            <v>-1225.0833333333333</v>
          </cell>
          <cell r="N150">
            <v>-1225.0833333333333</v>
          </cell>
          <cell r="O150">
            <v>-1225.0833333333333</v>
          </cell>
          <cell r="P150">
            <v>-1225.0833333333333</v>
          </cell>
        </row>
        <row r="151">
          <cell r="E151">
            <v>82.083333333333329</v>
          </cell>
          <cell r="F151">
            <v>82.083333333333329</v>
          </cell>
          <cell r="G151">
            <v>82.083333333333329</v>
          </cell>
          <cell r="H151">
            <v>82.083333333333329</v>
          </cell>
          <cell r="I151">
            <v>82.083333333333329</v>
          </cell>
          <cell r="J151">
            <v>82.083333333333329</v>
          </cell>
          <cell r="K151">
            <v>82.083333333333329</v>
          </cell>
          <cell r="L151">
            <v>82.083333333333329</v>
          </cell>
          <cell r="M151">
            <v>82.083333333333329</v>
          </cell>
          <cell r="N151">
            <v>82.083333333333329</v>
          </cell>
          <cell r="O151">
            <v>82.083333333333329</v>
          </cell>
          <cell r="P151">
            <v>82.083333333333329</v>
          </cell>
        </row>
        <row r="152">
          <cell r="E152">
            <v>0</v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E153">
            <v>0</v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E154">
            <v>-17.5</v>
          </cell>
          <cell r="F154">
            <v>-17.5</v>
          </cell>
          <cell r="G154">
            <v>-17.5</v>
          </cell>
          <cell r="H154">
            <v>-17.5</v>
          </cell>
          <cell r="I154">
            <v>-17.5</v>
          </cell>
          <cell r="J154">
            <v>-17.5</v>
          </cell>
          <cell r="K154">
            <v>-17.5</v>
          </cell>
          <cell r="L154">
            <v>-17.5</v>
          </cell>
          <cell r="M154">
            <v>-17.5</v>
          </cell>
          <cell r="N154">
            <v>-17.5</v>
          </cell>
          <cell r="O154">
            <v>-17.5</v>
          </cell>
          <cell r="P154">
            <v>-17.5</v>
          </cell>
        </row>
        <row r="155">
          <cell r="E155">
            <v>0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E156">
            <v>505.41666666666788</v>
          </cell>
          <cell r="F156">
            <v>505.41666666666788</v>
          </cell>
          <cell r="G156">
            <v>505.41666666666788</v>
          </cell>
          <cell r="H156">
            <v>505.41666666666788</v>
          </cell>
          <cell r="I156">
            <v>505.41666666666788</v>
          </cell>
          <cell r="J156">
            <v>505.41666666666788</v>
          </cell>
          <cell r="K156">
            <v>505.41666666666788</v>
          </cell>
          <cell r="L156">
            <v>505.41666666666788</v>
          </cell>
          <cell r="M156">
            <v>505.41666666666788</v>
          </cell>
          <cell r="N156">
            <v>505.41666666666788</v>
          </cell>
          <cell r="O156">
            <v>505.41666666666788</v>
          </cell>
          <cell r="P156">
            <v>505.41666666666788</v>
          </cell>
        </row>
        <row r="157">
          <cell r="E157">
            <v>-285.41666666666669</v>
          </cell>
          <cell r="F157">
            <v>-285.41666666666669</v>
          </cell>
          <cell r="G157">
            <v>-285.41666666666669</v>
          </cell>
          <cell r="H157">
            <v>-285.41666666666669</v>
          </cell>
          <cell r="I157">
            <v>-285.41666666666669</v>
          </cell>
          <cell r="J157">
            <v>-285.41666666666669</v>
          </cell>
          <cell r="K157">
            <v>-285.41666666666669</v>
          </cell>
          <cell r="L157">
            <v>-285.41666666666669</v>
          </cell>
          <cell r="M157">
            <v>-285.41666666666669</v>
          </cell>
          <cell r="N157">
            <v>-285.41666666666669</v>
          </cell>
          <cell r="O157">
            <v>-285.41666666666669</v>
          </cell>
          <cell r="P157">
            <v>-285.41666666666669</v>
          </cell>
        </row>
        <row r="158">
          <cell r="E158">
            <v>0</v>
          </cell>
        </row>
        <row r="159">
          <cell r="E159">
            <v>0</v>
          </cell>
        </row>
        <row r="160">
          <cell r="E160">
            <v>0</v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E161">
            <v>-285.41666666666669</v>
          </cell>
          <cell r="F161">
            <v>-285.41666666666669</v>
          </cell>
          <cell r="G161">
            <v>-285.41666666666669</v>
          </cell>
          <cell r="H161">
            <v>-285.41666666666669</v>
          </cell>
          <cell r="I161">
            <v>-285.41666666666669</v>
          </cell>
          <cell r="J161">
            <v>-285.41666666666669</v>
          </cell>
          <cell r="K161">
            <v>-285.41666666666669</v>
          </cell>
          <cell r="L161">
            <v>-285.41666666666669</v>
          </cell>
          <cell r="M161">
            <v>-285.41666666666669</v>
          </cell>
          <cell r="N161">
            <v>-285.41666666666669</v>
          </cell>
          <cell r="O161">
            <v>-285.41666666666669</v>
          </cell>
          <cell r="P161">
            <v>-285.41666666666669</v>
          </cell>
        </row>
        <row r="162">
          <cell r="E162">
            <v>0</v>
          </cell>
        </row>
        <row r="163">
          <cell r="E163">
            <v>0</v>
          </cell>
        </row>
        <row r="164">
          <cell r="E164">
            <v>0</v>
          </cell>
        </row>
        <row r="166">
          <cell r="E166">
            <v>220.00000000000119</v>
          </cell>
          <cell r="F166">
            <v>220.00000000000119</v>
          </cell>
          <cell r="G166">
            <v>220.00000000000119</v>
          </cell>
          <cell r="H166">
            <v>220.00000000000119</v>
          </cell>
          <cell r="I166">
            <v>220.00000000000119</v>
          </cell>
          <cell r="J166">
            <v>220.00000000000119</v>
          </cell>
          <cell r="K166">
            <v>220.00000000000119</v>
          </cell>
          <cell r="L166">
            <v>220.00000000000119</v>
          </cell>
          <cell r="M166">
            <v>220.00000000000119</v>
          </cell>
          <cell r="N166">
            <v>220.00000000000119</v>
          </cell>
          <cell r="O166">
            <v>220.00000000000119</v>
          </cell>
          <cell r="P166">
            <v>220.00000000000119</v>
          </cell>
        </row>
        <row r="167">
          <cell r="E167">
            <v>0</v>
          </cell>
        </row>
        <row r="168">
          <cell r="E168">
            <v>-11.666666666666666</v>
          </cell>
          <cell r="F168">
            <v>-11.666666666666666</v>
          </cell>
          <cell r="G168">
            <v>-11.666666666666666</v>
          </cell>
          <cell r="H168">
            <v>-11.666666666666666</v>
          </cell>
          <cell r="I168">
            <v>-11.666666666666666</v>
          </cell>
          <cell r="J168">
            <v>-11.666666666666666</v>
          </cell>
          <cell r="K168">
            <v>-11.666666666666666</v>
          </cell>
          <cell r="L168">
            <v>-11.666666666666666</v>
          </cell>
          <cell r="M168">
            <v>-11.666666666666666</v>
          </cell>
          <cell r="N168">
            <v>-11.666666666666666</v>
          </cell>
          <cell r="O168">
            <v>-11.666666666666666</v>
          </cell>
          <cell r="P168">
            <v>-11.666666666666666</v>
          </cell>
        </row>
        <row r="169">
          <cell r="E169">
            <v>0</v>
          </cell>
        </row>
        <row r="170">
          <cell r="E170">
            <v>0</v>
          </cell>
        </row>
        <row r="171">
          <cell r="E171">
            <v>0</v>
          </cell>
        </row>
        <row r="172">
          <cell r="E172">
            <v>0</v>
          </cell>
        </row>
        <row r="173">
          <cell r="E173">
            <v>-2.0833333333333335</v>
          </cell>
          <cell r="F173">
            <v>-2.0833333333333335</v>
          </cell>
          <cell r="G173">
            <v>-2.0833333333333335</v>
          </cell>
          <cell r="H173">
            <v>-2.0833333333333335</v>
          </cell>
          <cell r="I173">
            <v>-2.0833333333333335</v>
          </cell>
          <cell r="J173">
            <v>-2.0833333333333335</v>
          </cell>
          <cell r="K173">
            <v>-2.0833333333333335</v>
          </cell>
          <cell r="L173">
            <v>-2.0833333333333335</v>
          </cell>
          <cell r="M173">
            <v>-2.0833333333333335</v>
          </cell>
          <cell r="N173">
            <v>-2.0833333333333335</v>
          </cell>
          <cell r="O173">
            <v>-2.0833333333333335</v>
          </cell>
          <cell r="P173">
            <v>-2.0833333333333335</v>
          </cell>
        </row>
        <row r="174">
          <cell r="E174">
            <v>0</v>
          </cell>
          <cell r="F174" t="str">
            <v/>
          </cell>
          <cell r="G174" t="str">
            <v/>
          </cell>
          <cell r="H174" t="str">
            <v/>
          </cell>
        </row>
        <row r="175">
          <cell r="E175">
            <v>0</v>
          </cell>
        </row>
        <row r="176">
          <cell r="E176">
            <v>0</v>
          </cell>
        </row>
        <row r="177">
          <cell r="E177">
            <v>0</v>
          </cell>
        </row>
        <row r="178">
          <cell r="E178">
            <v>0</v>
          </cell>
        </row>
        <row r="179">
          <cell r="E179">
            <v>0</v>
          </cell>
        </row>
        <row r="180">
          <cell r="E180">
            <v>0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0</v>
          </cell>
        </row>
        <row r="184">
          <cell r="E184">
            <v>0</v>
          </cell>
        </row>
        <row r="185">
          <cell r="E185">
            <v>0</v>
          </cell>
        </row>
        <row r="186">
          <cell r="E186">
            <v>0</v>
          </cell>
        </row>
        <row r="187">
          <cell r="E187">
            <v>0</v>
          </cell>
        </row>
        <row r="188">
          <cell r="E188">
            <v>0</v>
          </cell>
        </row>
        <row r="189">
          <cell r="E189">
            <v>0</v>
          </cell>
        </row>
        <row r="190">
          <cell r="E190">
            <v>0</v>
          </cell>
        </row>
        <row r="191">
          <cell r="E191">
            <v>0</v>
          </cell>
          <cell r="F191" t="str">
            <v/>
          </cell>
        </row>
        <row r="193">
          <cell r="E193">
            <v>206.25000000000119</v>
          </cell>
          <cell r="F193">
            <v>206.25000000000119</v>
          </cell>
          <cell r="G193">
            <v>206.25000000000119</v>
          </cell>
          <cell r="H193">
            <v>206.25000000000119</v>
          </cell>
          <cell r="I193">
            <v>206.25000000000119</v>
          </cell>
          <cell r="J193">
            <v>206.25000000000119</v>
          </cell>
          <cell r="K193">
            <v>206.25000000000119</v>
          </cell>
          <cell r="L193">
            <v>206.25000000000119</v>
          </cell>
          <cell r="M193">
            <v>206.25000000000119</v>
          </cell>
          <cell r="N193">
            <v>206.25000000000119</v>
          </cell>
          <cell r="O193">
            <v>206.25000000000119</v>
          </cell>
          <cell r="P193">
            <v>206.25000000000119</v>
          </cell>
        </row>
        <row r="194">
          <cell r="E194">
            <v>503.33333333333456</v>
          </cell>
          <cell r="F194">
            <v>503.33333333333456</v>
          </cell>
          <cell r="G194">
            <v>503.33333333333456</v>
          </cell>
          <cell r="H194">
            <v>503.33333333333456</v>
          </cell>
          <cell r="I194">
            <v>503.33333333333456</v>
          </cell>
          <cell r="J194">
            <v>503.33333333333456</v>
          </cell>
          <cell r="K194">
            <v>503.33333333333456</v>
          </cell>
          <cell r="L194">
            <v>503.33333333333456</v>
          </cell>
          <cell r="M194">
            <v>503.33333333333456</v>
          </cell>
          <cell r="N194">
            <v>503.33333333333456</v>
          </cell>
          <cell r="O194">
            <v>503.33333333333456</v>
          </cell>
          <cell r="P194">
            <v>503.33333333333456</v>
          </cell>
        </row>
        <row r="195">
          <cell r="E195">
            <v>-54.416666666666664</v>
          </cell>
          <cell r="F195">
            <v>-54.416666666666664</v>
          </cell>
          <cell r="G195">
            <v>-54.416666666666664</v>
          </cell>
          <cell r="H195">
            <v>-54.416666666666664</v>
          </cell>
          <cell r="I195">
            <v>-54.416666666666664</v>
          </cell>
          <cell r="J195">
            <v>-54.416666666666664</v>
          </cell>
          <cell r="K195">
            <v>-54.416666666666664</v>
          </cell>
          <cell r="L195">
            <v>-54.416666666666664</v>
          </cell>
          <cell r="M195">
            <v>-54.416666666666664</v>
          </cell>
          <cell r="N195">
            <v>-54.416666666666664</v>
          </cell>
          <cell r="O195">
            <v>-54.416666666666664</v>
          </cell>
          <cell r="P195">
            <v>-54.416666666666664</v>
          </cell>
        </row>
        <row r="196">
          <cell r="E196">
            <v>0</v>
          </cell>
        </row>
        <row r="197">
          <cell r="E197">
            <v>0</v>
          </cell>
        </row>
        <row r="198"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E199">
            <v>151.83333333333454</v>
          </cell>
          <cell r="F199">
            <v>151.83333333333454</v>
          </cell>
          <cell r="G199">
            <v>151.83333333333454</v>
          </cell>
          <cell r="H199">
            <v>151.83333333333454</v>
          </cell>
          <cell r="I199">
            <v>151.83333333333454</v>
          </cell>
          <cell r="J199">
            <v>151.83333333333454</v>
          </cell>
          <cell r="K199">
            <v>151.83333333333454</v>
          </cell>
          <cell r="L199">
            <v>151.83333333333454</v>
          </cell>
          <cell r="M199">
            <v>151.83333333333454</v>
          </cell>
          <cell r="N199">
            <v>151.83333333333454</v>
          </cell>
          <cell r="O199">
            <v>151.83333333333454</v>
          </cell>
          <cell r="P199">
            <v>151.83333333333454</v>
          </cell>
        </row>
        <row r="200">
          <cell r="E200">
            <v>0</v>
          </cell>
        </row>
        <row r="201">
          <cell r="E201">
            <v>0</v>
          </cell>
        </row>
        <row r="202">
          <cell r="E202">
            <v>0</v>
          </cell>
        </row>
        <row r="203">
          <cell r="E203">
            <v>0</v>
          </cell>
        </row>
        <row r="204">
          <cell r="E204">
            <v>0</v>
          </cell>
        </row>
        <row r="205"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E206">
            <v>151.83333333333454</v>
          </cell>
          <cell r="F206">
            <v>151.83333333333454</v>
          </cell>
          <cell r="G206">
            <v>151.83333333333454</v>
          </cell>
          <cell r="H206">
            <v>151.83333333333454</v>
          </cell>
          <cell r="I206">
            <v>151.83333333333454</v>
          </cell>
          <cell r="J206">
            <v>151.83333333333454</v>
          </cell>
          <cell r="K206">
            <v>151.83333333333454</v>
          </cell>
          <cell r="L206">
            <v>151.83333333333454</v>
          </cell>
          <cell r="M206">
            <v>151.83333333333454</v>
          </cell>
          <cell r="N206">
            <v>151.83333333333454</v>
          </cell>
          <cell r="O206">
            <v>151.83333333333454</v>
          </cell>
          <cell r="P206">
            <v>151.83333333333454</v>
          </cell>
        </row>
        <row r="207">
          <cell r="E207">
            <v>0</v>
          </cell>
        </row>
        <row r="208">
          <cell r="E208">
            <v>0</v>
          </cell>
        </row>
        <row r="210">
          <cell r="E210">
            <v>448.91666666666788</v>
          </cell>
          <cell r="F210">
            <v>448.91666666666788</v>
          </cell>
          <cell r="G210">
            <v>448.91666666666788</v>
          </cell>
          <cell r="H210">
            <v>448.91666666666788</v>
          </cell>
          <cell r="I210">
            <v>448.91666666666788</v>
          </cell>
          <cell r="J210">
            <v>448.91666666666788</v>
          </cell>
          <cell r="K210">
            <v>448.91666666666788</v>
          </cell>
          <cell r="L210">
            <v>448.91666666666788</v>
          </cell>
          <cell r="M210">
            <v>448.91666666666788</v>
          </cell>
          <cell r="N210">
            <v>448.91666666666788</v>
          </cell>
          <cell r="O210">
            <v>448.91666666666788</v>
          </cell>
          <cell r="P210">
            <v>448.91666666666788</v>
          </cell>
        </row>
        <row r="212">
          <cell r="E212">
            <v>220.00000000000119</v>
          </cell>
          <cell r="F212">
            <v>220.00000000000119</v>
          </cell>
          <cell r="G212">
            <v>220.00000000000119</v>
          </cell>
          <cell r="H212">
            <v>220.00000000000119</v>
          </cell>
          <cell r="I212">
            <v>220.00000000000119</v>
          </cell>
          <cell r="J212">
            <v>220.00000000000119</v>
          </cell>
          <cell r="K212">
            <v>220.00000000000119</v>
          </cell>
          <cell r="L212">
            <v>220.00000000000119</v>
          </cell>
          <cell r="M212">
            <v>220.00000000000119</v>
          </cell>
          <cell r="N212">
            <v>220.00000000000119</v>
          </cell>
          <cell r="O212">
            <v>220.00000000000119</v>
          </cell>
          <cell r="P212">
            <v>220.00000000000119</v>
          </cell>
        </row>
        <row r="213">
          <cell r="E213">
            <v>206.25000000000119</v>
          </cell>
          <cell r="F213">
            <v>206.25000000000119</v>
          </cell>
          <cell r="G213">
            <v>206.25000000000119</v>
          </cell>
          <cell r="H213">
            <v>206.25000000000119</v>
          </cell>
          <cell r="I213">
            <v>206.25000000000119</v>
          </cell>
          <cell r="J213">
            <v>206.25000000000119</v>
          </cell>
          <cell r="K213">
            <v>206.25000000000119</v>
          </cell>
          <cell r="L213">
            <v>206.25000000000119</v>
          </cell>
          <cell r="M213">
            <v>206.25000000000119</v>
          </cell>
          <cell r="N213">
            <v>206.25000000000119</v>
          </cell>
          <cell r="O213">
            <v>206.25000000000119</v>
          </cell>
          <cell r="P213">
            <v>206.25000000000119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Prod"/>
      <sheetName val="ISO costs"/>
      <sheetName val="Fixed costs"/>
      <sheetName val="Fixed costs2"/>
      <sheetName val="Ultrox"/>
      <sheetName val="S-21"/>
      <sheetName val="Bilans"/>
      <sheetName val="Rebilling plan"/>
      <sheetName val="Index"/>
      <sheetName val="Ind. index"/>
      <sheetName val="Prim. indust. alloc."/>
      <sheetName val="Assu taxes"/>
      <sheetName val="Holding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6">
          <cell r="B26">
            <v>6011.9047619047615</v>
          </cell>
        </row>
      </sheetData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110"/>
      <sheetName val="L100"/>
      <sheetName val="A3-300"/>
      <sheetName val="A3-400"/>
      <sheetName val="A8"/>
      <sheetName val="A4 (revised)"/>
      <sheetName val="B100"/>
      <sheetName val="C100"/>
      <sheetName val="D100"/>
      <sheetName val="H100"/>
      <sheetName val="H200"/>
      <sheetName val="Inter-Company Balance"/>
      <sheetName val="N100"/>
      <sheetName val="Cash flow"/>
      <sheetName val="Balance sheet"/>
      <sheetName val="I100"/>
      <sheetName val="I200"/>
      <sheetName val="J100"/>
      <sheetName val="J200"/>
      <sheetName val="G100"/>
      <sheetName val="G120"/>
      <sheetName val="G130"/>
      <sheetName val="G140"/>
      <sheetName val="G110"/>
      <sheetName val="G200"/>
      <sheetName val="O100"/>
      <sheetName val="O120"/>
      <sheetName val="O130"/>
      <sheetName val="O110"/>
      <sheetName val="O140"/>
      <sheetName val="O150"/>
      <sheetName val="S100"/>
      <sheetName val="S110"/>
      <sheetName val="S120"/>
      <sheetName val="S140"/>
      <sheetName val="S150"/>
      <sheetName val="S-S"/>
      <sheetName val="A4"/>
      <sheetName val="Time Summary"/>
      <sheetName val="Control"/>
      <sheetName val="Data"/>
      <sheetName val="Collateral"/>
      <sheetName val="Disposi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營業單位銷售檢討表.xls"/>
      <sheetName val="Data"/>
      <sheetName val="Control"/>
      <sheetName val="AI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"/>
      <sheetName val="Checking"/>
      <sheetName val="Instructions"/>
      <sheetName val="Sheet1"/>
      <sheetName val="Sheet2"/>
      <sheetName val="Billings-UnearnedRevenue "/>
      <sheetName val="Grid"/>
      <sheetName val="A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B3">
            <v>1</v>
          </cell>
          <cell r="C3" t="str">
            <v>October 2005</v>
          </cell>
        </row>
        <row r="4">
          <cell r="B4">
            <v>2</v>
          </cell>
          <cell r="C4" t="str">
            <v>November 2005</v>
          </cell>
        </row>
        <row r="5">
          <cell r="B5">
            <v>3</v>
          </cell>
          <cell r="C5" t="str">
            <v>December 2005</v>
          </cell>
        </row>
        <row r="6">
          <cell r="B6">
            <v>4</v>
          </cell>
          <cell r="C6" t="str">
            <v>January 2006</v>
          </cell>
        </row>
        <row r="7">
          <cell r="B7">
            <v>5</v>
          </cell>
          <cell r="C7" t="str">
            <v>February 2006</v>
          </cell>
        </row>
        <row r="8">
          <cell r="B8">
            <v>6</v>
          </cell>
          <cell r="C8" t="str">
            <v>March 2006</v>
          </cell>
        </row>
        <row r="9">
          <cell r="B9">
            <v>7</v>
          </cell>
          <cell r="C9" t="str">
            <v>April 2006</v>
          </cell>
        </row>
        <row r="10">
          <cell r="B10">
            <v>8</v>
          </cell>
          <cell r="C10" t="str">
            <v>May 2006</v>
          </cell>
        </row>
        <row r="11">
          <cell r="B11">
            <v>9</v>
          </cell>
          <cell r="C11" t="str">
            <v>June 2006</v>
          </cell>
        </row>
        <row r="12">
          <cell r="B12">
            <v>10</v>
          </cell>
          <cell r="C12" t="str">
            <v>July 2006</v>
          </cell>
        </row>
        <row r="13">
          <cell r="B13">
            <v>11</v>
          </cell>
          <cell r="C13" t="str">
            <v>August 2006</v>
          </cell>
        </row>
        <row r="14">
          <cell r="B14">
            <v>12</v>
          </cell>
          <cell r="C14" t="str">
            <v>September 2006</v>
          </cell>
        </row>
      </sheetData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#REF!"/>
      <sheetName val="Sheet1"/>
      <sheetName val="Holding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00"/>
      <sheetName val="2.000"/>
      <sheetName val="3.000"/>
      <sheetName val="3.000A"/>
      <sheetName val="Sheet3"/>
      <sheetName val="Input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25-1"/>
      <sheetName val="Summary"/>
      <sheetName val="D3"/>
      <sheetName val="UDS_HKB"/>
      <sheetName val="EUR_HKB"/>
      <sheetName val="CHF_HB"/>
      <sheetName val="GBP_HKB"/>
      <sheetName val="JPY_HKB"/>
      <sheetName val="E25-2"/>
      <sheetName val="E25-2-1"/>
      <sheetName val="Ex. rate"/>
      <sheetName val="Dividend"/>
      <sheetName val="E115-1"/>
      <sheetName val="E130-2"/>
      <sheetName val="E140-1"/>
      <sheetName val="E140-2"/>
      <sheetName val="E140-5"/>
      <sheetName val="E140-6"/>
      <sheetName val="E140-6-1"/>
      <sheetName val="E140-7"/>
      <sheetName val="E140-7-1"/>
      <sheetName val="E150"/>
      <sheetName val="E150-1"/>
      <sheetName val="E150-2"/>
      <sheetName val="E150-3"/>
      <sheetName val="Control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8">
          <cell r="C8">
            <v>0.9829</v>
          </cell>
        </row>
        <row r="18">
          <cell r="E18">
            <v>1.637</v>
          </cell>
        </row>
        <row r="19">
          <cell r="B19">
            <v>0.73939999999999995</v>
          </cell>
          <cell r="C19">
            <v>1.1483000000000001</v>
          </cell>
          <cell r="D19">
            <v>8.3999999999999995E-3</v>
          </cell>
          <cell r="E19">
            <v>1.65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meters"/>
      <sheetName val="Summary"/>
      <sheetName val="COP"/>
      <sheetName val="T90B"/>
      <sheetName val="喷漆门"/>
      <sheetName val="发纹门"/>
      <sheetName val="controller"/>
      <sheetName val="MS2"/>
      <sheetName val="LOP"/>
      <sheetName val="井道import"/>
      <sheetName val="轿门"/>
      <sheetName val="Sheet1"/>
      <sheetName val="Grid"/>
    </sheetNames>
    <sheetDataSet>
      <sheetData sheetId="0" refreshError="1">
        <row r="2">
          <cell r="B2">
            <v>1.03</v>
          </cell>
        </row>
        <row r="3">
          <cell r="B3">
            <v>1.1111111111111112</v>
          </cell>
        </row>
        <row r="4">
          <cell r="B4">
            <v>1.0049999999999999</v>
          </cell>
        </row>
        <row r="5">
          <cell r="B5">
            <v>7.968</v>
          </cell>
        </row>
        <row r="7">
          <cell r="B7">
            <v>0.29892846004862328</v>
          </cell>
        </row>
        <row r="9">
          <cell r="B9">
            <v>0.1655637468955542</v>
          </cell>
        </row>
        <row r="12">
          <cell r="B12">
            <v>1.05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D2-2"/>
      <sheetName val="D2-1"/>
      <sheetName val="PL"/>
      <sheetName val="Note"/>
      <sheetName val="E10-1-1"/>
      <sheetName val="E10-1-2"/>
      <sheetName val="E-120"/>
      <sheetName val="E130"/>
      <sheetName val="E130-1"/>
      <sheetName val="Expenses Test"/>
      <sheetName val="E140"/>
      <sheetName val="Salaries"/>
      <sheetName val="Sheet1"/>
      <sheetName val="Sheet2"/>
      <sheetName val="Sheet3"/>
      <sheetName val="E140-1"/>
    </sheetNames>
    <sheetDataSet>
      <sheetData sheetId="0">
        <row r="3">
          <cell r="B3" t="str">
            <v>Sagec Asia Ltd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uestions"/>
      <sheetName val="PAF01"/>
      <sheetName val="PAF02"/>
      <sheetName val="PAF03"/>
      <sheetName val="PAF04"/>
      <sheetName val="PAF05"/>
      <sheetName val="PAF06"/>
      <sheetName val="PAF07"/>
      <sheetName val="PAF08"/>
      <sheetName val="PAF09"/>
      <sheetName val="Ai"/>
      <sheetName val="Ap"/>
      <sheetName val="Aop1"/>
      <sheetName val="SME_FRS"/>
      <sheetName val="Chklst"/>
      <sheetName val="App 1"/>
      <sheetName val="App 2"/>
      <sheetName val="App 3"/>
      <sheetName val="App 4"/>
      <sheetName val="App 5"/>
      <sheetName val="App 6"/>
      <sheetName val="App 7"/>
      <sheetName val="App 8"/>
      <sheetName val="App 9"/>
      <sheetName val="App 10"/>
      <sheetName val="App 11"/>
      <sheetName val="App 12"/>
      <sheetName val="Bi"/>
      <sheetName val="Bp"/>
      <sheetName val="B2"/>
      <sheetName val="B3.1"/>
      <sheetName val="B3.2"/>
      <sheetName val="B4"/>
      <sheetName val="B6"/>
      <sheetName val="B7"/>
      <sheetName val="B9"/>
      <sheetName val="Ci"/>
      <sheetName val="C1"/>
      <sheetName val="C1.1"/>
      <sheetName val="C2"/>
      <sheetName val="C3"/>
      <sheetName val="C4"/>
      <sheetName val="C5"/>
      <sheetName val="C5.1"/>
      <sheetName val="C5.1op"/>
      <sheetName val="C6"/>
      <sheetName val="C6.1"/>
      <sheetName val="C6.2"/>
      <sheetName val="C6.3"/>
      <sheetName val="C6.4"/>
      <sheetName val="C7"/>
      <sheetName val="C8"/>
      <sheetName val="C9.1"/>
      <sheetName val="C9.2"/>
      <sheetName val="C9.3"/>
      <sheetName val="C9.4"/>
      <sheetName val="C9.5"/>
      <sheetName val="Cop01"/>
      <sheetName val="Cop02HK"/>
      <sheetName val="Cop02OS"/>
      <sheetName val="Cop03"/>
      <sheetName val="Cop04"/>
      <sheetName val="Cop05"/>
      <sheetName val="Cop06"/>
      <sheetName val="Cop07"/>
      <sheetName val="Cop08"/>
      <sheetName val="Di"/>
      <sheetName val="Ds"/>
      <sheetName val="D2"/>
      <sheetName val="Ei"/>
      <sheetName val="EAs"/>
      <sheetName val="EA2"/>
      <sheetName val="EBs"/>
      <sheetName val="EB2"/>
      <sheetName val="Fi"/>
      <sheetName val="FAs"/>
      <sheetName val="FA2"/>
      <sheetName val="FAssb"/>
      <sheetName val="FBs"/>
      <sheetName val="FB2"/>
      <sheetName val="FBssb"/>
      <sheetName val="Gi"/>
      <sheetName val="Gs"/>
      <sheetName val="G2"/>
      <sheetName val="Hi"/>
      <sheetName val="HAs"/>
      <sheetName val="HA2"/>
      <sheetName val="HBs"/>
      <sheetName val="HB2"/>
      <sheetName val="Ii"/>
      <sheetName val="IAs"/>
      <sheetName val="IA2"/>
      <sheetName val="IAssb"/>
      <sheetName val="IBs"/>
      <sheetName val="IBssb"/>
      <sheetName val="I4"/>
      <sheetName val="Ji"/>
      <sheetName val="Js"/>
      <sheetName val="J2"/>
      <sheetName val="Jop01"/>
      <sheetName val="Jop02"/>
      <sheetName val="Jssb"/>
      <sheetName val="Ki"/>
      <sheetName val="Ks"/>
      <sheetName val="K2"/>
      <sheetName val="Li"/>
      <sheetName val="Ls"/>
      <sheetName val="L2"/>
      <sheetName val="Lop01"/>
      <sheetName val="Lop02"/>
      <sheetName val="Lssb"/>
      <sheetName val="Mi"/>
      <sheetName val="Ms"/>
      <sheetName val="M2"/>
      <sheetName val="Ni"/>
      <sheetName val="Ns"/>
      <sheetName val="N2"/>
      <sheetName val="Oi"/>
      <sheetName val="Os"/>
      <sheetName val="O2"/>
      <sheetName val="Pi"/>
      <sheetName val="Ps"/>
      <sheetName val="P2"/>
      <sheetName val="Qi"/>
      <sheetName val="Ri"/>
      <sheetName val="Rs"/>
      <sheetName val="R2"/>
      <sheetName val="Rop01"/>
      <sheetName val="Si"/>
      <sheetName val="Rop02"/>
      <sheetName val="Ss"/>
      <sheetName val="S2"/>
      <sheetName val="S3"/>
      <sheetName val="S4"/>
      <sheetName val="Ti"/>
      <sheetName val="Ts"/>
      <sheetName val="T2"/>
      <sheetName val="T3"/>
      <sheetName val="T3.1"/>
      <sheetName val="T4"/>
      <sheetName val="Vi"/>
      <sheetName val="Vs"/>
      <sheetName val="V2"/>
      <sheetName val="V3"/>
      <sheetName val="WXi"/>
      <sheetName val="YZi"/>
      <sheetName val="Input"/>
    </sheetNames>
    <sheetDataSet>
      <sheetData sheetId="0">
        <row r="135">
          <cell r="G135" t="b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 refreshError="1"/>
      <sheetData sheetId="88" refreshError="1"/>
      <sheetData sheetId="89" refreshError="1"/>
      <sheetData sheetId="90" refreshError="1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"/>
      <sheetName val="CoE"/>
      <sheetName val="CF-Consolidated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3"/>
      <sheetName val="D5"/>
      <sheetName val="E10"/>
      <sheetName val="E10-1"/>
      <sheetName val="E15"/>
      <sheetName val="E25"/>
      <sheetName val="E35"/>
      <sheetName val="E70"/>
      <sheetName val="E70-1"/>
      <sheetName val="E85"/>
      <sheetName val="E85-1"/>
      <sheetName val="E85-2"/>
      <sheetName val="E85-3"/>
      <sheetName val="E85-4"/>
      <sheetName val="E90"/>
      <sheetName val="E100-1"/>
      <sheetName val="E100-3"/>
      <sheetName val="E120"/>
      <sheetName val="E130"/>
      <sheetName val="E130-1"/>
      <sheetName val="E130-1-1"/>
      <sheetName val="E130-2"/>
      <sheetName val="E130-3"/>
      <sheetName val="E140-1"/>
      <sheetName val="E140-2"/>
      <sheetName val="E140-3"/>
      <sheetName val="E140-4"/>
      <sheetName val="E140-5"/>
      <sheetName val="E140-5-1"/>
      <sheetName val="E150-1"/>
      <sheetName val="Data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DEWBERRY LIMITED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meter"/>
      <sheetName val="datainput"/>
      <sheetName val="C_CostCenter"/>
      <sheetName val="Detail"/>
      <sheetName val="Ex. rate"/>
    </sheetNames>
    <sheetDataSet>
      <sheetData sheetId="0" refreshError="1">
        <row r="3">
          <cell r="B3">
            <v>39082</v>
          </cell>
        </row>
        <row r="8">
          <cell r="A8" t="str">
            <v>electron</v>
          </cell>
        </row>
        <row r="9">
          <cell r="A9" t="str">
            <v>vehicle</v>
          </cell>
        </row>
        <row r="10">
          <cell r="A10" t="str">
            <v>equipment</v>
          </cell>
        </row>
        <row r="11">
          <cell r="A11" t="str">
            <v>furniture</v>
          </cell>
        </row>
        <row r="12">
          <cell r="A12" t="str">
            <v>others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6"/>
      <sheetName val="D2"/>
      <sheetName val="D2-1"/>
      <sheetName val="D5-PL"/>
      <sheetName val="D5-BS "/>
      <sheetName val="D3"/>
      <sheetName val="D3-1"/>
      <sheetName val="E35"/>
      <sheetName val="E35-1"/>
      <sheetName val="E45"/>
      <sheetName val="E45-1"/>
      <sheetName val="E55"/>
      <sheetName val="E85"/>
      <sheetName val="E85-1-5"/>
      <sheetName val="E85-1-12"/>
      <sheetName val="E85-3"/>
      <sheetName val="E85-5"/>
      <sheetName val="E85-7"/>
      <sheetName val="E-90"/>
      <sheetName val="E100"/>
      <sheetName val="E100 A"/>
      <sheetName val="E105"/>
      <sheetName val="E100-1"/>
      <sheetName val="E140"/>
      <sheetName val="E150"/>
      <sheetName val="E150-1"/>
      <sheetName val="E150-2"/>
      <sheetName val="E150-3"/>
      <sheetName val="E150-4"/>
      <sheetName val="E150-4 -1"/>
      <sheetName val="E15"/>
      <sheetName val="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"/>
      <sheetName val="CoE"/>
      <sheetName val="CF-Consolidated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ate client adj"/>
      <sheetName val="Audit Adj"/>
      <sheetName val="Input"/>
      <sheetName val="B6"/>
      <sheetName val="B8"/>
      <sheetName val="D2"/>
      <sheetName val="D2-1"/>
      <sheetName val="D5-PL"/>
      <sheetName val="D5-BS"/>
      <sheetName val="D5"/>
      <sheetName val="E15"/>
      <sheetName val="E15-3"/>
      <sheetName val="E25"/>
      <sheetName val="E35"/>
      <sheetName val="E35-1"/>
      <sheetName val="E35-2 "/>
      <sheetName val="E35-2-1"/>
      <sheetName val="E35-4"/>
      <sheetName val="E35-4a"/>
      <sheetName val="E35-5"/>
      <sheetName val="E45"/>
      <sheetName val="E45-1"/>
      <sheetName val="E45-1-1"/>
      <sheetName val="E45-2"/>
      <sheetName val="E45-3"/>
      <sheetName val="E55 "/>
      <sheetName val="E70"/>
      <sheetName val="E70-1"/>
      <sheetName val="E85"/>
      <sheetName val="E85-1-1a"/>
      <sheetName val="E85-1-1"/>
      <sheetName val="E85-3"/>
      <sheetName val="E85-3-1"/>
      <sheetName val="E85-7"/>
      <sheetName val="E90"/>
      <sheetName val="E90-1"/>
      <sheetName val="E90-2"/>
      <sheetName val="E100"/>
      <sheetName val="E100-1"/>
      <sheetName val="E100-2"/>
      <sheetName val="E100-3"/>
      <sheetName val="E105 "/>
      <sheetName val="E115"/>
      <sheetName val="E120"/>
      <sheetName val="E130"/>
      <sheetName val="E130-1"/>
      <sheetName val="E130-1-1"/>
      <sheetName val="E130-1-2"/>
      <sheetName val="E130-1-3"/>
      <sheetName val="E130-4"/>
      <sheetName val="E130-4-1"/>
      <sheetName val="E140"/>
      <sheetName val="E140-1"/>
      <sheetName val="E140-2"/>
      <sheetName val="E140-3"/>
      <sheetName val="E140-200"/>
      <sheetName val="E140-201"/>
      <sheetName val="E150"/>
      <sheetName val="E150-1"/>
      <sheetName val="E150-1a"/>
      <sheetName val="E150-2"/>
      <sheetName val="E150-2a"/>
      <sheetName val="E150-3"/>
      <sheetName val="E150-4"/>
      <sheetName val="E150-5"/>
      <sheetName val="E150-6"/>
      <sheetName val="E150-7"/>
      <sheetName val="E150-100"/>
      <sheetName val="E150-101"/>
      <sheetName val="Sheet3"/>
      <sheetName val="Data"/>
      <sheetName val="BrandLoyalty2001D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enda"/>
      <sheetName val="Income st"/>
      <sheetName val="Balance sh"/>
      <sheetName val="Detailed PL"/>
      <sheetName val="Trial Bal"/>
      <sheetName val="Adj summary"/>
      <sheetName val="Journal adj"/>
      <sheetName val="Bank move"/>
      <sheetName val="Petty Cash"/>
      <sheetName val="D1"/>
      <sheetName val="D5"/>
      <sheetName val="E10-1"/>
      <sheetName val="E10-2"/>
      <sheetName val="E10-2-1"/>
      <sheetName val="E10-2-2"/>
      <sheetName val="E10-2-3"/>
      <sheetName val="E35"/>
      <sheetName val="E35-1"/>
      <sheetName val="E35-2"/>
      <sheetName val="E55"/>
      <sheetName val="E70"/>
      <sheetName val="E70-1"/>
      <sheetName val="E70-2"/>
      <sheetName val="E85-1"/>
      <sheetName val="E85-2"/>
      <sheetName val="E90"/>
      <sheetName val="E90-1"/>
      <sheetName val="E90-2"/>
      <sheetName val="E90-3"/>
      <sheetName val="E100"/>
      <sheetName val="E110"/>
      <sheetName val="E120"/>
      <sheetName val="E130"/>
      <sheetName val="E140"/>
      <sheetName val="E140-1"/>
      <sheetName val="E140-2"/>
      <sheetName val="E140-3"/>
      <sheetName val="E140-4"/>
      <sheetName val="E140-5"/>
      <sheetName val="E150"/>
      <sheetName val="PL workings"/>
      <sheetName val="notes"/>
      <sheetName val="Input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9年1-12月"/>
      <sheetName val="2001"/>
      <sheetName val="D3"/>
      <sheetName val="Client inf"/>
      <sheetName val="(Dis)"/>
      <sheetName val="25 det1"/>
      <sheetName val="25 det2"/>
      <sheetName val="17det"/>
      <sheetName val="24R(iv)"/>
      <sheetName val="FA Repor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notes"/>
      <sheetName val="parameter"/>
    </sheetNames>
    <sheetDataSet>
      <sheetData sheetId="0">
        <row r="5">
          <cell r="B5" t="str">
            <v>Conclusion: The amount is fairly stated</v>
          </cell>
        </row>
      </sheetData>
      <sheetData sheetId="1" refreshError="1"/>
      <sheetData sheetId="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es"/>
      <sheetName val="Customer"/>
      <sheetName val="Sheet3"/>
      <sheetName val="Sheet1"/>
      <sheetName val="Input"/>
      <sheetName val="E15"/>
      <sheetName val="notes"/>
    </sheetNames>
    <sheetDataSet>
      <sheetData sheetId="0" refreshError="1"/>
      <sheetData sheetId="1">
        <row r="2">
          <cell r="C2" t="str">
            <v>ABC DISTRIBUTING, INC.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FM Comment "/>
      <sheetName val="Headcount"/>
      <sheetName val="BS."/>
      <sheetName val="PL"/>
      <sheetName val="Trial Balance"/>
      <sheetName val="Risk Analysis"/>
      <sheetName val="Asset&amp;Liability"/>
      <sheetName val="A&amp;B-1"/>
      <sheetName val="Interco"/>
      <sheetName val="Investment Total"/>
      <sheetName val="M.B details "/>
      <sheetName val="start up"/>
      <sheetName val="Investment JV"/>
      <sheetName val="Investment Hoding"/>
      <sheetName val="Treasury"/>
      <sheetName val="Borrowing"/>
      <sheetName val="Facility"/>
      <sheetName val="Bank exposure"/>
      <sheetName val="Currency exposure"/>
      <sheetName val="Bank reconciliation"/>
      <sheetName val="#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ummary"/>
      <sheetName val="Analysis"/>
      <sheetName val="E7"/>
      <sheetName val="5Y plan"/>
      <sheetName val="FSR"/>
      <sheetName val="Sales"/>
      <sheetName val="Struct C"/>
      <sheetName val="Headcount"/>
      <sheetName val="Variable cost"/>
      <sheetName val="FA"/>
      <sheetName val="Loan"/>
      <sheetName val="Fund Flow"/>
      <sheetName val="F1 (2)"/>
      <sheetName val="Misc Income B02"/>
      <sheetName val="Final Suffix Report B02"/>
      <sheetName val="Platf Dep"/>
      <sheetName val="CONTENTS"/>
      <sheetName val="E0 "/>
      <sheetName val="Org Chart"/>
      <sheetName val=" E2"/>
      <sheetName val="E3 A"/>
      <sheetName val="E3 B"/>
      <sheetName val="A1"/>
      <sheetName val="A4"/>
      <sheetName val="A6"/>
      <sheetName val="C123"/>
      <sheetName val="I.1"/>
      <sheetName val="F1"/>
      <sheetName val="F2"/>
      <sheetName val="F3"/>
      <sheetName val="G1"/>
      <sheetName val="G2"/>
      <sheetName val="comments"/>
      <sheetName val="固定资产明细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6">
          <cell r="F16">
            <v>470</v>
          </cell>
          <cell r="G16">
            <v>450</v>
          </cell>
        </row>
      </sheetData>
      <sheetData sheetId="22">
        <row r="36">
          <cell r="E36">
            <v>7.8850000000000007</v>
          </cell>
        </row>
      </sheetData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 Variance"/>
      <sheetName val="Cover"/>
      <sheetName val="FM Comment "/>
      <sheetName val="Headcount"/>
      <sheetName val="BS."/>
      <sheetName val="PL"/>
      <sheetName val="Trial Balance"/>
      <sheetName val="Risk Analysis"/>
      <sheetName val="Assets &amp;Liability"/>
      <sheetName val="Inter-Pay'b"/>
      <sheetName val="Inter-Rec'b"/>
      <sheetName val="Deligated Bud"/>
      <sheetName val="Investment "/>
      <sheetName val="ABC A5-1"/>
      <sheetName val="ABC A5-2"/>
      <sheetName val="ABC A5-3"/>
      <sheetName val="PC 15"/>
      <sheetName val="Borrowing"/>
      <sheetName val="ICBC reconciliation"/>
      <sheetName val="BOC reconciliation"/>
      <sheetName val="Facility"/>
      <sheetName val="Currency Exposure"/>
      <sheetName val="Bank Exposure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SUFFIX"/>
      <sheetName val="SuffixChart"/>
      <sheetName val="SuffixPivot"/>
      <sheetName val="PivotSheet"/>
      <sheetName val="Data"/>
      <sheetName val="SUFFIX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 t="str">
            <v>Adm</v>
          </cell>
          <cell r="C4" t="str">
            <v>Fin/EDP</v>
          </cell>
          <cell r="D4" t="str">
            <v>HSE</v>
          </cell>
          <cell r="E4" t="str">
            <v>Lab/Qc</v>
          </cell>
          <cell r="F4" t="str">
            <v>Maintce</v>
          </cell>
          <cell r="G4" t="str">
            <v>ABC Managt</v>
          </cell>
          <cell r="H4" t="str">
            <v>Social</v>
          </cell>
          <cell r="I4" t="str">
            <v>Central log</v>
          </cell>
          <cell r="J4" t="str">
            <v>Stabilisers production</v>
          </cell>
          <cell r="K4" t="str">
            <v>Taxes</v>
          </cell>
          <cell r="L4" t="str">
            <v>Sales orders processing</v>
          </cell>
          <cell r="M4" t="str">
            <v>Technical assistance to PA</v>
          </cell>
          <cell r="N4" t="str">
            <v>Dispatch</v>
          </cell>
          <cell r="O4" t="str">
            <v>Effluents</v>
          </cell>
          <cell r="P4" t="str">
            <v>Supply</v>
          </cell>
          <cell r="Q4" t="str">
            <v>Utility</v>
          </cell>
          <cell r="R4" t="str">
            <v>Ins</v>
          </cell>
          <cell r="S4" t="str">
            <v>Grand Total</v>
          </cell>
        </row>
      </sheetData>
      <sheetData sheetId="5" refreshError="1"/>
      <sheetData sheetId="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1 (2)"/>
      <sheetName val="KPMG"/>
      <sheetName val="Customer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osure"/>
      <sheetName val="Summary"/>
      <sheetName val="Summary By Stores"/>
      <sheetName val="XREF"/>
      <sheetName val="Tickmark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aroux"/>
      <sheetName val="Sheet3"/>
      <sheetName val="销售"/>
      <sheetName val="cpdm"/>
      <sheetName val="销本(1)"/>
      <sheetName val="台报"/>
      <sheetName val="销本(2)"/>
      <sheetName val="Sheet2"/>
      <sheetName val="量价分"/>
      <sheetName val="量价总"/>
      <sheetName val="成本计算单"/>
      <sheetName val="外单单位成本"/>
      <sheetName val="制造费用占比表"/>
      <sheetName val="销售毛利比较表"/>
      <sheetName val="Ana rev"/>
      <sheetName val="Input"/>
      <sheetName val="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在建工程"/>
      <sheetName val="06.9 US GAAP"/>
      <sheetName val="06.12 US GAAP"/>
      <sheetName val="07.9 US GAAP"/>
      <sheetName val="06增加"/>
      <sheetName val="07增加"/>
      <sheetName val="报废"/>
      <sheetName val="转移"/>
      <sheetName val="#REF"/>
      <sheetName val="Ana rev"/>
    </sheetNames>
    <sheetDataSet>
      <sheetData sheetId="0" refreshError="1"/>
      <sheetData sheetId="1">
        <row r="2">
          <cell r="F2" t="str">
            <v>0</v>
          </cell>
          <cell r="L2">
            <v>300000</v>
          </cell>
          <cell r="N2">
            <v>-45000</v>
          </cell>
        </row>
        <row r="3">
          <cell r="F3" t="str">
            <v>0</v>
          </cell>
          <cell r="L3">
            <v>2449554.9</v>
          </cell>
          <cell r="N3">
            <v>-367432.9</v>
          </cell>
        </row>
        <row r="4">
          <cell r="F4" t="str">
            <v>0</v>
          </cell>
          <cell r="L4">
            <v>4079249.26</v>
          </cell>
          <cell r="N4">
            <v>-611887.26</v>
          </cell>
        </row>
        <row r="5">
          <cell r="F5" t="str">
            <v>0</v>
          </cell>
          <cell r="L5">
            <v>286778</v>
          </cell>
          <cell r="N5">
            <v>-286778</v>
          </cell>
        </row>
        <row r="6">
          <cell r="F6" t="str">
            <v>0</v>
          </cell>
          <cell r="L6">
            <v>638009</v>
          </cell>
          <cell r="N6">
            <v>-638009</v>
          </cell>
        </row>
        <row r="7">
          <cell r="F7" t="str">
            <v>0</v>
          </cell>
          <cell r="L7">
            <v>137580</v>
          </cell>
          <cell r="N7">
            <v>-71917</v>
          </cell>
        </row>
        <row r="8">
          <cell r="F8" t="str">
            <v>0</v>
          </cell>
          <cell r="L8">
            <v>209496</v>
          </cell>
          <cell r="N8">
            <v>-209496</v>
          </cell>
        </row>
        <row r="9">
          <cell r="F9" t="str">
            <v>0</v>
          </cell>
          <cell r="L9">
            <v>209000</v>
          </cell>
          <cell r="N9">
            <v>-209000</v>
          </cell>
        </row>
        <row r="10">
          <cell r="F10" t="str">
            <v>0</v>
          </cell>
          <cell r="L10">
            <v>473800</v>
          </cell>
          <cell r="N10">
            <v>-473800</v>
          </cell>
        </row>
        <row r="11">
          <cell r="F11" t="str">
            <v>0</v>
          </cell>
          <cell r="L11">
            <v>0</v>
          </cell>
          <cell r="N11">
            <v>0</v>
          </cell>
        </row>
        <row r="12">
          <cell r="F12" t="str">
            <v>0</v>
          </cell>
          <cell r="L12">
            <v>0</v>
          </cell>
          <cell r="N12">
            <v>0</v>
          </cell>
        </row>
        <row r="13">
          <cell r="F13" t="str">
            <v>0</v>
          </cell>
          <cell r="L13">
            <v>7900</v>
          </cell>
          <cell r="N13">
            <v>-7900</v>
          </cell>
        </row>
        <row r="14">
          <cell r="F14" t="str">
            <v>0</v>
          </cell>
          <cell r="L14">
            <v>14800</v>
          </cell>
          <cell r="N14">
            <v>-14800</v>
          </cell>
        </row>
        <row r="15">
          <cell r="F15" t="str">
            <v>0</v>
          </cell>
          <cell r="L15">
            <v>3200</v>
          </cell>
          <cell r="N15">
            <v>-2844</v>
          </cell>
        </row>
        <row r="16">
          <cell r="F16" t="str">
            <v>0</v>
          </cell>
          <cell r="L16">
            <v>2835</v>
          </cell>
          <cell r="N16">
            <v>-2520</v>
          </cell>
        </row>
        <row r="17">
          <cell r="F17" t="str">
            <v>0</v>
          </cell>
          <cell r="L17">
            <v>4050</v>
          </cell>
          <cell r="N17">
            <v>-3600</v>
          </cell>
        </row>
        <row r="18">
          <cell r="F18" t="str">
            <v>0</v>
          </cell>
          <cell r="L18">
            <v>3750</v>
          </cell>
          <cell r="N18">
            <v>-3750</v>
          </cell>
        </row>
        <row r="19">
          <cell r="F19" t="str">
            <v>0</v>
          </cell>
          <cell r="L19">
            <v>15593.95</v>
          </cell>
          <cell r="N19">
            <v>-15593.95</v>
          </cell>
        </row>
        <row r="20">
          <cell r="F20" t="str">
            <v>0</v>
          </cell>
          <cell r="L20">
            <v>15030</v>
          </cell>
          <cell r="N20">
            <v>-15030</v>
          </cell>
        </row>
        <row r="21">
          <cell r="F21" t="str">
            <v>0</v>
          </cell>
          <cell r="L21">
            <v>0</v>
          </cell>
          <cell r="N21">
            <v>0</v>
          </cell>
        </row>
        <row r="22">
          <cell r="F22" t="str">
            <v>0</v>
          </cell>
          <cell r="L22">
            <v>3000</v>
          </cell>
          <cell r="N22">
            <v>-3000</v>
          </cell>
        </row>
        <row r="23">
          <cell r="F23" t="str">
            <v>0</v>
          </cell>
          <cell r="L23">
            <v>3000</v>
          </cell>
          <cell r="N23">
            <v>-3000</v>
          </cell>
        </row>
        <row r="24">
          <cell r="F24" t="str">
            <v>0</v>
          </cell>
          <cell r="L24">
            <v>3000</v>
          </cell>
          <cell r="N24">
            <v>-3000</v>
          </cell>
        </row>
        <row r="25">
          <cell r="F25" t="str">
            <v>0</v>
          </cell>
          <cell r="L25">
            <v>0</v>
          </cell>
          <cell r="N25">
            <v>0</v>
          </cell>
        </row>
        <row r="26">
          <cell r="F26" t="str">
            <v>0</v>
          </cell>
          <cell r="L26">
            <v>0</v>
          </cell>
          <cell r="N26">
            <v>0</v>
          </cell>
        </row>
        <row r="27">
          <cell r="F27" t="str">
            <v>0</v>
          </cell>
          <cell r="L27">
            <v>6560</v>
          </cell>
          <cell r="N27">
            <v>-6560</v>
          </cell>
        </row>
        <row r="28">
          <cell r="F28" t="str">
            <v>0</v>
          </cell>
          <cell r="L28">
            <v>0</v>
          </cell>
          <cell r="N28">
            <v>0</v>
          </cell>
        </row>
        <row r="29">
          <cell r="F29" t="str">
            <v>0</v>
          </cell>
          <cell r="L29">
            <v>0</v>
          </cell>
          <cell r="N29">
            <v>0</v>
          </cell>
        </row>
        <row r="30">
          <cell r="F30" t="str">
            <v>0</v>
          </cell>
          <cell r="L30">
            <v>6560</v>
          </cell>
          <cell r="N30">
            <v>-6560</v>
          </cell>
        </row>
        <row r="31">
          <cell r="F31" t="str">
            <v>0</v>
          </cell>
          <cell r="L31">
            <v>0</v>
          </cell>
          <cell r="N31">
            <v>0</v>
          </cell>
        </row>
        <row r="32">
          <cell r="F32" t="str">
            <v>0</v>
          </cell>
          <cell r="L32">
            <v>0</v>
          </cell>
          <cell r="N32">
            <v>0</v>
          </cell>
        </row>
        <row r="33">
          <cell r="F33" t="str">
            <v>0</v>
          </cell>
          <cell r="L33">
            <v>0</v>
          </cell>
          <cell r="N33">
            <v>0</v>
          </cell>
        </row>
        <row r="34">
          <cell r="F34" t="str">
            <v>0</v>
          </cell>
          <cell r="L34">
            <v>6560</v>
          </cell>
          <cell r="N34">
            <v>-6560</v>
          </cell>
        </row>
        <row r="35">
          <cell r="F35" t="str">
            <v>0</v>
          </cell>
          <cell r="L35">
            <v>0</v>
          </cell>
          <cell r="N35">
            <v>0</v>
          </cell>
        </row>
        <row r="36">
          <cell r="F36" t="str">
            <v>0</v>
          </cell>
          <cell r="L36">
            <v>0</v>
          </cell>
          <cell r="N36">
            <v>0</v>
          </cell>
        </row>
        <row r="37">
          <cell r="F37" t="str">
            <v>0</v>
          </cell>
          <cell r="L37">
            <v>6560</v>
          </cell>
          <cell r="N37">
            <v>-6560</v>
          </cell>
        </row>
        <row r="38">
          <cell r="F38" t="str">
            <v>0</v>
          </cell>
          <cell r="L38">
            <v>0</v>
          </cell>
          <cell r="N38">
            <v>0</v>
          </cell>
        </row>
        <row r="39">
          <cell r="F39" t="str">
            <v>0</v>
          </cell>
          <cell r="L39">
            <v>0</v>
          </cell>
          <cell r="N39">
            <v>0</v>
          </cell>
        </row>
        <row r="40">
          <cell r="F40" t="str">
            <v>0</v>
          </cell>
          <cell r="L40">
            <v>0</v>
          </cell>
          <cell r="N40">
            <v>0</v>
          </cell>
        </row>
        <row r="41">
          <cell r="F41" t="str">
            <v>0</v>
          </cell>
          <cell r="L41">
            <v>0</v>
          </cell>
          <cell r="N41">
            <v>0</v>
          </cell>
        </row>
        <row r="42">
          <cell r="F42" t="str">
            <v>0</v>
          </cell>
          <cell r="L42">
            <v>6560</v>
          </cell>
          <cell r="N42">
            <v>-6560</v>
          </cell>
        </row>
        <row r="43">
          <cell r="F43" t="str">
            <v>0</v>
          </cell>
          <cell r="L43">
            <v>0</v>
          </cell>
          <cell r="N43">
            <v>0</v>
          </cell>
        </row>
        <row r="44">
          <cell r="F44" t="str">
            <v>0</v>
          </cell>
          <cell r="L44">
            <v>6560</v>
          </cell>
          <cell r="N44">
            <v>-6560</v>
          </cell>
        </row>
        <row r="45">
          <cell r="F45" t="str">
            <v>0</v>
          </cell>
          <cell r="L45">
            <v>6560</v>
          </cell>
          <cell r="N45">
            <v>-6560</v>
          </cell>
        </row>
        <row r="46">
          <cell r="F46" t="str">
            <v>0</v>
          </cell>
          <cell r="L46">
            <v>6560</v>
          </cell>
          <cell r="N46">
            <v>-6560</v>
          </cell>
        </row>
        <row r="47">
          <cell r="F47" t="str">
            <v>0</v>
          </cell>
          <cell r="L47">
            <v>6560</v>
          </cell>
          <cell r="N47">
            <v>-6560</v>
          </cell>
        </row>
        <row r="48">
          <cell r="F48" t="str">
            <v>0</v>
          </cell>
          <cell r="L48">
            <v>0</v>
          </cell>
          <cell r="N48">
            <v>0</v>
          </cell>
        </row>
        <row r="49">
          <cell r="F49" t="str">
            <v>0</v>
          </cell>
          <cell r="L49">
            <v>0</v>
          </cell>
          <cell r="N49">
            <v>0</v>
          </cell>
        </row>
        <row r="50">
          <cell r="F50" t="str">
            <v>0</v>
          </cell>
          <cell r="L50">
            <v>0</v>
          </cell>
          <cell r="N50">
            <v>0</v>
          </cell>
        </row>
        <row r="51">
          <cell r="F51" t="str">
            <v>0</v>
          </cell>
          <cell r="L51">
            <v>6560</v>
          </cell>
          <cell r="N51">
            <v>-6560</v>
          </cell>
        </row>
        <row r="52">
          <cell r="F52" t="str">
            <v>0</v>
          </cell>
          <cell r="L52">
            <v>0</v>
          </cell>
          <cell r="N52">
            <v>0</v>
          </cell>
        </row>
        <row r="53">
          <cell r="F53" t="str">
            <v>0</v>
          </cell>
          <cell r="L53">
            <v>6560</v>
          </cell>
          <cell r="N53">
            <v>-6560</v>
          </cell>
        </row>
        <row r="54">
          <cell r="F54" t="str">
            <v>0</v>
          </cell>
          <cell r="L54">
            <v>0</v>
          </cell>
          <cell r="N54">
            <v>0</v>
          </cell>
        </row>
        <row r="55">
          <cell r="F55" t="str">
            <v>0</v>
          </cell>
          <cell r="L55">
            <v>0</v>
          </cell>
          <cell r="N55">
            <v>0</v>
          </cell>
        </row>
        <row r="56">
          <cell r="F56" t="str">
            <v>0</v>
          </cell>
          <cell r="L56">
            <v>0</v>
          </cell>
          <cell r="N56">
            <v>0</v>
          </cell>
        </row>
        <row r="57">
          <cell r="F57" t="str">
            <v>0</v>
          </cell>
          <cell r="L57">
            <v>0</v>
          </cell>
          <cell r="N57">
            <v>0</v>
          </cell>
        </row>
        <row r="58">
          <cell r="F58" t="str">
            <v>0</v>
          </cell>
          <cell r="L58">
            <v>6560</v>
          </cell>
          <cell r="N58">
            <v>-6560</v>
          </cell>
        </row>
        <row r="59">
          <cell r="F59" t="str">
            <v>0</v>
          </cell>
          <cell r="L59">
            <v>6560</v>
          </cell>
          <cell r="N59">
            <v>-6560</v>
          </cell>
        </row>
        <row r="60">
          <cell r="F60" t="str">
            <v>0</v>
          </cell>
          <cell r="L60">
            <v>0</v>
          </cell>
          <cell r="N60">
            <v>0</v>
          </cell>
        </row>
        <row r="61">
          <cell r="F61" t="str">
            <v>0</v>
          </cell>
          <cell r="L61">
            <v>6560</v>
          </cell>
          <cell r="N61">
            <v>-6560</v>
          </cell>
        </row>
        <row r="62">
          <cell r="F62" t="str">
            <v>0</v>
          </cell>
          <cell r="L62">
            <v>0</v>
          </cell>
          <cell r="N62">
            <v>0</v>
          </cell>
        </row>
        <row r="63">
          <cell r="F63" t="str">
            <v>0</v>
          </cell>
          <cell r="L63">
            <v>0</v>
          </cell>
          <cell r="N63">
            <v>0</v>
          </cell>
        </row>
        <row r="64">
          <cell r="F64" t="str">
            <v>0</v>
          </cell>
          <cell r="L64">
            <v>6560</v>
          </cell>
          <cell r="N64">
            <v>-6560</v>
          </cell>
        </row>
        <row r="65">
          <cell r="F65" t="str">
            <v>0</v>
          </cell>
          <cell r="L65">
            <v>0</v>
          </cell>
          <cell r="N65">
            <v>0</v>
          </cell>
        </row>
        <row r="66">
          <cell r="F66" t="str">
            <v>0</v>
          </cell>
          <cell r="L66">
            <v>0</v>
          </cell>
          <cell r="N66">
            <v>0</v>
          </cell>
        </row>
        <row r="67">
          <cell r="F67" t="str">
            <v>0</v>
          </cell>
          <cell r="L67">
            <v>6560</v>
          </cell>
          <cell r="N67">
            <v>-6560</v>
          </cell>
        </row>
        <row r="68">
          <cell r="F68" t="str">
            <v>0</v>
          </cell>
          <cell r="L68">
            <v>6560</v>
          </cell>
          <cell r="N68">
            <v>-6560</v>
          </cell>
        </row>
        <row r="69">
          <cell r="F69" t="str">
            <v>0</v>
          </cell>
          <cell r="L69">
            <v>6560</v>
          </cell>
          <cell r="N69">
            <v>-6560</v>
          </cell>
        </row>
        <row r="70">
          <cell r="F70" t="str">
            <v>0</v>
          </cell>
          <cell r="L70">
            <v>6560</v>
          </cell>
          <cell r="N70">
            <v>-6560</v>
          </cell>
        </row>
        <row r="71">
          <cell r="F71" t="str">
            <v>0</v>
          </cell>
          <cell r="L71">
            <v>6560</v>
          </cell>
          <cell r="N71">
            <v>-6560</v>
          </cell>
        </row>
        <row r="72">
          <cell r="F72" t="str">
            <v>0</v>
          </cell>
          <cell r="L72">
            <v>6560</v>
          </cell>
          <cell r="N72">
            <v>-6560</v>
          </cell>
        </row>
        <row r="73">
          <cell r="F73" t="str">
            <v>0</v>
          </cell>
          <cell r="L73">
            <v>0</v>
          </cell>
          <cell r="N73">
            <v>0</v>
          </cell>
        </row>
        <row r="74">
          <cell r="F74" t="str">
            <v>0</v>
          </cell>
          <cell r="L74">
            <v>6560</v>
          </cell>
          <cell r="N74">
            <v>-6560</v>
          </cell>
        </row>
        <row r="75">
          <cell r="F75" t="str">
            <v>0</v>
          </cell>
          <cell r="L75">
            <v>0</v>
          </cell>
          <cell r="N75">
            <v>0</v>
          </cell>
        </row>
        <row r="76">
          <cell r="F76" t="str">
            <v>0</v>
          </cell>
          <cell r="L76">
            <v>0</v>
          </cell>
          <cell r="N76">
            <v>0</v>
          </cell>
        </row>
        <row r="77">
          <cell r="F77" t="str">
            <v>0</v>
          </cell>
          <cell r="L77">
            <v>0</v>
          </cell>
          <cell r="N77">
            <v>0</v>
          </cell>
        </row>
        <row r="78">
          <cell r="F78" t="str">
            <v>0</v>
          </cell>
          <cell r="L78">
            <v>0</v>
          </cell>
          <cell r="N78">
            <v>0</v>
          </cell>
        </row>
        <row r="79">
          <cell r="F79" t="str">
            <v>0</v>
          </cell>
          <cell r="L79">
            <v>35130</v>
          </cell>
          <cell r="N79">
            <v>-35130</v>
          </cell>
        </row>
        <row r="80">
          <cell r="F80" t="str">
            <v>0</v>
          </cell>
          <cell r="L80">
            <v>0</v>
          </cell>
          <cell r="N80">
            <v>0</v>
          </cell>
        </row>
        <row r="81">
          <cell r="F81" t="str">
            <v>0</v>
          </cell>
          <cell r="L81">
            <v>0</v>
          </cell>
          <cell r="N81">
            <v>0</v>
          </cell>
        </row>
        <row r="82">
          <cell r="F82" t="str">
            <v>0</v>
          </cell>
          <cell r="L82">
            <v>0</v>
          </cell>
          <cell r="N82">
            <v>0</v>
          </cell>
        </row>
        <row r="83">
          <cell r="F83" t="str">
            <v>0</v>
          </cell>
          <cell r="L83">
            <v>0</v>
          </cell>
          <cell r="N83">
            <v>0</v>
          </cell>
        </row>
        <row r="84">
          <cell r="F84" t="str">
            <v>0</v>
          </cell>
          <cell r="L84">
            <v>15513.75</v>
          </cell>
          <cell r="N84">
            <v>-15513.75</v>
          </cell>
        </row>
        <row r="85">
          <cell r="F85" t="str">
            <v>0</v>
          </cell>
          <cell r="L85">
            <v>15513.75</v>
          </cell>
          <cell r="N85">
            <v>-15513.75</v>
          </cell>
        </row>
        <row r="86">
          <cell r="F86" t="str">
            <v>0</v>
          </cell>
          <cell r="L86">
            <v>15513.75</v>
          </cell>
          <cell r="N86">
            <v>-15513.75</v>
          </cell>
        </row>
        <row r="87">
          <cell r="F87" t="str">
            <v>0</v>
          </cell>
          <cell r="L87">
            <v>15513.75</v>
          </cell>
          <cell r="N87">
            <v>-15513.75</v>
          </cell>
        </row>
        <row r="88">
          <cell r="F88" t="str">
            <v>0</v>
          </cell>
          <cell r="L88">
            <v>9713.75</v>
          </cell>
          <cell r="N88">
            <v>-9713.75</v>
          </cell>
        </row>
        <row r="89">
          <cell r="F89" t="str">
            <v>0</v>
          </cell>
          <cell r="L89">
            <v>9713.75</v>
          </cell>
          <cell r="N89">
            <v>-9713.75</v>
          </cell>
        </row>
        <row r="90">
          <cell r="F90" t="str">
            <v>0</v>
          </cell>
          <cell r="L90">
            <v>9713.75</v>
          </cell>
          <cell r="N90">
            <v>-9713.75</v>
          </cell>
        </row>
        <row r="91">
          <cell r="F91" t="str">
            <v>0</v>
          </cell>
          <cell r="L91">
            <v>25500</v>
          </cell>
          <cell r="N91">
            <v>-25500</v>
          </cell>
        </row>
        <row r="92">
          <cell r="F92" t="str">
            <v>0</v>
          </cell>
          <cell r="L92">
            <v>29750</v>
          </cell>
          <cell r="N92">
            <v>-29750</v>
          </cell>
        </row>
        <row r="93">
          <cell r="F93" t="str">
            <v>0</v>
          </cell>
          <cell r="L93">
            <v>48750</v>
          </cell>
          <cell r="N93">
            <v>-48750</v>
          </cell>
        </row>
        <row r="94">
          <cell r="F94" t="str">
            <v>0</v>
          </cell>
          <cell r="L94">
            <v>35940</v>
          </cell>
          <cell r="N94">
            <v>-35940</v>
          </cell>
        </row>
        <row r="95">
          <cell r="F95" t="str">
            <v>0</v>
          </cell>
          <cell r="L95">
            <v>35940</v>
          </cell>
          <cell r="N95">
            <v>-35940</v>
          </cell>
        </row>
        <row r="96">
          <cell r="F96" t="str">
            <v>0</v>
          </cell>
          <cell r="L96">
            <v>55740</v>
          </cell>
          <cell r="N96">
            <v>-55740</v>
          </cell>
        </row>
        <row r="97">
          <cell r="F97" t="str">
            <v>0</v>
          </cell>
          <cell r="L97">
            <v>8688</v>
          </cell>
          <cell r="N97">
            <v>-8688</v>
          </cell>
        </row>
        <row r="98">
          <cell r="F98" t="str">
            <v>0</v>
          </cell>
          <cell r="L98">
            <v>8688</v>
          </cell>
          <cell r="N98">
            <v>-8688</v>
          </cell>
        </row>
        <row r="99">
          <cell r="F99" t="str">
            <v>0</v>
          </cell>
          <cell r="L99">
            <v>8688</v>
          </cell>
          <cell r="N99">
            <v>-8688</v>
          </cell>
        </row>
        <row r="100">
          <cell r="F100" t="str">
            <v>0</v>
          </cell>
          <cell r="L100">
            <v>9550</v>
          </cell>
          <cell r="N100">
            <v>-9550</v>
          </cell>
        </row>
        <row r="101">
          <cell r="F101" t="str">
            <v>0</v>
          </cell>
          <cell r="L101">
            <v>7650</v>
          </cell>
          <cell r="N101">
            <v>-7650</v>
          </cell>
        </row>
        <row r="102">
          <cell r="F102" t="str">
            <v>0</v>
          </cell>
          <cell r="L102">
            <v>8918</v>
          </cell>
          <cell r="N102">
            <v>-8918</v>
          </cell>
        </row>
        <row r="103">
          <cell r="F103" t="str">
            <v>0</v>
          </cell>
          <cell r="L103">
            <v>0</v>
          </cell>
          <cell r="N103">
            <v>0</v>
          </cell>
        </row>
        <row r="104">
          <cell r="F104" t="str">
            <v>0</v>
          </cell>
          <cell r="L104">
            <v>7250.62</v>
          </cell>
          <cell r="N104">
            <v>-6042.62</v>
          </cell>
        </row>
        <row r="105">
          <cell r="F105" t="str">
            <v>0</v>
          </cell>
          <cell r="L105">
            <v>1630.89</v>
          </cell>
          <cell r="N105">
            <v>-1358.89</v>
          </cell>
        </row>
        <row r="106">
          <cell r="F106" t="str">
            <v>0</v>
          </cell>
          <cell r="L106">
            <v>2600</v>
          </cell>
          <cell r="N106">
            <v>-2167</v>
          </cell>
        </row>
        <row r="107">
          <cell r="F107" t="str">
            <v>0</v>
          </cell>
          <cell r="L107">
            <v>7550</v>
          </cell>
          <cell r="N107">
            <v>-7550</v>
          </cell>
        </row>
        <row r="108">
          <cell r="F108" t="str">
            <v>0</v>
          </cell>
          <cell r="L108">
            <v>7998</v>
          </cell>
          <cell r="N108">
            <v>-7998</v>
          </cell>
        </row>
        <row r="109">
          <cell r="F109" t="str">
            <v>0</v>
          </cell>
          <cell r="L109">
            <v>2200</v>
          </cell>
          <cell r="N109">
            <v>-2200</v>
          </cell>
        </row>
        <row r="110">
          <cell r="F110" t="str">
            <v>0</v>
          </cell>
          <cell r="L110">
            <v>2200</v>
          </cell>
          <cell r="N110">
            <v>-2200</v>
          </cell>
        </row>
        <row r="111">
          <cell r="F111" t="str">
            <v>0</v>
          </cell>
          <cell r="L111">
            <v>2200</v>
          </cell>
          <cell r="N111">
            <v>-2200</v>
          </cell>
        </row>
        <row r="112">
          <cell r="F112" t="str">
            <v>0</v>
          </cell>
          <cell r="L112">
            <v>2200</v>
          </cell>
          <cell r="N112">
            <v>-2200</v>
          </cell>
        </row>
        <row r="113">
          <cell r="F113" t="str">
            <v>0</v>
          </cell>
          <cell r="L113">
            <v>4649</v>
          </cell>
          <cell r="N113">
            <v>-4649</v>
          </cell>
        </row>
        <row r="114">
          <cell r="F114" t="str">
            <v>0</v>
          </cell>
          <cell r="L114">
            <v>4790</v>
          </cell>
          <cell r="N114">
            <v>-3859</v>
          </cell>
        </row>
        <row r="115">
          <cell r="F115" t="str">
            <v>0</v>
          </cell>
          <cell r="L115">
            <v>5900</v>
          </cell>
          <cell r="N115">
            <v>-4753</v>
          </cell>
        </row>
        <row r="116">
          <cell r="F116" t="str">
            <v>0</v>
          </cell>
          <cell r="L116">
            <v>6910</v>
          </cell>
          <cell r="N116">
            <v>-6910</v>
          </cell>
        </row>
        <row r="117">
          <cell r="F117" t="str">
            <v>0</v>
          </cell>
          <cell r="L117">
            <v>6910</v>
          </cell>
          <cell r="N117">
            <v>-6910</v>
          </cell>
        </row>
        <row r="118">
          <cell r="F118" t="str">
            <v>0</v>
          </cell>
          <cell r="L118">
            <v>6910</v>
          </cell>
          <cell r="N118">
            <v>-6910</v>
          </cell>
        </row>
        <row r="119">
          <cell r="F119" t="str">
            <v>0</v>
          </cell>
          <cell r="L119">
            <v>6910</v>
          </cell>
          <cell r="N119">
            <v>-6910</v>
          </cell>
        </row>
        <row r="120">
          <cell r="F120" t="str">
            <v>0</v>
          </cell>
          <cell r="L120">
            <v>6500</v>
          </cell>
          <cell r="N120">
            <v>-6500</v>
          </cell>
        </row>
        <row r="121">
          <cell r="F121" t="str">
            <v>0</v>
          </cell>
          <cell r="L121">
            <v>7020</v>
          </cell>
          <cell r="N121">
            <v>-7020</v>
          </cell>
        </row>
        <row r="122">
          <cell r="F122" t="str">
            <v>0</v>
          </cell>
          <cell r="L122">
            <v>6230</v>
          </cell>
          <cell r="N122">
            <v>-6230</v>
          </cell>
        </row>
        <row r="123">
          <cell r="F123" t="str">
            <v>0</v>
          </cell>
          <cell r="L123">
            <v>0</v>
          </cell>
          <cell r="N123">
            <v>0</v>
          </cell>
        </row>
        <row r="124">
          <cell r="F124" t="str">
            <v>0</v>
          </cell>
          <cell r="L124">
            <v>2800</v>
          </cell>
          <cell r="N124">
            <v>-2800</v>
          </cell>
        </row>
        <row r="125">
          <cell r="F125" t="str">
            <v>0</v>
          </cell>
          <cell r="L125">
            <v>0</v>
          </cell>
          <cell r="N125">
            <v>0</v>
          </cell>
        </row>
        <row r="126">
          <cell r="F126" t="str">
            <v>0</v>
          </cell>
          <cell r="L126">
            <v>1050</v>
          </cell>
          <cell r="N126">
            <v>-817</v>
          </cell>
        </row>
        <row r="127">
          <cell r="F127" t="str">
            <v>0</v>
          </cell>
          <cell r="L127">
            <v>40950</v>
          </cell>
          <cell r="N127">
            <v>-31850</v>
          </cell>
        </row>
        <row r="128">
          <cell r="F128" t="str">
            <v>0</v>
          </cell>
          <cell r="L128">
            <v>13207</v>
          </cell>
          <cell r="N128">
            <v>-10272</v>
          </cell>
        </row>
        <row r="129">
          <cell r="F129" t="str">
            <v>0</v>
          </cell>
          <cell r="L129">
            <v>13207</v>
          </cell>
          <cell r="N129">
            <v>-10272</v>
          </cell>
        </row>
        <row r="130">
          <cell r="F130" t="str">
            <v>0</v>
          </cell>
          <cell r="L130">
            <v>13207</v>
          </cell>
          <cell r="N130">
            <v>-10272</v>
          </cell>
        </row>
        <row r="131">
          <cell r="F131" t="str">
            <v>0</v>
          </cell>
          <cell r="L131">
            <v>13207</v>
          </cell>
          <cell r="N131">
            <v>-10272</v>
          </cell>
        </row>
        <row r="132">
          <cell r="F132" t="str">
            <v>0</v>
          </cell>
          <cell r="L132">
            <v>13207</v>
          </cell>
          <cell r="N132">
            <v>-10272</v>
          </cell>
        </row>
        <row r="133">
          <cell r="F133" t="str">
            <v>0</v>
          </cell>
          <cell r="L133">
            <v>13206.97</v>
          </cell>
          <cell r="N133">
            <v>-10271.969999999999</v>
          </cell>
        </row>
        <row r="134">
          <cell r="F134" t="str">
            <v>0</v>
          </cell>
          <cell r="L134">
            <v>32300</v>
          </cell>
          <cell r="N134">
            <v>-25122</v>
          </cell>
        </row>
        <row r="135">
          <cell r="F135" t="str">
            <v>0</v>
          </cell>
          <cell r="L135">
            <v>11583</v>
          </cell>
          <cell r="N135">
            <v>-9009</v>
          </cell>
        </row>
        <row r="136">
          <cell r="F136" t="str">
            <v>0</v>
          </cell>
          <cell r="L136">
            <v>7800</v>
          </cell>
          <cell r="N136">
            <v>-6067</v>
          </cell>
        </row>
        <row r="137">
          <cell r="F137" t="str">
            <v>0</v>
          </cell>
          <cell r="L137">
            <v>9536</v>
          </cell>
          <cell r="N137">
            <v>-7417</v>
          </cell>
        </row>
        <row r="138">
          <cell r="F138" t="str">
            <v>0</v>
          </cell>
          <cell r="L138">
            <v>15423</v>
          </cell>
          <cell r="N138">
            <v>-11996</v>
          </cell>
        </row>
        <row r="139">
          <cell r="F139" t="str">
            <v>0</v>
          </cell>
          <cell r="L139">
            <v>64332</v>
          </cell>
          <cell r="N139">
            <v>-50036</v>
          </cell>
        </row>
        <row r="140">
          <cell r="F140" t="str">
            <v>0</v>
          </cell>
          <cell r="L140">
            <v>10205</v>
          </cell>
          <cell r="N140">
            <v>-7937</v>
          </cell>
        </row>
        <row r="141">
          <cell r="F141" t="str">
            <v>0</v>
          </cell>
          <cell r="L141">
            <v>4161</v>
          </cell>
          <cell r="N141">
            <v>-3236</v>
          </cell>
        </row>
        <row r="142">
          <cell r="F142" t="str">
            <v>0</v>
          </cell>
          <cell r="L142">
            <v>7500</v>
          </cell>
          <cell r="N142">
            <v>-5833</v>
          </cell>
        </row>
        <row r="143">
          <cell r="F143" t="str">
            <v>0</v>
          </cell>
          <cell r="L143">
            <v>7000</v>
          </cell>
          <cell r="N143">
            <v>-5444</v>
          </cell>
        </row>
        <row r="144">
          <cell r="F144" t="str">
            <v>0</v>
          </cell>
          <cell r="L144">
            <v>3000</v>
          </cell>
          <cell r="N144">
            <v>-2333</v>
          </cell>
        </row>
        <row r="145">
          <cell r="F145" t="str">
            <v>0</v>
          </cell>
          <cell r="L145">
            <v>3600</v>
          </cell>
          <cell r="N145">
            <v>-2800</v>
          </cell>
        </row>
        <row r="146">
          <cell r="F146" t="str">
            <v>0</v>
          </cell>
          <cell r="L146">
            <v>2750</v>
          </cell>
          <cell r="N146">
            <v>-2139</v>
          </cell>
        </row>
        <row r="147">
          <cell r="F147" t="str">
            <v>0</v>
          </cell>
          <cell r="L147">
            <v>1980</v>
          </cell>
          <cell r="N147">
            <v>-1540</v>
          </cell>
        </row>
        <row r="148">
          <cell r="F148" t="str">
            <v>0</v>
          </cell>
          <cell r="L148">
            <v>1980</v>
          </cell>
          <cell r="N148">
            <v>-1540</v>
          </cell>
        </row>
        <row r="149">
          <cell r="F149" t="str">
            <v>0</v>
          </cell>
          <cell r="L149">
            <v>1980</v>
          </cell>
          <cell r="N149">
            <v>-1540</v>
          </cell>
        </row>
        <row r="150">
          <cell r="F150" t="str">
            <v>0</v>
          </cell>
          <cell r="L150">
            <v>6950</v>
          </cell>
          <cell r="N150">
            <v>-5406</v>
          </cell>
        </row>
        <row r="151">
          <cell r="F151" t="str">
            <v>0</v>
          </cell>
          <cell r="L151">
            <v>8900</v>
          </cell>
          <cell r="N151">
            <v>-6922</v>
          </cell>
        </row>
        <row r="152">
          <cell r="F152" t="str">
            <v>0</v>
          </cell>
          <cell r="L152">
            <v>3410</v>
          </cell>
          <cell r="N152">
            <v>-2652</v>
          </cell>
        </row>
        <row r="153">
          <cell r="F153" t="str">
            <v>0</v>
          </cell>
          <cell r="L153">
            <v>3410</v>
          </cell>
          <cell r="N153">
            <v>-2652</v>
          </cell>
        </row>
        <row r="154">
          <cell r="F154" t="str">
            <v>0</v>
          </cell>
          <cell r="L154">
            <v>2790</v>
          </cell>
          <cell r="N154">
            <v>-2170</v>
          </cell>
        </row>
        <row r="155">
          <cell r="F155" t="str">
            <v>0</v>
          </cell>
          <cell r="L155">
            <v>1650</v>
          </cell>
          <cell r="N155">
            <v>-1283</v>
          </cell>
        </row>
        <row r="156">
          <cell r="F156" t="str">
            <v>0</v>
          </cell>
          <cell r="L156">
            <v>12300</v>
          </cell>
          <cell r="N156">
            <v>-9567</v>
          </cell>
        </row>
        <row r="157">
          <cell r="F157" t="str">
            <v>0</v>
          </cell>
          <cell r="L157">
            <v>1650</v>
          </cell>
          <cell r="N157">
            <v>-1283</v>
          </cell>
        </row>
        <row r="158">
          <cell r="F158" t="str">
            <v>0</v>
          </cell>
          <cell r="L158">
            <v>0</v>
          </cell>
          <cell r="N158">
            <v>0</v>
          </cell>
        </row>
        <row r="159">
          <cell r="F159" t="str">
            <v>0</v>
          </cell>
          <cell r="L159">
            <v>10050</v>
          </cell>
          <cell r="N159">
            <v>-10050</v>
          </cell>
        </row>
        <row r="160">
          <cell r="F160" t="str">
            <v>0</v>
          </cell>
          <cell r="L160">
            <v>12800</v>
          </cell>
          <cell r="N160">
            <v>-12800</v>
          </cell>
        </row>
        <row r="161">
          <cell r="F161" t="str">
            <v>0</v>
          </cell>
          <cell r="L161">
            <v>11700</v>
          </cell>
          <cell r="N161">
            <v>-11700</v>
          </cell>
        </row>
        <row r="162">
          <cell r="F162" t="str">
            <v>0</v>
          </cell>
          <cell r="L162">
            <v>4050</v>
          </cell>
          <cell r="N162">
            <v>-4050</v>
          </cell>
        </row>
        <row r="163">
          <cell r="F163" t="str">
            <v>0</v>
          </cell>
          <cell r="L163">
            <v>8818.7000000000007</v>
          </cell>
          <cell r="N163">
            <v>-8818.7000000000007</v>
          </cell>
        </row>
        <row r="164">
          <cell r="F164" t="str">
            <v>0</v>
          </cell>
          <cell r="L164">
            <v>8818.7000000000007</v>
          </cell>
          <cell r="N164">
            <v>-8818.7000000000007</v>
          </cell>
        </row>
        <row r="165">
          <cell r="F165" t="str">
            <v>0</v>
          </cell>
          <cell r="L165">
            <v>53000</v>
          </cell>
          <cell r="N165">
            <v>-39750</v>
          </cell>
        </row>
        <row r="166">
          <cell r="F166" t="str">
            <v>0</v>
          </cell>
          <cell r="L166">
            <v>42000</v>
          </cell>
          <cell r="N166">
            <v>-31500</v>
          </cell>
        </row>
        <row r="167">
          <cell r="F167" t="str">
            <v>0</v>
          </cell>
          <cell r="L167">
            <v>0</v>
          </cell>
          <cell r="N167">
            <v>0</v>
          </cell>
        </row>
        <row r="168">
          <cell r="F168" t="str">
            <v>0</v>
          </cell>
          <cell r="L168">
            <v>52250</v>
          </cell>
          <cell r="N168">
            <v>-39188</v>
          </cell>
        </row>
        <row r="169">
          <cell r="F169" t="str">
            <v>0</v>
          </cell>
          <cell r="L169">
            <v>3580</v>
          </cell>
          <cell r="N169">
            <v>-2685</v>
          </cell>
        </row>
        <row r="170">
          <cell r="F170" t="str">
            <v>0</v>
          </cell>
          <cell r="L170">
            <v>0</v>
          </cell>
          <cell r="N170">
            <v>0</v>
          </cell>
        </row>
        <row r="171">
          <cell r="F171" t="str">
            <v>0</v>
          </cell>
          <cell r="L171">
            <v>6800</v>
          </cell>
          <cell r="N171">
            <v>-6800</v>
          </cell>
        </row>
        <row r="172">
          <cell r="F172" t="str">
            <v>0</v>
          </cell>
          <cell r="L172">
            <v>2850</v>
          </cell>
          <cell r="N172">
            <v>-2850</v>
          </cell>
        </row>
        <row r="173">
          <cell r="F173" t="str">
            <v>0</v>
          </cell>
          <cell r="L173">
            <v>14859</v>
          </cell>
          <cell r="N173">
            <v>-14859</v>
          </cell>
        </row>
        <row r="174">
          <cell r="F174" t="str">
            <v>0</v>
          </cell>
          <cell r="L174">
            <v>3550</v>
          </cell>
          <cell r="N174">
            <v>-2564</v>
          </cell>
        </row>
        <row r="175">
          <cell r="F175" t="str">
            <v>0</v>
          </cell>
          <cell r="L175">
            <v>8826.11</v>
          </cell>
          <cell r="N175">
            <v>-6374.11</v>
          </cell>
        </row>
        <row r="176">
          <cell r="F176" t="str">
            <v>0</v>
          </cell>
          <cell r="L176">
            <v>24664.57</v>
          </cell>
          <cell r="N176">
            <v>-17813.57</v>
          </cell>
        </row>
        <row r="177">
          <cell r="F177" t="str">
            <v>0</v>
          </cell>
          <cell r="L177">
            <v>7703.99</v>
          </cell>
          <cell r="N177">
            <v>-5563.99</v>
          </cell>
        </row>
        <row r="178">
          <cell r="F178" t="str">
            <v>0</v>
          </cell>
          <cell r="L178">
            <v>7704.01</v>
          </cell>
          <cell r="N178">
            <v>-5564.01</v>
          </cell>
        </row>
        <row r="179">
          <cell r="F179" t="str">
            <v>0</v>
          </cell>
          <cell r="L179">
            <v>10321.15</v>
          </cell>
          <cell r="N179">
            <v>-7454.15</v>
          </cell>
        </row>
        <row r="180">
          <cell r="F180" t="str">
            <v>0</v>
          </cell>
          <cell r="L180">
            <v>10321.14</v>
          </cell>
          <cell r="N180">
            <v>-7454.14</v>
          </cell>
        </row>
        <row r="181">
          <cell r="F181" t="str">
            <v>0</v>
          </cell>
          <cell r="L181">
            <v>38500</v>
          </cell>
          <cell r="N181">
            <v>-38500</v>
          </cell>
        </row>
        <row r="182">
          <cell r="F182" t="str">
            <v>0</v>
          </cell>
          <cell r="L182">
            <v>15000</v>
          </cell>
          <cell r="N182">
            <v>-15000</v>
          </cell>
        </row>
        <row r="183">
          <cell r="F183" t="str">
            <v>0</v>
          </cell>
          <cell r="L183">
            <v>12134</v>
          </cell>
          <cell r="N183">
            <v>-12134</v>
          </cell>
        </row>
        <row r="184">
          <cell r="F184" t="str">
            <v>0</v>
          </cell>
          <cell r="L184">
            <v>45600</v>
          </cell>
          <cell r="N184">
            <v>-31667</v>
          </cell>
        </row>
        <row r="185">
          <cell r="F185" t="str">
            <v>0</v>
          </cell>
          <cell r="L185">
            <v>45600</v>
          </cell>
          <cell r="N185">
            <v>-31667</v>
          </cell>
        </row>
        <row r="186">
          <cell r="F186" t="str">
            <v>0</v>
          </cell>
          <cell r="L186">
            <v>13100</v>
          </cell>
          <cell r="N186">
            <v>-9097</v>
          </cell>
        </row>
        <row r="187">
          <cell r="F187" t="str">
            <v>0</v>
          </cell>
          <cell r="L187">
            <v>21217</v>
          </cell>
          <cell r="N187">
            <v>-14734</v>
          </cell>
        </row>
        <row r="188">
          <cell r="F188" t="str">
            <v>0</v>
          </cell>
          <cell r="L188">
            <v>0</v>
          </cell>
          <cell r="N188">
            <v>0</v>
          </cell>
        </row>
        <row r="189">
          <cell r="F189" t="str">
            <v>0</v>
          </cell>
          <cell r="L189">
            <v>13230.99</v>
          </cell>
          <cell r="N189">
            <v>-9187.99</v>
          </cell>
        </row>
        <row r="190">
          <cell r="F190" t="str">
            <v>0</v>
          </cell>
          <cell r="L190">
            <v>14432.99</v>
          </cell>
          <cell r="N190">
            <v>-9763.99</v>
          </cell>
        </row>
        <row r="191">
          <cell r="F191" t="str">
            <v>0</v>
          </cell>
          <cell r="L191">
            <v>14432.99</v>
          </cell>
          <cell r="N191">
            <v>-9763.99</v>
          </cell>
        </row>
        <row r="192">
          <cell r="F192" t="str">
            <v>0</v>
          </cell>
          <cell r="L192">
            <v>14432.99</v>
          </cell>
          <cell r="N192">
            <v>-9763.99</v>
          </cell>
        </row>
        <row r="193">
          <cell r="F193" t="str">
            <v>0</v>
          </cell>
          <cell r="L193">
            <v>26700</v>
          </cell>
          <cell r="N193">
            <v>-26700</v>
          </cell>
        </row>
        <row r="194">
          <cell r="F194" t="str">
            <v>0</v>
          </cell>
          <cell r="L194">
            <v>0</v>
          </cell>
          <cell r="N194">
            <v>0</v>
          </cell>
        </row>
        <row r="195">
          <cell r="F195" t="str">
            <v>0</v>
          </cell>
          <cell r="L195">
            <v>8650</v>
          </cell>
          <cell r="N195">
            <v>-8650</v>
          </cell>
        </row>
        <row r="196">
          <cell r="F196" t="str">
            <v>0</v>
          </cell>
          <cell r="L196">
            <v>8650</v>
          </cell>
          <cell r="N196">
            <v>-8650</v>
          </cell>
        </row>
        <row r="197">
          <cell r="F197" t="str">
            <v>0</v>
          </cell>
          <cell r="L197">
            <v>8650</v>
          </cell>
          <cell r="N197">
            <v>-8650</v>
          </cell>
        </row>
        <row r="198">
          <cell r="F198" t="str">
            <v>0</v>
          </cell>
          <cell r="L198">
            <v>8650</v>
          </cell>
          <cell r="N198">
            <v>-8650</v>
          </cell>
        </row>
        <row r="199">
          <cell r="F199" t="str">
            <v>0</v>
          </cell>
          <cell r="L199">
            <v>8650</v>
          </cell>
          <cell r="N199">
            <v>-8650</v>
          </cell>
        </row>
        <row r="200">
          <cell r="F200" t="str">
            <v>0</v>
          </cell>
          <cell r="L200">
            <v>8650</v>
          </cell>
          <cell r="N200">
            <v>-8650</v>
          </cell>
        </row>
        <row r="201">
          <cell r="F201" t="str">
            <v>0</v>
          </cell>
          <cell r="L201">
            <v>2500</v>
          </cell>
          <cell r="N201">
            <v>-2500</v>
          </cell>
        </row>
        <row r="202">
          <cell r="F202" t="str">
            <v>0</v>
          </cell>
          <cell r="L202">
            <v>0</v>
          </cell>
          <cell r="N202">
            <v>0</v>
          </cell>
        </row>
        <row r="203">
          <cell r="F203" t="str">
            <v>0</v>
          </cell>
          <cell r="L203">
            <v>3880</v>
          </cell>
          <cell r="N203">
            <v>-2586</v>
          </cell>
        </row>
        <row r="204">
          <cell r="F204" t="str">
            <v>0</v>
          </cell>
          <cell r="L204">
            <v>8364.99</v>
          </cell>
          <cell r="N204">
            <v>-5575.99</v>
          </cell>
        </row>
        <row r="205">
          <cell r="F205" t="str">
            <v>0</v>
          </cell>
          <cell r="L205">
            <v>8365</v>
          </cell>
          <cell r="N205">
            <v>-5576</v>
          </cell>
        </row>
        <row r="206">
          <cell r="F206" t="str">
            <v>0</v>
          </cell>
          <cell r="L206">
            <v>7703.98</v>
          </cell>
          <cell r="N206">
            <v>-5135.9799999999996</v>
          </cell>
        </row>
        <row r="207">
          <cell r="F207" t="str">
            <v>0</v>
          </cell>
          <cell r="L207">
            <v>7703.98</v>
          </cell>
          <cell r="N207">
            <v>-5135.9799999999996</v>
          </cell>
        </row>
        <row r="208">
          <cell r="F208" t="str">
            <v>0</v>
          </cell>
          <cell r="L208">
            <v>17000</v>
          </cell>
          <cell r="N208">
            <v>-11333</v>
          </cell>
        </row>
        <row r="209">
          <cell r="F209" t="str">
            <v>0</v>
          </cell>
          <cell r="L209">
            <v>52800</v>
          </cell>
          <cell r="N209">
            <v>-35200</v>
          </cell>
        </row>
        <row r="210">
          <cell r="F210" t="str">
            <v>0</v>
          </cell>
          <cell r="L210">
            <v>2950</v>
          </cell>
          <cell r="N210">
            <v>-1966</v>
          </cell>
        </row>
        <row r="211">
          <cell r="F211" t="str">
            <v>0</v>
          </cell>
          <cell r="L211">
            <v>7704</v>
          </cell>
          <cell r="N211">
            <v>-5136</v>
          </cell>
        </row>
        <row r="212">
          <cell r="F212" t="str">
            <v>0</v>
          </cell>
          <cell r="L212">
            <v>7704.01</v>
          </cell>
          <cell r="N212">
            <v>-5136.01</v>
          </cell>
        </row>
        <row r="213">
          <cell r="F213" t="str">
            <v>0</v>
          </cell>
          <cell r="L213">
            <v>7704.01</v>
          </cell>
          <cell r="N213">
            <v>-5136.01</v>
          </cell>
        </row>
        <row r="214">
          <cell r="F214" t="str">
            <v>0</v>
          </cell>
          <cell r="L214">
            <v>13231</v>
          </cell>
          <cell r="N214">
            <v>-8820</v>
          </cell>
        </row>
        <row r="215">
          <cell r="F215" t="str">
            <v>0</v>
          </cell>
          <cell r="L215">
            <v>15578.12</v>
          </cell>
          <cell r="N215">
            <v>-10385.120000000001</v>
          </cell>
        </row>
        <row r="216">
          <cell r="F216" t="str">
            <v>0</v>
          </cell>
          <cell r="L216">
            <v>46034.7</v>
          </cell>
          <cell r="N216">
            <v>-30689.7</v>
          </cell>
        </row>
        <row r="217">
          <cell r="F217" t="str">
            <v>0</v>
          </cell>
          <cell r="L217">
            <v>15719</v>
          </cell>
          <cell r="N217">
            <v>-10479</v>
          </cell>
        </row>
        <row r="218">
          <cell r="F218" t="str">
            <v>0</v>
          </cell>
          <cell r="L218">
            <v>16776</v>
          </cell>
          <cell r="N218">
            <v>-11184</v>
          </cell>
        </row>
        <row r="219">
          <cell r="F219" t="str">
            <v>0</v>
          </cell>
          <cell r="L219">
            <v>16776</v>
          </cell>
          <cell r="N219">
            <v>-11184</v>
          </cell>
        </row>
        <row r="220">
          <cell r="F220" t="str">
            <v>0</v>
          </cell>
          <cell r="L220">
            <v>2250</v>
          </cell>
          <cell r="N220">
            <v>-1500</v>
          </cell>
        </row>
        <row r="221">
          <cell r="F221" t="str">
            <v>0</v>
          </cell>
          <cell r="L221">
            <v>9000</v>
          </cell>
          <cell r="N221">
            <v>-6000</v>
          </cell>
        </row>
        <row r="222">
          <cell r="F222" t="str">
            <v>0</v>
          </cell>
          <cell r="L222">
            <v>11080</v>
          </cell>
          <cell r="N222">
            <v>-7386</v>
          </cell>
        </row>
        <row r="223">
          <cell r="F223" t="str">
            <v>0</v>
          </cell>
          <cell r="L223">
            <v>0</v>
          </cell>
          <cell r="N223">
            <v>0</v>
          </cell>
        </row>
        <row r="224">
          <cell r="F224" t="str">
            <v>0</v>
          </cell>
          <cell r="L224">
            <v>0</v>
          </cell>
          <cell r="N224">
            <v>0</v>
          </cell>
        </row>
        <row r="225">
          <cell r="F225" t="str">
            <v>0</v>
          </cell>
          <cell r="L225">
            <v>0</v>
          </cell>
          <cell r="N225">
            <v>0</v>
          </cell>
        </row>
        <row r="226">
          <cell r="F226" t="str">
            <v>0</v>
          </cell>
          <cell r="L226">
            <v>8540</v>
          </cell>
          <cell r="N226">
            <v>-8540</v>
          </cell>
        </row>
        <row r="227">
          <cell r="F227" t="str">
            <v>0</v>
          </cell>
          <cell r="L227">
            <v>8600</v>
          </cell>
          <cell r="N227">
            <v>-8600</v>
          </cell>
        </row>
        <row r="228">
          <cell r="F228" t="str">
            <v>0</v>
          </cell>
          <cell r="L228">
            <v>4000</v>
          </cell>
          <cell r="N228">
            <v>-3889</v>
          </cell>
        </row>
        <row r="229">
          <cell r="F229" t="str">
            <v>0</v>
          </cell>
          <cell r="L229">
            <v>17000</v>
          </cell>
          <cell r="N229">
            <v>-16528</v>
          </cell>
        </row>
        <row r="230">
          <cell r="F230" t="str">
            <v>0</v>
          </cell>
          <cell r="L230">
            <v>0</v>
          </cell>
          <cell r="N230">
            <v>0</v>
          </cell>
        </row>
        <row r="231">
          <cell r="F231" t="str">
            <v>0</v>
          </cell>
          <cell r="L231">
            <v>128320</v>
          </cell>
          <cell r="N231">
            <v>-128320</v>
          </cell>
        </row>
        <row r="232">
          <cell r="F232" t="str">
            <v>0</v>
          </cell>
          <cell r="L232">
            <v>17500</v>
          </cell>
          <cell r="N232">
            <v>-17500</v>
          </cell>
        </row>
        <row r="233">
          <cell r="F233" t="str">
            <v>0</v>
          </cell>
          <cell r="L233">
            <v>12384.01</v>
          </cell>
          <cell r="N233">
            <v>-11696.01</v>
          </cell>
        </row>
        <row r="234">
          <cell r="F234" t="str">
            <v>0</v>
          </cell>
          <cell r="L234">
            <v>16032.44</v>
          </cell>
          <cell r="N234">
            <v>-15141.44</v>
          </cell>
        </row>
        <row r="235">
          <cell r="F235" t="str">
            <v>0</v>
          </cell>
          <cell r="L235">
            <v>7537.62</v>
          </cell>
          <cell r="N235">
            <v>-7118.62</v>
          </cell>
        </row>
        <row r="236">
          <cell r="F236" t="str">
            <v>0</v>
          </cell>
          <cell r="L236">
            <v>7537.62</v>
          </cell>
          <cell r="N236">
            <v>-7118.62</v>
          </cell>
        </row>
        <row r="237">
          <cell r="F237" t="str">
            <v>0</v>
          </cell>
          <cell r="L237">
            <v>7537.62</v>
          </cell>
          <cell r="N237">
            <v>-7118.62</v>
          </cell>
        </row>
        <row r="238">
          <cell r="F238" t="str">
            <v>0</v>
          </cell>
          <cell r="L238">
            <v>7537.62</v>
          </cell>
          <cell r="N238">
            <v>-7118.62</v>
          </cell>
        </row>
        <row r="239">
          <cell r="F239" t="str">
            <v>0</v>
          </cell>
          <cell r="L239">
            <v>7537.62</v>
          </cell>
          <cell r="N239">
            <v>-7118.62</v>
          </cell>
        </row>
        <row r="240">
          <cell r="F240" t="str">
            <v>0</v>
          </cell>
          <cell r="L240">
            <v>4000</v>
          </cell>
          <cell r="N240">
            <v>-4000</v>
          </cell>
        </row>
        <row r="241">
          <cell r="F241" t="str">
            <v>0</v>
          </cell>
          <cell r="L241">
            <v>3950</v>
          </cell>
          <cell r="N241">
            <v>-3950</v>
          </cell>
        </row>
        <row r="242">
          <cell r="F242" t="str">
            <v>0</v>
          </cell>
          <cell r="L242">
            <v>8458</v>
          </cell>
          <cell r="N242">
            <v>-8458</v>
          </cell>
        </row>
        <row r="243">
          <cell r="F243" t="str">
            <v>0</v>
          </cell>
          <cell r="L243">
            <v>3400</v>
          </cell>
          <cell r="N243">
            <v>-3400</v>
          </cell>
        </row>
        <row r="244">
          <cell r="F244" t="str">
            <v>0</v>
          </cell>
          <cell r="L244">
            <v>0</v>
          </cell>
          <cell r="N244">
            <v>0</v>
          </cell>
        </row>
        <row r="245">
          <cell r="F245" t="str">
            <v>0</v>
          </cell>
          <cell r="L245">
            <v>0</v>
          </cell>
          <cell r="N245">
            <v>0</v>
          </cell>
        </row>
        <row r="246">
          <cell r="F246" t="str">
            <v>0</v>
          </cell>
          <cell r="L246">
            <v>0</v>
          </cell>
          <cell r="N246">
            <v>0</v>
          </cell>
        </row>
        <row r="247">
          <cell r="F247" t="str">
            <v>0</v>
          </cell>
          <cell r="L247">
            <v>10181</v>
          </cell>
          <cell r="N247">
            <v>-9333</v>
          </cell>
        </row>
        <row r="248">
          <cell r="F248" t="str">
            <v>0</v>
          </cell>
          <cell r="L248">
            <v>12684.01</v>
          </cell>
          <cell r="N248">
            <v>-11627.01</v>
          </cell>
        </row>
        <row r="249">
          <cell r="F249" t="str">
            <v>0</v>
          </cell>
          <cell r="L249">
            <v>0</v>
          </cell>
          <cell r="N249">
            <v>0</v>
          </cell>
        </row>
        <row r="250">
          <cell r="F250" t="str">
            <v>0</v>
          </cell>
          <cell r="L250">
            <v>9540</v>
          </cell>
          <cell r="N250">
            <v>-5088</v>
          </cell>
        </row>
        <row r="251">
          <cell r="F251" t="str">
            <v>0</v>
          </cell>
          <cell r="L251">
            <v>2200</v>
          </cell>
          <cell r="N251">
            <v>-2200</v>
          </cell>
        </row>
        <row r="252">
          <cell r="F252" t="str">
            <v>0</v>
          </cell>
          <cell r="L252">
            <v>3300</v>
          </cell>
          <cell r="N252">
            <v>-3300</v>
          </cell>
        </row>
        <row r="253">
          <cell r="F253" t="str">
            <v>0</v>
          </cell>
          <cell r="L253">
            <v>2350</v>
          </cell>
          <cell r="N253">
            <v>-2350</v>
          </cell>
        </row>
        <row r="254">
          <cell r="F254" t="str">
            <v>0</v>
          </cell>
          <cell r="L254">
            <v>10000</v>
          </cell>
          <cell r="N254">
            <v>-10000</v>
          </cell>
        </row>
        <row r="255">
          <cell r="F255" t="str">
            <v>0</v>
          </cell>
          <cell r="L255">
            <v>12000</v>
          </cell>
          <cell r="N255">
            <v>-10800</v>
          </cell>
        </row>
        <row r="256">
          <cell r="F256" t="str">
            <v>0</v>
          </cell>
          <cell r="L256">
            <v>163713.23000000001</v>
          </cell>
          <cell r="N256">
            <v>-163713.23000000001</v>
          </cell>
        </row>
        <row r="257">
          <cell r="F257" t="str">
            <v>0</v>
          </cell>
          <cell r="L257">
            <v>120000</v>
          </cell>
          <cell r="N257">
            <v>-82000</v>
          </cell>
        </row>
        <row r="258">
          <cell r="F258" t="str">
            <v>0</v>
          </cell>
          <cell r="L258">
            <v>11454.22</v>
          </cell>
          <cell r="N258">
            <v>-11454.22</v>
          </cell>
        </row>
        <row r="259">
          <cell r="F259" t="str">
            <v>0</v>
          </cell>
          <cell r="L259">
            <v>2800</v>
          </cell>
          <cell r="N259">
            <v>-2800</v>
          </cell>
        </row>
        <row r="260">
          <cell r="F260" t="str">
            <v>0</v>
          </cell>
          <cell r="L260">
            <v>3150</v>
          </cell>
          <cell r="N260">
            <v>-3150</v>
          </cell>
        </row>
        <row r="261">
          <cell r="F261" t="str">
            <v>0</v>
          </cell>
          <cell r="L261">
            <v>2600</v>
          </cell>
          <cell r="N261">
            <v>-2600</v>
          </cell>
        </row>
        <row r="262">
          <cell r="F262" t="str">
            <v>0</v>
          </cell>
          <cell r="L262">
            <v>63892.85</v>
          </cell>
          <cell r="N262">
            <v>-63892.85</v>
          </cell>
        </row>
        <row r="263">
          <cell r="F263" t="str">
            <v>0</v>
          </cell>
          <cell r="L263">
            <v>0</v>
          </cell>
          <cell r="N263">
            <v>0</v>
          </cell>
        </row>
        <row r="264">
          <cell r="F264" t="str">
            <v>0</v>
          </cell>
          <cell r="L264">
            <v>0</v>
          </cell>
          <cell r="N264">
            <v>0</v>
          </cell>
        </row>
        <row r="265">
          <cell r="F265" t="str">
            <v>0</v>
          </cell>
          <cell r="L265">
            <v>3000</v>
          </cell>
          <cell r="N265">
            <v>-3000</v>
          </cell>
        </row>
        <row r="266">
          <cell r="F266" t="str">
            <v>0</v>
          </cell>
          <cell r="L266">
            <v>0</v>
          </cell>
          <cell r="N266">
            <v>0</v>
          </cell>
        </row>
        <row r="267">
          <cell r="F267" t="str">
            <v>0</v>
          </cell>
          <cell r="L267">
            <v>0</v>
          </cell>
          <cell r="N267">
            <v>0</v>
          </cell>
        </row>
        <row r="268">
          <cell r="F268" t="str">
            <v>0</v>
          </cell>
          <cell r="L268">
            <v>6913.05</v>
          </cell>
          <cell r="N268">
            <v>-6913.05</v>
          </cell>
        </row>
        <row r="269">
          <cell r="F269" t="str">
            <v>0</v>
          </cell>
          <cell r="L269">
            <v>0</v>
          </cell>
          <cell r="N269">
            <v>0</v>
          </cell>
        </row>
        <row r="270">
          <cell r="F270" t="str">
            <v>0</v>
          </cell>
          <cell r="L270">
            <v>20400</v>
          </cell>
          <cell r="N270">
            <v>-8840</v>
          </cell>
        </row>
        <row r="271">
          <cell r="F271" t="str">
            <v>0</v>
          </cell>
          <cell r="L271">
            <v>70615.210000000006</v>
          </cell>
          <cell r="N271">
            <v>-29423.21</v>
          </cell>
        </row>
        <row r="272">
          <cell r="F272" t="str">
            <v>0</v>
          </cell>
          <cell r="L272">
            <v>49410.9</v>
          </cell>
          <cell r="N272">
            <v>-49410.9</v>
          </cell>
        </row>
        <row r="273">
          <cell r="F273" t="str">
            <v>0</v>
          </cell>
          <cell r="L273">
            <v>17000</v>
          </cell>
          <cell r="N273">
            <v>-17000</v>
          </cell>
        </row>
        <row r="274">
          <cell r="F274" t="str">
            <v>0</v>
          </cell>
          <cell r="L274">
            <v>70000</v>
          </cell>
          <cell r="N274">
            <v>-70000</v>
          </cell>
        </row>
        <row r="275">
          <cell r="F275" t="str">
            <v>0</v>
          </cell>
          <cell r="L275">
            <v>4000</v>
          </cell>
          <cell r="N275">
            <v>-4000</v>
          </cell>
        </row>
        <row r="276">
          <cell r="F276" t="str">
            <v>0</v>
          </cell>
          <cell r="L276">
            <v>16132</v>
          </cell>
          <cell r="N276">
            <v>-9679</v>
          </cell>
        </row>
        <row r="277">
          <cell r="F277" t="str">
            <v>0</v>
          </cell>
          <cell r="L277">
            <v>4680</v>
          </cell>
          <cell r="N277">
            <v>-4680</v>
          </cell>
        </row>
        <row r="278">
          <cell r="F278" t="str">
            <v>0</v>
          </cell>
          <cell r="L278">
            <v>57000</v>
          </cell>
          <cell r="N278">
            <v>-56050</v>
          </cell>
        </row>
        <row r="279">
          <cell r="F279" t="str">
            <v>0</v>
          </cell>
          <cell r="L279">
            <v>15000</v>
          </cell>
          <cell r="N279">
            <v>-14750</v>
          </cell>
        </row>
        <row r="280">
          <cell r="F280" t="str">
            <v>0</v>
          </cell>
          <cell r="L280">
            <v>16147.63</v>
          </cell>
          <cell r="N280">
            <v>-16147.63</v>
          </cell>
        </row>
        <row r="281">
          <cell r="F281" t="str">
            <v>0</v>
          </cell>
          <cell r="L281">
            <v>42000</v>
          </cell>
          <cell r="N281">
            <v>-40600</v>
          </cell>
        </row>
        <row r="282">
          <cell r="F282" t="str">
            <v>0</v>
          </cell>
          <cell r="L282">
            <v>20000</v>
          </cell>
          <cell r="N282">
            <v>-19333</v>
          </cell>
        </row>
        <row r="283">
          <cell r="F283" t="str">
            <v>0</v>
          </cell>
          <cell r="L283">
            <v>2511</v>
          </cell>
          <cell r="N283">
            <v>-2511</v>
          </cell>
        </row>
        <row r="284">
          <cell r="F284" t="str">
            <v>0</v>
          </cell>
          <cell r="L284">
            <v>3317</v>
          </cell>
          <cell r="N284">
            <v>-3317</v>
          </cell>
        </row>
        <row r="285">
          <cell r="F285" t="str">
            <v>0</v>
          </cell>
          <cell r="L285">
            <v>16000</v>
          </cell>
          <cell r="N285">
            <v>-16000</v>
          </cell>
        </row>
        <row r="286">
          <cell r="F286" t="str">
            <v>0</v>
          </cell>
          <cell r="L286">
            <v>4800</v>
          </cell>
          <cell r="N286">
            <v>-4800</v>
          </cell>
        </row>
        <row r="287">
          <cell r="F287" t="str">
            <v>0</v>
          </cell>
          <cell r="L287">
            <v>0</v>
          </cell>
          <cell r="N287">
            <v>0</v>
          </cell>
        </row>
        <row r="288">
          <cell r="F288" t="str">
            <v>0</v>
          </cell>
          <cell r="L288">
            <v>20000</v>
          </cell>
          <cell r="N288">
            <v>-20000</v>
          </cell>
        </row>
        <row r="289">
          <cell r="F289" t="str">
            <v>0</v>
          </cell>
          <cell r="L289">
            <v>4400</v>
          </cell>
          <cell r="N289">
            <v>-4400</v>
          </cell>
        </row>
        <row r="290">
          <cell r="F290" t="str">
            <v>0</v>
          </cell>
          <cell r="L290">
            <v>4000</v>
          </cell>
          <cell r="N290">
            <v>-4000</v>
          </cell>
        </row>
        <row r="291">
          <cell r="F291" t="str">
            <v>0</v>
          </cell>
          <cell r="L291">
            <v>0</v>
          </cell>
          <cell r="N291">
            <v>0</v>
          </cell>
        </row>
        <row r="292">
          <cell r="F292" t="str">
            <v>0</v>
          </cell>
          <cell r="L292">
            <v>0</v>
          </cell>
          <cell r="N292">
            <v>0</v>
          </cell>
        </row>
        <row r="293">
          <cell r="F293" t="str">
            <v>0</v>
          </cell>
          <cell r="L293">
            <v>0</v>
          </cell>
          <cell r="N293">
            <v>0</v>
          </cell>
        </row>
        <row r="294">
          <cell r="F294" t="str">
            <v>0</v>
          </cell>
          <cell r="L294">
            <v>4200</v>
          </cell>
          <cell r="N294">
            <v>-4200</v>
          </cell>
        </row>
        <row r="295">
          <cell r="F295" t="str">
            <v>0</v>
          </cell>
          <cell r="L295">
            <v>96636.29</v>
          </cell>
          <cell r="N295">
            <v>-72477.289999999994</v>
          </cell>
        </row>
        <row r="296">
          <cell r="F296" t="str">
            <v>0</v>
          </cell>
          <cell r="L296">
            <v>3990</v>
          </cell>
          <cell r="N296">
            <v>-3990</v>
          </cell>
        </row>
        <row r="297">
          <cell r="F297" t="str">
            <v>0</v>
          </cell>
          <cell r="L297">
            <v>28981.63</v>
          </cell>
          <cell r="N297">
            <v>-18837.63</v>
          </cell>
        </row>
        <row r="298">
          <cell r="F298" t="str">
            <v>0</v>
          </cell>
          <cell r="L298">
            <v>30472.32</v>
          </cell>
          <cell r="N298">
            <v>-19299.32</v>
          </cell>
        </row>
        <row r="299">
          <cell r="F299" t="str">
            <v>0</v>
          </cell>
          <cell r="L299">
            <v>0</v>
          </cell>
          <cell r="N299">
            <v>0</v>
          </cell>
        </row>
        <row r="300">
          <cell r="F300" t="str">
            <v>0</v>
          </cell>
          <cell r="L300">
            <v>12500</v>
          </cell>
          <cell r="N300">
            <v>-5208</v>
          </cell>
        </row>
        <row r="301">
          <cell r="F301" t="str">
            <v>0</v>
          </cell>
          <cell r="L301">
            <v>0</v>
          </cell>
          <cell r="N301">
            <v>0</v>
          </cell>
        </row>
        <row r="302">
          <cell r="F302" t="str">
            <v>0</v>
          </cell>
          <cell r="L302">
            <v>39000</v>
          </cell>
          <cell r="N302">
            <v>-39000</v>
          </cell>
        </row>
        <row r="303">
          <cell r="F303" t="str">
            <v>0</v>
          </cell>
          <cell r="L303">
            <v>18200</v>
          </cell>
          <cell r="N303">
            <v>-13650</v>
          </cell>
        </row>
        <row r="304">
          <cell r="F304" t="str">
            <v>0</v>
          </cell>
          <cell r="L304">
            <v>938028.56</v>
          </cell>
          <cell r="N304">
            <v>-140704.56</v>
          </cell>
        </row>
        <row r="305">
          <cell r="F305" t="str">
            <v>0</v>
          </cell>
          <cell r="L305">
            <v>26270</v>
          </cell>
          <cell r="N305">
            <v>-3940</v>
          </cell>
        </row>
        <row r="306">
          <cell r="F306" t="str">
            <v>0</v>
          </cell>
          <cell r="L306">
            <v>51300</v>
          </cell>
          <cell r="N306">
            <v>-7695</v>
          </cell>
        </row>
        <row r="307">
          <cell r="F307" t="str">
            <v>0</v>
          </cell>
          <cell r="L307">
            <v>56050</v>
          </cell>
          <cell r="N307">
            <v>-8407</v>
          </cell>
        </row>
        <row r="308">
          <cell r="F308" t="str">
            <v>0</v>
          </cell>
          <cell r="L308">
            <v>8075</v>
          </cell>
          <cell r="N308">
            <v>-1211</v>
          </cell>
        </row>
        <row r="309">
          <cell r="F309" t="str">
            <v>0</v>
          </cell>
          <cell r="L309">
            <v>8075</v>
          </cell>
          <cell r="N309">
            <v>-1211</v>
          </cell>
        </row>
        <row r="310">
          <cell r="F310" t="str">
            <v>0</v>
          </cell>
          <cell r="L310">
            <v>965272.94</v>
          </cell>
          <cell r="N310">
            <v>-144790.94</v>
          </cell>
        </row>
        <row r="311">
          <cell r="F311" t="str">
            <v>0</v>
          </cell>
          <cell r="L311">
            <v>0</v>
          </cell>
          <cell r="N311">
            <v>0</v>
          </cell>
        </row>
        <row r="312">
          <cell r="F312" t="str">
            <v>0</v>
          </cell>
          <cell r="L312">
            <v>45300</v>
          </cell>
          <cell r="N312">
            <v>-45300</v>
          </cell>
        </row>
        <row r="313">
          <cell r="F313" t="str">
            <v>0</v>
          </cell>
          <cell r="L313">
            <v>7650</v>
          </cell>
          <cell r="N313">
            <v>-7650</v>
          </cell>
        </row>
        <row r="314">
          <cell r="F314" t="str">
            <v>0</v>
          </cell>
          <cell r="L314">
            <v>17408.400000000001</v>
          </cell>
          <cell r="N314">
            <v>-17408.400000000001</v>
          </cell>
        </row>
        <row r="315">
          <cell r="F315" t="str">
            <v>0</v>
          </cell>
          <cell r="L315">
            <v>2800</v>
          </cell>
          <cell r="N315">
            <v>-1493</v>
          </cell>
        </row>
        <row r="316">
          <cell r="F316" t="str">
            <v>0</v>
          </cell>
          <cell r="L316">
            <v>9510</v>
          </cell>
          <cell r="N316">
            <v>-5072</v>
          </cell>
        </row>
        <row r="317">
          <cell r="F317" t="str">
            <v>0</v>
          </cell>
          <cell r="L317">
            <v>43368.37</v>
          </cell>
          <cell r="N317">
            <v>-14456.37</v>
          </cell>
        </row>
        <row r="318">
          <cell r="F318" t="str">
            <v>0</v>
          </cell>
          <cell r="L318">
            <v>96000</v>
          </cell>
          <cell r="N318">
            <v>-96000</v>
          </cell>
        </row>
        <row r="319">
          <cell r="F319" t="str">
            <v>0</v>
          </cell>
          <cell r="L319">
            <v>38000</v>
          </cell>
          <cell r="N319">
            <v>-38000</v>
          </cell>
        </row>
        <row r="320">
          <cell r="F320" t="str">
            <v>0</v>
          </cell>
          <cell r="L320">
            <v>2800</v>
          </cell>
          <cell r="N320">
            <v>-2800</v>
          </cell>
        </row>
        <row r="321">
          <cell r="F321" t="str">
            <v>0</v>
          </cell>
          <cell r="L321">
            <v>3200</v>
          </cell>
          <cell r="N321">
            <v>-3200</v>
          </cell>
        </row>
        <row r="322">
          <cell r="F322" t="str">
            <v>0</v>
          </cell>
          <cell r="L322">
            <v>0</v>
          </cell>
          <cell r="N322">
            <v>0</v>
          </cell>
        </row>
        <row r="323">
          <cell r="F323" t="str">
            <v>0</v>
          </cell>
          <cell r="L323">
            <v>5840</v>
          </cell>
          <cell r="N323">
            <v>-5840</v>
          </cell>
        </row>
        <row r="324">
          <cell r="F324" t="str">
            <v>0</v>
          </cell>
          <cell r="L324">
            <v>13066</v>
          </cell>
          <cell r="N324">
            <v>-11977</v>
          </cell>
        </row>
        <row r="325">
          <cell r="F325" t="str">
            <v>0</v>
          </cell>
          <cell r="L325">
            <v>5000</v>
          </cell>
          <cell r="N325">
            <v>-1583</v>
          </cell>
        </row>
        <row r="326">
          <cell r="F326" t="str">
            <v>0</v>
          </cell>
          <cell r="L326">
            <v>20600</v>
          </cell>
          <cell r="N326">
            <v>-6523</v>
          </cell>
        </row>
        <row r="327">
          <cell r="F327" t="str">
            <v>0</v>
          </cell>
          <cell r="L327">
            <v>20600</v>
          </cell>
          <cell r="N327">
            <v>-6523</v>
          </cell>
        </row>
        <row r="328">
          <cell r="F328" t="str">
            <v>0</v>
          </cell>
          <cell r="L328">
            <v>48000</v>
          </cell>
          <cell r="N328">
            <v>-48000</v>
          </cell>
        </row>
        <row r="329">
          <cell r="F329" t="str">
            <v>0</v>
          </cell>
          <cell r="L329">
            <v>5000</v>
          </cell>
          <cell r="N329">
            <v>-5000</v>
          </cell>
        </row>
        <row r="330">
          <cell r="F330" t="str">
            <v>0</v>
          </cell>
          <cell r="L330">
            <v>0</v>
          </cell>
          <cell r="N330">
            <v>0</v>
          </cell>
        </row>
        <row r="331">
          <cell r="F331" t="str">
            <v>0</v>
          </cell>
          <cell r="L331">
            <v>15000</v>
          </cell>
          <cell r="N331">
            <v>-15000</v>
          </cell>
        </row>
        <row r="332">
          <cell r="F332" t="str">
            <v>0</v>
          </cell>
          <cell r="L332">
            <v>15000</v>
          </cell>
          <cell r="N332">
            <v>-15000</v>
          </cell>
        </row>
        <row r="333">
          <cell r="F333" t="str">
            <v>0</v>
          </cell>
          <cell r="L333">
            <v>18000</v>
          </cell>
          <cell r="N333">
            <v>-16200</v>
          </cell>
        </row>
        <row r="334">
          <cell r="F334" t="str">
            <v>0</v>
          </cell>
          <cell r="L334">
            <v>101900</v>
          </cell>
          <cell r="N334">
            <v>-30570</v>
          </cell>
        </row>
        <row r="335">
          <cell r="F335" t="str">
            <v>0</v>
          </cell>
          <cell r="L335">
            <v>56800</v>
          </cell>
          <cell r="N335">
            <v>-17040</v>
          </cell>
        </row>
        <row r="336">
          <cell r="F336" t="str">
            <v>0</v>
          </cell>
          <cell r="L336">
            <v>76200</v>
          </cell>
          <cell r="N336">
            <v>-22860</v>
          </cell>
        </row>
        <row r="337">
          <cell r="F337" t="str">
            <v>0</v>
          </cell>
          <cell r="L337">
            <v>0</v>
          </cell>
          <cell r="N337">
            <v>0</v>
          </cell>
        </row>
        <row r="338">
          <cell r="F338" t="str">
            <v>0</v>
          </cell>
          <cell r="L338">
            <v>3800</v>
          </cell>
          <cell r="N338">
            <v>-3800</v>
          </cell>
        </row>
        <row r="339">
          <cell r="F339" t="str">
            <v>0</v>
          </cell>
          <cell r="L339">
            <v>4300</v>
          </cell>
          <cell r="N339">
            <v>-2938</v>
          </cell>
        </row>
        <row r="340">
          <cell r="F340" t="str">
            <v>0</v>
          </cell>
          <cell r="L340">
            <v>51318.64</v>
          </cell>
          <cell r="N340">
            <v>-24804.639999999999</v>
          </cell>
        </row>
        <row r="341">
          <cell r="F341" t="str">
            <v>0</v>
          </cell>
          <cell r="L341">
            <v>3300</v>
          </cell>
          <cell r="N341">
            <v>-1595</v>
          </cell>
        </row>
        <row r="342">
          <cell r="F342" t="str">
            <v>0</v>
          </cell>
          <cell r="L342">
            <v>3300</v>
          </cell>
          <cell r="N342">
            <v>-1595</v>
          </cell>
        </row>
        <row r="343">
          <cell r="F343" t="str">
            <v>0</v>
          </cell>
          <cell r="L343">
            <v>3300</v>
          </cell>
          <cell r="N343">
            <v>-1595</v>
          </cell>
        </row>
        <row r="344">
          <cell r="F344" t="str">
            <v>0</v>
          </cell>
          <cell r="L344">
            <v>7200</v>
          </cell>
          <cell r="N344">
            <v>-2040</v>
          </cell>
        </row>
        <row r="345">
          <cell r="F345" t="str">
            <v>0</v>
          </cell>
          <cell r="L345">
            <v>7300</v>
          </cell>
          <cell r="N345">
            <v>-2068</v>
          </cell>
        </row>
        <row r="346">
          <cell r="F346" t="str">
            <v>0</v>
          </cell>
          <cell r="L346">
            <v>7500</v>
          </cell>
          <cell r="N346">
            <v>-2125</v>
          </cell>
        </row>
        <row r="347">
          <cell r="F347" t="str">
            <v>0</v>
          </cell>
          <cell r="L347">
            <v>331792</v>
          </cell>
          <cell r="N347">
            <v>-331792</v>
          </cell>
        </row>
        <row r="348">
          <cell r="F348" t="str">
            <v>0</v>
          </cell>
          <cell r="L348">
            <v>10200</v>
          </cell>
          <cell r="N348">
            <v>-10200</v>
          </cell>
        </row>
        <row r="349">
          <cell r="F349" t="str">
            <v>0</v>
          </cell>
          <cell r="L349">
            <v>3000</v>
          </cell>
          <cell r="N349">
            <v>-3000</v>
          </cell>
        </row>
        <row r="350">
          <cell r="F350" t="str">
            <v>0</v>
          </cell>
          <cell r="L350">
            <v>2980</v>
          </cell>
          <cell r="N350">
            <v>-2583</v>
          </cell>
        </row>
        <row r="351">
          <cell r="F351" t="str">
            <v>0</v>
          </cell>
          <cell r="L351">
            <v>11000</v>
          </cell>
          <cell r="N351">
            <v>-7333</v>
          </cell>
        </row>
        <row r="352">
          <cell r="F352" t="str">
            <v>0</v>
          </cell>
          <cell r="L352">
            <v>4650</v>
          </cell>
          <cell r="N352">
            <v>-2170</v>
          </cell>
        </row>
        <row r="353">
          <cell r="F353" t="str">
            <v>0</v>
          </cell>
          <cell r="L353">
            <v>69972.210000000006</v>
          </cell>
          <cell r="N353">
            <v>-69972.210000000006</v>
          </cell>
        </row>
        <row r="354">
          <cell r="F354" t="str">
            <v>0</v>
          </cell>
          <cell r="L354">
            <v>0</v>
          </cell>
          <cell r="N354">
            <v>0</v>
          </cell>
        </row>
        <row r="355">
          <cell r="F355" t="str">
            <v>0</v>
          </cell>
          <cell r="L355">
            <v>39000</v>
          </cell>
          <cell r="N355">
            <v>-39000</v>
          </cell>
        </row>
        <row r="356">
          <cell r="F356" t="str">
            <v>0</v>
          </cell>
          <cell r="L356">
            <v>39731.199999999997</v>
          </cell>
          <cell r="N356">
            <v>-39731.199999999997</v>
          </cell>
        </row>
        <row r="357">
          <cell r="F357" t="str">
            <v>0</v>
          </cell>
          <cell r="L357">
            <v>0</v>
          </cell>
          <cell r="N357">
            <v>0</v>
          </cell>
        </row>
        <row r="358">
          <cell r="F358" t="str">
            <v>0</v>
          </cell>
          <cell r="L358">
            <v>13889.75</v>
          </cell>
          <cell r="N358">
            <v>-13889.75</v>
          </cell>
        </row>
        <row r="359">
          <cell r="F359" t="str">
            <v>0</v>
          </cell>
          <cell r="L359">
            <v>13889.75</v>
          </cell>
          <cell r="N359">
            <v>-13889.75</v>
          </cell>
        </row>
        <row r="360">
          <cell r="F360" t="str">
            <v>0</v>
          </cell>
          <cell r="L360">
            <v>0</v>
          </cell>
          <cell r="N360">
            <v>0</v>
          </cell>
        </row>
        <row r="361">
          <cell r="F361" t="str">
            <v>0</v>
          </cell>
          <cell r="L361">
            <v>296000</v>
          </cell>
          <cell r="N361">
            <v>-296000</v>
          </cell>
        </row>
        <row r="362">
          <cell r="F362" t="str">
            <v>0</v>
          </cell>
          <cell r="L362">
            <v>0</v>
          </cell>
          <cell r="N362">
            <v>0</v>
          </cell>
        </row>
        <row r="363">
          <cell r="F363" t="str">
            <v>0</v>
          </cell>
          <cell r="L363">
            <v>0</v>
          </cell>
          <cell r="N363">
            <v>0</v>
          </cell>
        </row>
        <row r="364">
          <cell r="F364" t="str">
            <v>0</v>
          </cell>
          <cell r="L364">
            <v>0</v>
          </cell>
          <cell r="N364">
            <v>0</v>
          </cell>
        </row>
        <row r="365">
          <cell r="F365" t="str">
            <v>0</v>
          </cell>
          <cell r="L365">
            <v>0</v>
          </cell>
          <cell r="N365">
            <v>0</v>
          </cell>
        </row>
        <row r="366">
          <cell r="F366" t="str">
            <v>0</v>
          </cell>
          <cell r="L366">
            <v>0</v>
          </cell>
          <cell r="N366">
            <v>0</v>
          </cell>
        </row>
        <row r="367">
          <cell r="F367" t="str">
            <v>0</v>
          </cell>
          <cell r="L367">
            <v>0</v>
          </cell>
          <cell r="N367">
            <v>0</v>
          </cell>
        </row>
        <row r="368">
          <cell r="F368" t="str">
            <v>0</v>
          </cell>
          <cell r="L368">
            <v>0</v>
          </cell>
          <cell r="N368">
            <v>0</v>
          </cell>
        </row>
        <row r="369">
          <cell r="F369" t="str">
            <v>0</v>
          </cell>
          <cell r="L369">
            <v>3145</v>
          </cell>
          <cell r="N369">
            <v>-2621</v>
          </cell>
        </row>
        <row r="370">
          <cell r="F370" t="str">
            <v>0</v>
          </cell>
          <cell r="L370">
            <v>10500</v>
          </cell>
          <cell r="N370">
            <v>-8750</v>
          </cell>
        </row>
        <row r="371">
          <cell r="F371" t="str">
            <v>0</v>
          </cell>
          <cell r="L371">
            <v>15000</v>
          </cell>
          <cell r="N371">
            <v>-12500</v>
          </cell>
        </row>
        <row r="372">
          <cell r="F372" t="str">
            <v>0</v>
          </cell>
          <cell r="L372">
            <v>25000</v>
          </cell>
          <cell r="N372">
            <v>-10833</v>
          </cell>
        </row>
        <row r="373">
          <cell r="F373" t="str">
            <v>0</v>
          </cell>
          <cell r="L373">
            <v>88500</v>
          </cell>
          <cell r="N373">
            <v>-38350</v>
          </cell>
        </row>
        <row r="374">
          <cell r="F374" t="str">
            <v>0</v>
          </cell>
          <cell r="L374">
            <v>72376.600000000006</v>
          </cell>
          <cell r="N374">
            <v>-72376.600000000006</v>
          </cell>
        </row>
        <row r="375">
          <cell r="F375" t="str">
            <v>0</v>
          </cell>
          <cell r="L375">
            <v>45000</v>
          </cell>
          <cell r="N375">
            <v>-45000</v>
          </cell>
        </row>
        <row r="376">
          <cell r="F376" t="str">
            <v>0</v>
          </cell>
          <cell r="L376">
            <v>44400</v>
          </cell>
          <cell r="N376">
            <v>-44400</v>
          </cell>
        </row>
        <row r="377">
          <cell r="F377" t="str">
            <v>0</v>
          </cell>
          <cell r="L377">
            <v>37000</v>
          </cell>
          <cell r="N377">
            <v>-37000</v>
          </cell>
        </row>
        <row r="378">
          <cell r="F378" t="str">
            <v>0</v>
          </cell>
          <cell r="L378">
            <v>26300</v>
          </cell>
          <cell r="N378">
            <v>-10958</v>
          </cell>
        </row>
        <row r="379">
          <cell r="F379" t="str">
            <v>0</v>
          </cell>
          <cell r="L379">
            <v>51480</v>
          </cell>
          <cell r="N379">
            <v>-21450</v>
          </cell>
        </row>
        <row r="380">
          <cell r="F380" t="str">
            <v>0</v>
          </cell>
          <cell r="L380">
            <v>51480</v>
          </cell>
          <cell r="N380">
            <v>-21450</v>
          </cell>
        </row>
        <row r="381">
          <cell r="F381" t="str">
            <v>0</v>
          </cell>
          <cell r="L381">
            <v>60000</v>
          </cell>
          <cell r="N381">
            <v>-25000</v>
          </cell>
        </row>
        <row r="382">
          <cell r="F382" t="str">
            <v>0</v>
          </cell>
          <cell r="L382">
            <v>22000</v>
          </cell>
          <cell r="N382">
            <v>-9167</v>
          </cell>
        </row>
        <row r="383">
          <cell r="F383" t="str">
            <v>0</v>
          </cell>
          <cell r="L383">
            <v>13000</v>
          </cell>
          <cell r="N383">
            <v>-13000</v>
          </cell>
        </row>
        <row r="384">
          <cell r="F384" t="str">
            <v>0</v>
          </cell>
          <cell r="L384">
            <v>14000</v>
          </cell>
          <cell r="N384">
            <v>-14000</v>
          </cell>
        </row>
        <row r="385">
          <cell r="F385" t="str">
            <v>0</v>
          </cell>
          <cell r="L385">
            <v>31093.5</v>
          </cell>
          <cell r="N385">
            <v>-31093.5</v>
          </cell>
        </row>
        <row r="386">
          <cell r="F386" t="str">
            <v>0</v>
          </cell>
          <cell r="L386">
            <v>63000</v>
          </cell>
          <cell r="N386">
            <v>-63000</v>
          </cell>
        </row>
        <row r="387">
          <cell r="F387" t="str">
            <v>0</v>
          </cell>
          <cell r="L387">
            <v>63000</v>
          </cell>
          <cell r="N387">
            <v>-63000</v>
          </cell>
        </row>
        <row r="388">
          <cell r="F388" t="str">
            <v>0</v>
          </cell>
          <cell r="L388">
            <v>53000</v>
          </cell>
          <cell r="N388">
            <v>-53000</v>
          </cell>
        </row>
        <row r="389">
          <cell r="F389" t="str">
            <v>0</v>
          </cell>
          <cell r="L389">
            <v>53000</v>
          </cell>
          <cell r="N389">
            <v>-53000</v>
          </cell>
        </row>
        <row r="390">
          <cell r="F390" t="str">
            <v>0</v>
          </cell>
          <cell r="L390">
            <v>25000</v>
          </cell>
          <cell r="N390">
            <v>-25000</v>
          </cell>
        </row>
        <row r="391">
          <cell r="F391" t="str">
            <v>0</v>
          </cell>
          <cell r="L391">
            <v>0</v>
          </cell>
          <cell r="N391">
            <v>0</v>
          </cell>
        </row>
        <row r="392">
          <cell r="F392" t="str">
            <v>0</v>
          </cell>
          <cell r="L392">
            <v>0</v>
          </cell>
          <cell r="N392">
            <v>0</v>
          </cell>
        </row>
        <row r="393">
          <cell r="F393" t="str">
            <v>0</v>
          </cell>
          <cell r="L393">
            <v>0</v>
          </cell>
          <cell r="N393">
            <v>0</v>
          </cell>
        </row>
        <row r="394">
          <cell r="F394" t="str">
            <v>0</v>
          </cell>
          <cell r="L394">
            <v>169100</v>
          </cell>
          <cell r="N394">
            <v>-169100</v>
          </cell>
        </row>
        <row r="395">
          <cell r="F395" t="str">
            <v>0</v>
          </cell>
          <cell r="L395">
            <v>21679.66</v>
          </cell>
          <cell r="N395">
            <v>-21679.66</v>
          </cell>
        </row>
        <row r="396">
          <cell r="F396" t="str">
            <v>0</v>
          </cell>
          <cell r="L396">
            <v>0</v>
          </cell>
          <cell r="N396">
            <v>0</v>
          </cell>
        </row>
        <row r="397">
          <cell r="F397" t="str">
            <v>0</v>
          </cell>
          <cell r="L397">
            <v>15400</v>
          </cell>
          <cell r="N397">
            <v>-15400</v>
          </cell>
        </row>
        <row r="398">
          <cell r="F398" t="str">
            <v>0</v>
          </cell>
          <cell r="L398">
            <v>13900</v>
          </cell>
          <cell r="N398">
            <v>-13900</v>
          </cell>
        </row>
        <row r="399">
          <cell r="F399" t="str">
            <v>0</v>
          </cell>
          <cell r="L399">
            <v>14800</v>
          </cell>
          <cell r="N399">
            <v>-14307</v>
          </cell>
        </row>
        <row r="400">
          <cell r="F400" t="str">
            <v>0</v>
          </cell>
          <cell r="L400">
            <v>26700</v>
          </cell>
          <cell r="N400">
            <v>-9790</v>
          </cell>
        </row>
        <row r="401">
          <cell r="F401" t="str">
            <v>0</v>
          </cell>
          <cell r="L401">
            <v>7000</v>
          </cell>
          <cell r="N401">
            <v>-2567</v>
          </cell>
        </row>
        <row r="402">
          <cell r="F402" t="str">
            <v>0</v>
          </cell>
          <cell r="L402">
            <v>0</v>
          </cell>
          <cell r="N402">
            <v>0</v>
          </cell>
        </row>
        <row r="403">
          <cell r="F403" t="str">
            <v>0</v>
          </cell>
          <cell r="L403">
            <v>0</v>
          </cell>
          <cell r="N403">
            <v>0</v>
          </cell>
        </row>
        <row r="404">
          <cell r="F404" t="str">
            <v>0</v>
          </cell>
          <cell r="L404">
            <v>0</v>
          </cell>
          <cell r="N404">
            <v>0</v>
          </cell>
        </row>
        <row r="405">
          <cell r="F405" t="str">
            <v>0</v>
          </cell>
          <cell r="L405">
            <v>20000</v>
          </cell>
          <cell r="N405">
            <v>-20000</v>
          </cell>
        </row>
        <row r="406">
          <cell r="F406" t="str">
            <v>0</v>
          </cell>
          <cell r="L406">
            <v>27000</v>
          </cell>
          <cell r="N406">
            <v>-27000</v>
          </cell>
        </row>
        <row r="407">
          <cell r="F407" t="str">
            <v>0</v>
          </cell>
          <cell r="L407">
            <v>0</v>
          </cell>
          <cell r="N407">
            <v>0</v>
          </cell>
        </row>
        <row r="408">
          <cell r="F408" t="str">
            <v>0</v>
          </cell>
          <cell r="L408">
            <v>2000</v>
          </cell>
          <cell r="N408">
            <v>-2000</v>
          </cell>
        </row>
        <row r="409">
          <cell r="F409" t="str">
            <v>0</v>
          </cell>
          <cell r="L409">
            <v>0</v>
          </cell>
          <cell r="N409">
            <v>0</v>
          </cell>
        </row>
        <row r="410">
          <cell r="F410" t="str">
            <v>0</v>
          </cell>
          <cell r="L410">
            <v>0</v>
          </cell>
          <cell r="N410">
            <v>0</v>
          </cell>
        </row>
        <row r="411">
          <cell r="F411" t="str">
            <v>0</v>
          </cell>
          <cell r="L411">
            <v>39266.5</v>
          </cell>
          <cell r="N411">
            <v>-37303.5</v>
          </cell>
        </row>
        <row r="412">
          <cell r="F412" t="str">
            <v>0</v>
          </cell>
          <cell r="L412">
            <v>5000</v>
          </cell>
          <cell r="N412">
            <v>-1750</v>
          </cell>
        </row>
        <row r="413">
          <cell r="F413" t="str">
            <v>0</v>
          </cell>
          <cell r="L413">
            <v>293800</v>
          </cell>
          <cell r="N413">
            <v>-293800</v>
          </cell>
        </row>
        <row r="414">
          <cell r="F414" t="str">
            <v>0</v>
          </cell>
          <cell r="L414">
            <v>492974.91</v>
          </cell>
          <cell r="N414">
            <v>-492974.91</v>
          </cell>
        </row>
        <row r="415">
          <cell r="F415" t="str">
            <v>0</v>
          </cell>
          <cell r="L415">
            <v>839900.82</v>
          </cell>
          <cell r="N415">
            <v>-839900.82</v>
          </cell>
        </row>
        <row r="416">
          <cell r="F416" t="str">
            <v>0</v>
          </cell>
          <cell r="L416">
            <v>839701.59</v>
          </cell>
          <cell r="N416">
            <v>-839701.59</v>
          </cell>
        </row>
        <row r="417">
          <cell r="F417" t="str">
            <v>0</v>
          </cell>
          <cell r="L417">
            <v>190000</v>
          </cell>
          <cell r="N417">
            <v>-190000</v>
          </cell>
        </row>
        <row r="418">
          <cell r="F418" t="str">
            <v>0</v>
          </cell>
          <cell r="L418">
            <v>238903.7</v>
          </cell>
          <cell r="N418">
            <v>-238903.7</v>
          </cell>
        </row>
        <row r="419">
          <cell r="F419" t="str">
            <v>0</v>
          </cell>
          <cell r="L419">
            <v>74400</v>
          </cell>
          <cell r="N419">
            <v>-22320</v>
          </cell>
        </row>
        <row r="420">
          <cell r="F420" t="str">
            <v>1</v>
          </cell>
          <cell r="L420">
            <v>18600</v>
          </cell>
          <cell r="N420">
            <v>-5580</v>
          </cell>
        </row>
        <row r="421">
          <cell r="F421" t="str">
            <v>0</v>
          </cell>
          <cell r="L421">
            <v>1646197.52</v>
          </cell>
          <cell r="N421">
            <v>-1646197.52</v>
          </cell>
        </row>
        <row r="422">
          <cell r="F422" t="str">
            <v>0</v>
          </cell>
          <cell r="L422">
            <v>1646197.52</v>
          </cell>
          <cell r="N422">
            <v>-1646197.52</v>
          </cell>
        </row>
        <row r="423">
          <cell r="F423" t="str">
            <v>0</v>
          </cell>
          <cell r="L423">
            <v>356841.42</v>
          </cell>
          <cell r="N423">
            <v>-356841.42</v>
          </cell>
        </row>
        <row r="424">
          <cell r="F424" t="str">
            <v>0</v>
          </cell>
          <cell r="L424">
            <v>700167.04</v>
          </cell>
          <cell r="N424">
            <v>-700167.04</v>
          </cell>
        </row>
        <row r="425">
          <cell r="F425" t="str">
            <v>0</v>
          </cell>
          <cell r="L425">
            <v>666010.80000000005</v>
          </cell>
          <cell r="N425">
            <v>-666010.80000000005</v>
          </cell>
        </row>
        <row r="426">
          <cell r="F426" t="str">
            <v>0</v>
          </cell>
          <cell r="L426">
            <v>337092.03</v>
          </cell>
          <cell r="N426">
            <v>-337092.03</v>
          </cell>
        </row>
        <row r="427">
          <cell r="F427" t="str">
            <v>0</v>
          </cell>
          <cell r="L427">
            <v>0</v>
          </cell>
          <cell r="N427">
            <v>0</v>
          </cell>
        </row>
        <row r="428">
          <cell r="F428" t="str">
            <v>0</v>
          </cell>
          <cell r="L428">
            <v>839792.8</v>
          </cell>
          <cell r="N428">
            <v>-839792.8</v>
          </cell>
        </row>
        <row r="429">
          <cell r="F429" t="str">
            <v>0</v>
          </cell>
          <cell r="L429">
            <v>0</v>
          </cell>
          <cell r="N429">
            <v>0</v>
          </cell>
        </row>
        <row r="430">
          <cell r="F430" t="str">
            <v>0</v>
          </cell>
          <cell r="L430">
            <v>249858</v>
          </cell>
          <cell r="N430">
            <v>-249858</v>
          </cell>
        </row>
        <row r="431">
          <cell r="F431" t="str">
            <v>0</v>
          </cell>
          <cell r="L431">
            <v>268305</v>
          </cell>
          <cell r="N431">
            <v>-268305</v>
          </cell>
        </row>
        <row r="432">
          <cell r="F432" t="str">
            <v>0</v>
          </cell>
          <cell r="L432">
            <v>268305</v>
          </cell>
          <cell r="N432">
            <v>-268305</v>
          </cell>
        </row>
        <row r="433">
          <cell r="F433" t="str">
            <v>0</v>
          </cell>
          <cell r="L433">
            <v>129626.82</v>
          </cell>
          <cell r="N433">
            <v>-129626.82</v>
          </cell>
        </row>
        <row r="434">
          <cell r="F434" t="str">
            <v>0</v>
          </cell>
          <cell r="L434">
            <v>123199.03999999999</v>
          </cell>
          <cell r="N434">
            <v>-123199.03999999999</v>
          </cell>
        </row>
        <row r="435">
          <cell r="F435" t="str">
            <v>0</v>
          </cell>
          <cell r="L435">
            <v>182049.88</v>
          </cell>
          <cell r="N435">
            <v>-182049.88</v>
          </cell>
        </row>
        <row r="436">
          <cell r="F436" t="str">
            <v>0</v>
          </cell>
          <cell r="L436">
            <v>0</v>
          </cell>
          <cell r="N436">
            <v>0</v>
          </cell>
        </row>
        <row r="437">
          <cell r="F437" t="str">
            <v>0</v>
          </cell>
          <cell r="L437">
            <v>502467.8</v>
          </cell>
          <cell r="N437">
            <v>-502467.8</v>
          </cell>
        </row>
        <row r="438">
          <cell r="F438" t="str">
            <v>0</v>
          </cell>
          <cell r="L438">
            <v>0</v>
          </cell>
          <cell r="N438">
            <v>0</v>
          </cell>
        </row>
        <row r="439">
          <cell r="F439" t="str">
            <v>0</v>
          </cell>
          <cell r="L439">
            <v>219604</v>
          </cell>
          <cell r="N439">
            <v>-219604</v>
          </cell>
        </row>
        <row r="440">
          <cell r="F440" t="str">
            <v>0</v>
          </cell>
          <cell r="L440">
            <v>219604</v>
          </cell>
          <cell r="N440">
            <v>-219604</v>
          </cell>
        </row>
        <row r="441">
          <cell r="F441" t="str">
            <v>0</v>
          </cell>
          <cell r="L441">
            <v>411757.5</v>
          </cell>
          <cell r="N441">
            <v>-411757.5</v>
          </cell>
        </row>
        <row r="442">
          <cell r="F442" t="str">
            <v>0</v>
          </cell>
          <cell r="L442">
            <v>0</v>
          </cell>
          <cell r="N442">
            <v>0</v>
          </cell>
        </row>
        <row r="443">
          <cell r="F443" t="str">
            <v>0</v>
          </cell>
          <cell r="L443">
            <v>20000</v>
          </cell>
          <cell r="N443">
            <v>-12333</v>
          </cell>
        </row>
        <row r="444">
          <cell r="F444" t="str">
            <v>0</v>
          </cell>
          <cell r="L444">
            <v>22850</v>
          </cell>
          <cell r="N444">
            <v>-14091</v>
          </cell>
        </row>
        <row r="445">
          <cell r="F445" t="str">
            <v>0</v>
          </cell>
          <cell r="L445">
            <v>168000</v>
          </cell>
          <cell r="N445">
            <v>-168000</v>
          </cell>
        </row>
        <row r="446">
          <cell r="F446" t="str">
            <v>0</v>
          </cell>
          <cell r="L446">
            <v>198000</v>
          </cell>
          <cell r="N446">
            <v>-198000</v>
          </cell>
        </row>
        <row r="447">
          <cell r="F447" t="str">
            <v>0</v>
          </cell>
          <cell r="L447">
            <v>257109.9</v>
          </cell>
          <cell r="N447">
            <v>-257109.9</v>
          </cell>
        </row>
        <row r="448">
          <cell r="F448" t="str">
            <v>0</v>
          </cell>
          <cell r="L448">
            <v>0</v>
          </cell>
          <cell r="N448">
            <v>0</v>
          </cell>
        </row>
        <row r="449">
          <cell r="F449" t="str">
            <v>0</v>
          </cell>
          <cell r="L449">
            <v>182265</v>
          </cell>
          <cell r="N449">
            <v>-182265</v>
          </cell>
        </row>
        <row r="450">
          <cell r="F450" t="str">
            <v>0</v>
          </cell>
          <cell r="L450">
            <v>192744.36</v>
          </cell>
          <cell r="N450">
            <v>-192744.36</v>
          </cell>
        </row>
        <row r="451">
          <cell r="F451" t="str">
            <v>0</v>
          </cell>
          <cell r="L451">
            <v>4700</v>
          </cell>
          <cell r="N451">
            <v>-2611</v>
          </cell>
        </row>
        <row r="452">
          <cell r="F452" t="str">
            <v>0</v>
          </cell>
          <cell r="L452">
            <v>13241</v>
          </cell>
          <cell r="N452">
            <v>-7356</v>
          </cell>
        </row>
        <row r="453">
          <cell r="F453" t="str">
            <v>0</v>
          </cell>
          <cell r="L453">
            <v>7877</v>
          </cell>
          <cell r="N453">
            <v>-4376</v>
          </cell>
        </row>
        <row r="454">
          <cell r="F454" t="str">
            <v>0</v>
          </cell>
          <cell r="L454">
            <v>7877</v>
          </cell>
          <cell r="N454">
            <v>-4376</v>
          </cell>
        </row>
        <row r="455">
          <cell r="F455" t="str">
            <v>0</v>
          </cell>
          <cell r="L455">
            <v>7877</v>
          </cell>
          <cell r="N455">
            <v>-4376</v>
          </cell>
        </row>
        <row r="456">
          <cell r="F456" t="str">
            <v>0</v>
          </cell>
          <cell r="L456">
            <v>12922</v>
          </cell>
          <cell r="N456">
            <v>-7179</v>
          </cell>
        </row>
        <row r="457">
          <cell r="F457" t="str">
            <v>0</v>
          </cell>
          <cell r="L457">
            <v>12922</v>
          </cell>
          <cell r="N457">
            <v>-7179</v>
          </cell>
        </row>
        <row r="458">
          <cell r="F458" t="str">
            <v>0</v>
          </cell>
          <cell r="L458">
            <v>20500</v>
          </cell>
          <cell r="N458">
            <v>-10819</v>
          </cell>
        </row>
        <row r="459">
          <cell r="F459" t="str">
            <v>0</v>
          </cell>
          <cell r="L459">
            <v>20500</v>
          </cell>
          <cell r="N459">
            <v>-10819</v>
          </cell>
        </row>
        <row r="460">
          <cell r="F460" t="str">
            <v>0</v>
          </cell>
          <cell r="L460">
            <v>2850</v>
          </cell>
          <cell r="N460">
            <v>-1504</v>
          </cell>
        </row>
        <row r="461">
          <cell r="F461" t="str">
            <v>0</v>
          </cell>
          <cell r="L461">
            <v>0</v>
          </cell>
          <cell r="N461">
            <v>0</v>
          </cell>
        </row>
        <row r="462">
          <cell r="F462" t="str">
            <v>0</v>
          </cell>
          <cell r="L462">
            <v>0</v>
          </cell>
          <cell r="N462">
            <v>0</v>
          </cell>
        </row>
        <row r="463">
          <cell r="F463" t="str">
            <v>0</v>
          </cell>
          <cell r="L463">
            <v>0</v>
          </cell>
          <cell r="N463">
            <v>0</v>
          </cell>
        </row>
        <row r="464">
          <cell r="F464" t="str">
            <v>0</v>
          </cell>
          <cell r="L464">
            <v>0</v>
          </cell>
          <cell r="N464">
            <v>0</v>
          </cell>
        </row>
        <row r="465">
          <cell r="F465" t="str">
            <v>0</v>
          </cell>
          <cell r="L465">
            <v>0</v>
          </cell>
          <cell r="N465">
            <v>0</v>
          </cell>
        </row>
        <row r="466">
          <cell r="F466" t="str">
            <v>0</v>
          </cell>
          <cell r="L466">
            <v>15500</v>
          </cell>
          <cell r="N466">
            <v>-8181</v>
          </cell>
        </row>
        <row r="467">
          <cell r="F467" t="str">
            <v>0</v>
          </cell>
          <cell r="L467">
            <v>14999</v>
          </cell>
          <cell r="N467">
            <v>-7916</v>
          </cell>
        </row>
        <row r="468">
          <cell r="F468" t="str">
            <v>0</v>
          </cell>
          <cell r="L468">
            <v>9697.5</v>
          </cell>
          <cell r="N468">
            <v>-5117.5</v>
          </cell>
        </row>
        <row r="469">
          <cell r="F469" t="str">
            <v>1</v>
          </cell>
          <cell r="L469">
            <v>9697.5</v>
          </cell>
          <cell r="N469">
            <v>-5118.5</v>
          </cell>
        </row>
        <row r="470">
          <cell r="F470" t="str">
            <v>0</v>
          </cell>
          <cell r="L470">
            <v>15618</v>
          </cell>
          <cell r="N470">
            <v>-8243</v>
          </cell>
        </row>
        <row r="471">
          <cell r="F471" t="str">
            <v>0</v>
          </cell>
          <cell r="L471">
            <v>0</v>
          </cell>
          <cell r="N471">
            <v>0</v>
          </cell>
        </row>
        <row r="472">
          <cell r="F472" t="str">
            <v>0</v>
          </cell>
          <cell r="L472">
            <v>0</v>
          </cell>
          <cell r="N472">
            <v>0</v>
          </cell>
        </row>
        <row r="473">
          <cell r="F473" t="str">
            <v>0</v>
          </cell>
          <cell r="L473">
            <v>7877</v>
          </cell>
          <cell r="N473">
            <v>-3939</v>
          </cell>
        </row>
        <row r="474">
          <cell r="F474" t="str">
            <v>0</v>
          </cell>
          <cell r="L474">
            <v>2604.33</v>
          </cell>
          <cell r="N474">
            <v>-1302.33</v>
          </cell>
        </row>
        <row r="475">
          <cell r="F475" t="str">
            <v>0</v>
          </cell>
          <cell r="L475">
            <v>17448.95</v>
          </cell>
          <cell r="N475">
            <v>-8723.9500000000007</v>
          </cell>
        </row>
        <row r="476">
          <cell r="F476" t="str">
            <v>0</v>
          </cell>
          <cell r="L476">
            <v>14500</v>
          </cell>
          <cell r="N476">
            <v>-7250</v>
          </cell>
        </row>
        <row r="477">
          <cell r="F477" t="str">
            <v>0</v>
          </cell>
          <cell r="L477">
            <v>7284</v>
          </cell>
          <cell r="N477">
            <v>-3440</v>
          </cell>
        </row>
        <row r="478">
          <cell r="F478" t="str">
            <v>0</v>
          </cell>
          <cell r="L478">
            <v>7284</v>
          </cell>
          <cell r="N478">
            <v>-3440</v>
          </cell>
        </row>
        <row r="479">
          <cell r="F479" t="str">
            <v>0</v>
          </cell>
          <cell r="L479">
            <v>7284</v>
          </cell>
          <cell r="N479">
            <v>-3440</v>
          </cell>
        </row>
        <row r="480">
          <cell r="F480" t="str">
            <v>0</v>
          </cell>
          <cell r="L480">
            <v>7284</v>
          </cell>
          <cell r="N480">
            <v>-3440</v>
          </cell>
        </row>
        <row r="481">
          <cell r="F481" t="str">
            <v>0</v>
          </cell>
          <cell r="L481">
            <v>7284</v>
          </cell>
          <cell r="N481">
            <v>-3440</v>
          </cell>
        </row>
        <row r="482">
          <cell r="F482" t="str">
            <v>0</v>
          </cell>
          <cell r="L482">
            <v>7283.99</v>
          </cell>
          <cell r="N482">
            <v>-3439.99</v>
          </cell>
        </row>
        <row r="483">
          <cell r="F483" t="str">
            <v>0</v>
          </cell>
          <cell r="L483">
            <v>7284</v>
          </cell>
          <cell r="N483">
            <v>-3440</v>
          </cell>
        </row>
        <row r="484">
          <cell r="F484" t="str">
            <v>0</v>
          </cell>
          <cell r="L484">
            <v>7284</v>
          </cell>
          <cell r="N484">
            <v>-3440</v>
          </cell>
        </row>
        <row r="485">
          <cell r="F485" t="str">
            <v>0</v>
          </cell>
          <cell r="L485">
            <v>15602</v>
          </cell>
          <cell r="N485">
            <v>-7368</v>
          </cell>
        </row>
        <row r="486">
          <cell r="F486" t="str">
            <v>0</v>
          </cell>
          <cell r="L486">
            <v>8960</v>
          </cell>
          <cell r="N486">
            <v>-5725</v>
          </cell>
        </row>
        <row r="487">
          <cell r="F487" t="str">
            <v>0</v>
          </cell>
          <cell r="L487">
            <v>0</v>
          </cell>
          <cell r="N487">
            <v>0</v>
          </cell>
        </row>
        <row r="488">
          <cell r="F488" t="str">
            <v>0</v>
          </cell>
          <cell r="L488">
            <v>8400</v>
          </cell>
          <cell r="N488">
            <v>-5133</v>
          </cell>
        </row>
        <row r="489">
          <cell r="F489" t="str">
            <v>0</v>
          </cell>
          <cell r="L489">
            <v>3950</v>
          </cell>
          <cell r="N489">
            <v>-2414</v>
          </cell>
        </row>
        <row r="490">
          <cell r="F490" t="str">
            <v>0</v>
          </cell>
          <cell r="L490">
            <v>7877</v>
          </cell>
          <cell r="N490">
            <v>-4595</v>
          </cell>
        </row>
        <row r="491">
          <cell r="F491" t="str">
            <v>0</v>
          </cell>
          <cell r="L491">
            <v>7877</v>
          </cell>
          <cell r="N491">
            <v>-4595</v>
          </cell>
        </row>
        <row r="492">
          <cell r="F492" t="str">
            <v>0</v>
          </cell>
          <cell r="L492">
            <v>7877</v>
          </cell>
          <cell r="N492">
            <v>-4595</v>
          </cell>
        </row>
        <row r="493">
          <cell r="F493" t="str">
            <v>0</v>
          </cell>
          <cell r="L493">
            <v>7877</v>
          </cell>
          <cell r="N493">
            <v>-4595</v>
          </cell>
        </row>
        <row r="494">
          <cell r="F494" t="str">
            <v>0</v>
          </cell>
          <cell r="L494">
            <v>7877</v>
          </cell>
          <cell r="N494">
            <v>-4595</v>
          </cell>
        </row>
        <row r="495">
          <cell r="F495" t="str">
            <v>0</v>
          </cell>
          <cell r="L495">
            <v>7873</v>
          </cell>
          <cell r="N495">
            <v>-4592</v>
          </cell>
        </row>
        <row r="496">
          <cell r="F496" t="str">
            <v>0</v>
          </cell>
          <cell r="L496">
            <v>12922.01</v>
          </cell>
          <cell r="N496">
            <v>-7538.01</v>
          </cell>
        </row>
        <row r="497">
          <cell r="F497" t="str">
            <v>0</v>
          </cell>
          <cell r="L497">
            <v>12922.01</v>
          </cell>
          <cell r="N497">
            <v>-7538.01</v>
          </cell>
        </row>
        <row r="498">
          <cell r="F498" t="str">
            <v>0</v>
          </cell>
          <cell r="L498">
            <v>14830</v>
          </cell>
          <cell r="N498">
            <v>-8651</v>
          </cell>
        </row>
        <row r="499">
          <cell r="F499" t="str">
            <v>0</v>
          </cell>
          <cell r="L499">
            <v>7877</v>
          </cell>
          <cell r="N499">
            <v>-4595</v>
          </cell>
        </row>
        <row r="500">
          <cell r="F500" t="str">
            <v>0</v>
          </cell>
          <cell r="L500">
            <v>20400</v>
          </cell>
          <cell r="N500">
            <v>-6800</v>
          </cell>
        </row>
        <row r="501">
          <cell r="F501" t="str">
            <v>0</v>
          </cell>
          <cell r="L501">
            <v>3200</v>
          </cell>
          <cell r="N501">
            <v>-3200</v>
          </cell>
        </row>
        <row r="502">
          <cell r="F502" t="str">
            <v>0</v>
          </cell>
          <cell r="L502">
            <v>3200</v>
          </cell>
          <cell r="N502">
            <v>-3200</v>
          </cell>
        </row>
        <row r="503">
          <cell r="F503" t="str">
            <v>0</v>
          </cell>
          <cell r="L503">
            <v>51314.3</v>
          </cell>
          <cell r="N503">
            <v>-15394.3</v>
          </cell>
        </row>
        <row r="504">
          <cell r="F504" t="str">
            <v>0</v>
          </cell>
          <cell r="L504">
            <v>14870</v>
          </cell>
          <cell r="N504">
            <v>-4213</v>
          </cell>
        </row>
        <row r="505">
          <cell r="F505" t="str">
            <v>0</v>
          </cell>
          <cell r="L505">
            <v>49753.07</v>
          </cell>
          <cell r="N505">
            <v>-14097.07</v>
          </cell>
        </row>
        <row r="506">
          <cell r="F506" t="str">
            <v>0</v>
          </cell>
          <cell r="L506">
            <v>47900</v>
          </cell>
          <cell r="N506">
            <v>-13572</v>
          </cell>
        </row>
        <row r="507">
          <cell r="F507" t="str">
            <v>0</v>
          </cell>
          <cell r="L507">
            <v>14483</v>
          </cell>
          <cell r="N507">
            <v>-5552</v>
          </cell>
        </row>
        <row r="508">
          <cell r="F508" t="str">
            <v>0</v>
          </cell>
          <cell r="L508">
            <v>14483</v>
          </cell>
          <cell r="N508">
            <v>-5552</v>
          </cell>
        </row>
        <row r="509">
          <cell r="F509" t="str">
            <v>0</v>
          </cell>
          <cell r="L509">
            <v>14483</v>
          </cell>
          <cell r="N509">
            <v>-5552</v>
          </cell>
        </row>
        <row r="510">
          <cell r="F510" t="str">
            <v>0</v>
          </cell>
          <cell r="L510">
            <v>14483</v>
          </cell>
          <cell r="N510">
            <v>-5552</v>
          </cell>
        </row>
        <row r="511">
          <cell r="F511" t="str">
            <v>0</v>
          </cell>
          <cell r="L511">
            <v>14483</v>
          </cell>
          <cell r="N511">
            <v>-5552</v>
          </cell>
        </row>
        <row r="512">
          <cell r="F512" t="str">
            <v>0</v>
          </cell>
          <cell r="L512">
            <v>14483</v>
          </cell>
          <cell r="N512">
            <v>-5552</v>
          </cell>
        </row>
        <row r="513">
          <cell r="F513" t="str">
            <v>0</v>
          </cell>
          <cell r="L513">
            <v>14483</v>
          </cell>
          <cell r="N513">
            <v>-5552</v>
          </cell>
        </row>
        <row r="514">
          <cell r="F514" t="str">
            <v>0</v>
          </cell>
          <cell r="L514">
            <v>9612</v>
          </cell>
          <cell r="N514">
            <v>-3684</v>
          </cell>
        </row>
        <row r="515">
          <cell r="F515" t="str">
            <v>0</v>
          </cell>
          <cell r="L515">
            <v>9612</v>
          </cell>
          <cell r="N515">
            <v>-3684</v>
          </cell>
        </row>
        <row r="516">
          <cell r="F516" t="str">
            <v>0</v>
          </cell>
          <cell r="L516">
            <v>9612</v>
          </cell>
          <cell r="N516">
            <v>-3684</v>
          </cell>
        </row>
        <row r="517">
          <cell r="F517" t="str">
            <v>0</v>
          </cell>
          <cell r="L517">
            <v>9612</v>
          </cell>
          <cell r="N517">
            <v>-3684</v>
          </cell>
        </row>
        <row r="518">
          <cell r="F518" t="str">
            <v>0</v>
          </cell>
          <cell r="L518">
            <v>9612</v>
          </cell>
          <cell r="N518">
            <v>-3684</v>
          </cell>
        </row>
        <row r="519">
          <cell r="F519" t="str">
            <v>0</v>
          </cell>
          <cell r="L519">
            <v>8559</v>
          </cell>
          <cell r="N519">
            <v>-3281</v>
          </cell>
        </row>
        <row r="520">
          <cell r="F520" t="str">
            <v>0</v>
          </cell>
          <cell r="L520">
            <v>21600</v>
          </cell>
          <cell r="N520">
            <v>-7920</v>
          </cell>
        </row>
        <row r="521">
          <cell r="F521" t="str">
            <v>0</v>
          </cell>
          <cell r="L521">
            <v>9000</v>
          </cell>
          <cell r="N521">
            <v>-3300</v>
          </cell>
        </row>
        <row r="522">
          <cell r="F522" t="str">
            <v>0</v>
          </cell>
          <cell r="L522">
            <v>21600</v>
          </cell>
          <cell r="N522">
            <v>-7560</v>
          </cell>
        </row>
        <row r="523">
          <cell r="F523" t="str">
            <v>0</v>
          </cell>
          <cell r="L523">
            <v>25500</v>
          </cell>
          <cell r="N523">
            <v>-8925</v>
          </cell>
        </row>
        <row r="524">
          <cell r="F524" t="str">
            <v>0</v>
          </cell>
          <cell r="L524">
            <v>25500</v>
          </cell>
          <cell r="N524">
            <v>-8925</v>
          </cell>
        </row>
        <row r="525">
          <cell r="F525" t="str">
            <v>0</v>
          </cell>
          <cell r="L525">
            <v>25500</v>
          </cell>
          <cell r="N525">
            <v>-8925</v>
          </cell>
        </row>
        <row r="526">
          <cell r="F526" t="str">
            <v>0</v>
          </cell>
          <cell r="L526">
            <v>25500</v>
          </cell>
          <cell r="N526">
            <v>-8925</v>
          </cell>
        </row>
        <row r="527">
          <cell r="F527" t="str">
            <v>0</v>
          </cell>
          <cell r="L527">
            <v>4212</v>
          </cell>
          <cell r="N527">
            <v>-982</v>
          </cell>
        </row>
        <row r="528">
          <cell r="F528" t="str">
            <v>0</v>
          </cell>
          <cell r="L528">
            <v>3500</v>
          </cell>
          <cell r="N528">
            <v>-1556</v>
          </cell>
        </row>
        <row r="529">
          <cell r="F529" t="str">
            <v>0</v>
          </cell>
          <cell r="L529">
            <v>7284</v>
          </cell>
          <cell r="N529">
            <v>-3035</v>
          </cell>
        </row>
        <row r="530">
          <cell r="F530" t="str">
            <v>0</v>
          </cell>
          <cell r="L530">
            <v>22839.32</v>
          </cell>
          <cell r="N530">
            <v>-5709.32</v>
          </cell>
        </row>
        <row r="531">
          <cell r="F531" t="str">
            <v>0</v>
          </cell>
          <cell r="L531">
            <v>22839.32</v>
          </cell>
          <cell r="N531">
            <v>-5709.32</v>
          </cell>
        </row>
        <row r="532">
          <cell r="F532" t="str">
            <v>0</v>
          </cell>
          <cell r="L532">
            <v>18180.099999999999</v>
          </cell>
          <cell r="N532">
            <v>-4545.1000000000004</v>
          </cell>
        </row>
        <row r="533">
          <cell r="F533" t="str">
            <v>0</v>
          </cell>
          <cell r="L533">
            <v>3400</v>
          </cell>
          <cell r="N533">
            <v>-340</v>
          </cell>
        </row>
        <row r="534">
          <cell r="F534" t="str">
            <v>0</v>
          </cell>
          <cell r="L534">
            <v>3400</v>
          </cell>
          <cell r="N534">
            <v>-340</v>
          </cell>
        </row>
        <row r="535">
          <cell r="F535" t="str">
            <v>0</v>
          </cell>
          <cell r="L535">
            <v>5800</v>
          </cell>
          <cell r="N535">
            <v>-1547</v>
          </cell>
        </row>
        <row r="536">
          <cell r="F536" t="str">
            <v>0</v>
          </cell>
          <cell r="L536">
            <v>7237.15</v>
          </cell>
          <cell r="N536">
            <v>-3216.15</v>
          </cell>
        </row>
        <row r="537">
          <cell r="F537" t="str">
            <v>0</v>
          </cell>
          <cell r="L537">
            <v>270388.40000000002</v>
          </cell>
          <cell r="N537">
            <v>-36052.400000000001</v>
          </cell>
        </row>
        <row r="538">
          <cell r="F538" t="str">
            <v>0</v>
          </cell>
          <cell r="L538">
            <v>14500</v>
          </cell>
          <cell r="N538">
            <v>-6444</v>
          </cell>
        </row>
        <row r="539">
          <cell r="F539" t="str">
            <v>0</v>
          </cell>
          <cell r="L539">
            <v>3800</v>
          </cell>
          <cell r="N539">
            <v>-950</v>
          </cell>
        </row>
        <row r="540">
          <cell r="F540" t="str">
            <v>1</v>
          </cell>
          <cell r="L540">
            <v>1800</v>
          </cell>
          <cell r="N540">
            <v>-450</v>
          </cell>
        </row>
        <row r="541">
          <cell r="F541" t="str">
            <v>0</v>
          </cell>
          <cell r="L541">
            <v>7265.34</v>
          </cell>
          <cell r="N541">
            <v>-3229.34</v>
          </cell>
        </row>
        <row r="542">
          <cell r="F542" t="str">
            <v>0</v>
          </cell>
          <cell r="L542">
            <v>31030</v>
          </cell>
          <cell r="N542">
            <v>-13791</v>
          </cell>
        </row>
        <row r="543">
          <cell r="F543" t="str">
            <v>0</v>
          </cell>
          <cell r="L543">
            <v>7203.87</v>
          </cell>
          <cell r="N543">
            <v>-3201.87</v>
          </cell>
        </row>
        <row r="544">
          <cell r="F544" t="str">
            <v>0</v>
          </cell>
          <cell r="L544">
            <v>7203.87</v>
          </cell>
          <cell r="N544">
            <v>-3201.87</v>
          </cell>
        </row>
        <row r="545">
          <cell r="F545" t="str">
            <v>0</v>
          </cell>
          <cell r="L545">
            <v>7203.86</v>
          </cell>
          <cell r="N545">
            <v>-3201.86</v>
          </cell>
        </row>
        <row r="546">
          <cell r="F546" t="str">
            <v>0</v>
          </cell>
          <cell r="L546">
            <v>17652</v>
          </cell>
          <cell r="N546">
            <v>-7845</v>
          </cell>
        </row>
        <row r="547">
          <cell r="F547" t="str">
            <v>0</v>
          </cell>
          <cell r="L547">
            <v>73836</v>
          </cell>
          <cell r="N547">
            <v>-32816</v>
          </cell>
        </row>
        <row r="548">
          <cell r="F548" t="str">
            <v>0</v>
          </cell>
          <cell r="L548">
            <v>21600</v>
          </cell>
          <cell r="N548">
            <v>-9600</v>
          </cell>
        </row>
        <row r="549">
          <cell r="F549" t="str">
            <v>0</v>
          </cell>
          <cell r="L549">
            <v>2695</v>
          </cell>
          <cell r="N549">
            <v>-1197</v>
          </cell>
        </row>
        <row r="550">
          <cell r="F550" t="str">
            <v>0</v>
          </cell>
          <cell r="L550">
            <v>1309</v>
          </cell>
          <cell r="N550">
            <v>-581</v>
          </cell>
        </row>
        <row r="551">
          <cell r="F551" t="str">
            <v>0</v>
          </cell>
          <cell r="L551">
            <v>7929</v>
          </cell>
          <cell r="N551">
            <v>-3083</v>
          </cell>
        </row>
        <row r="552">
          <cell r="F552" t="str">
            <v>0</v>
          </cell>
          <cell r="L552">
            <v>7928.99</v>
          </cell>
          <cell r="N552">
            <v>-3083.99</v>
          </cell>
        </row>
        <row r="553">
          <cell r="F553" t="str">
            <v>0</v>
          </cell>
          <cell r="L553">
            <v>7284</v>
          </cell>
          <cell r="N553">
            <v>-3035</v>
          </cell>
        </row>
        <row r="554">
          <cell r="F554" t="str">
            <v>0</v>
          </cell>
          <cell r="L554">
            <v>16230</v>
          </cell>
          <cell r="N554">
            <v>-6762</v>
          </cell>
        </row>
        <row r="555">
          <cell r="F555" t="str">
            <v>0</v>
          </cell>
          <cell r="L555">
            <v>7284</v>
          </cell>
          <cell r="N555">
            <v>-3035</v>
          </cell>
        </row>
        <row r="556">
          <cell r="F556" t="str">
            <v>0</v>
          </cell>
          <cell r="L556">
            <v>2950</v>
          </cell>
          <cell r="N556">
            <v>-1229</v>
          </cell>
        </row>
        <row r="557">
          <cell r="F557" t="str">
            <v>0</v>
          </cell>
          <cell r="L557">
            <v>80000</v>
          </cell>
          <cell r="N557">
            <v>-31111</v>
          </cell>
        </row>
        <row r="558">
          <cell r="F558" t="str">
            <v>0</v>
          </cell>
          <cell r="L558">
            <v>2800</v>
          </cell>
          <cell r="N558">
            <v>-327</v>
          </cell>
        </row>
        <row r="559">
          <cell r="F559" t="str">
            <v>0</v>
          </cell>
          <cell r="L559">
            <v>3400</v>
          </cell>
          <cell r="N559">
            <v>-397</v>
          </cell>
        </row>
        <row r="560">
          <cell r="F560" t="str">
            <v>0</v>
          </cell>
          <cell r="L560">
            <v>3400</v>
          </cell>
          <cell r="N560">
            <v>-397</v>
          </cell>
        </row>
        <row r="561">
          <cell r="F561" t="str">
            <v>0</v>
          </cell>
          <cell r="L561">
            <v>7929</v>
          </cell>
          <cell r="N561">
            <v>-3083</v>
          </cell>
        </row>
        <row r="562">
          <cell r="F562" t="str">
            <v>0</v>
          </cell>
          <cell r="L562">
            <v>14999</v>
          </cell>
          <cell r="N562">
            <v>-5833</v>
          </cell>
        </row>
        <row r="563">
          <cell r="F563" t="str">
            <v>0</v>
          </cell>
          <cell r="L563">
            <v>17800</v>
          </cell>
          <cell r="N563">
            <v>-3263</v>
          </cell>
        </row>
        <row r="564">
          <cell r="F564" t="str">
            <v>0</v>
          </cell>
          <cell r="L564">
            <v>4680</v>
          </cell>
          <cell r="N564">
            <v>-702</v>
          </cell>
        </row>
        <row r="565">
          <cell r="F565" t="str">
            <v>0</v>
          </cell>
          <cell r="L565">
            <v>7929</v>
          </cell>
          <cell r="N565">
            <v>-2202</v>
          </cell>
        </row>
        <row r="566">
          <cell r="F566" t="str">
            <v>0</v>
          </cell>
          <cell r="L566">
            <v>8392</v>
          </cell>
          <cell r="N566">
            <v>-2797</v>
          </cell>
        </row>
        <row r="567">
          <cell r="F567" t="str">
            <v>0</v>
          </cell>
          <cell r="L567">
            <v>14999</v>
          </cell>
          <cell r="N567">
            <v>-5833</v>
          </cell>
        </row>
        <row r="568">
          <cell r="F568" t="str">
            <v>0</v>
          </cell>
          <cell r="L568">
            <v>14999</v>
          </cell>
          <cell r="N568">
            <v>-5833</v>
          </cell>
        </row>
        <row r="569">
          <cell r="F569" t="str">
            <v>0</v>
          </cell>
          <cell r="L569">
            <v>14999</v>
          </cell>
          <cell r="N569">
            <v>-5833</v>
          </cell>
        </row>
        <row r="570">
          <cell r="F570" t="str">
            <v>0</v>
          </cell>
          <cell r="L570">
            <v>16530</v>
          </cell>
          <cell r="N570">
            <v>-3857</v>
          </cell>
        </row>
        <row r="571">
          <cell r="F571" t="str">
            <v>0</v>
          </cell>
          <cell r="L571">
            <v>20870</v>
          </cell>
          <cell r="N571">
            <v>-7537</v>
          </cell>
        </row>
        <row r="572">
          <cell r="F572" t="str">
            <v>0</v>
          </cell>
          <cell r="L572">
            <v>68800</v>
          </cell>
          <cell r="N572">
            <v>-12613</v>
          </cell>
        </row>
        <row r="573">
          <cell r="F573" t="str">
            <v>0</v>
          </cell>
          <cell r="L573">
            <v>19500</v>
          </cell>
          <cell r="N573">
            <v>-1950</v>
          </cell>
        </row>
        <row r="574">
          <cell r="F574" t="str">
            <v>0</v>
          </cell>
          <cell r="L574">
            <v>4452</v>
          </cell>
          <cell r="N574">
            <v>-890</v>
          </cell>
        </row>
        <row r="575">
          <cell r="F575" t="str">
            <v>0</v>
          </cell>
          <cell r="L575">
            <v>3180</v>
          </cell>
          <cell r="N575">
            <v>-3180</v>
          </cell>
        </row>
        <row r="576">
          <cell r="F576" t="str">
            <v>0</v>
          </cell>
          <cell r="L576">
            <v>14000</v>
          </cell>
          <cell r="N576">
            <v>-5445</v>
          </cell>
        </row>
        <row r="577">
          <cell r="F577" t="str">
            <v>0</v>
          </cell>
          <cell r="L577">
            <v>7343</v>
          </cell>
          <cell r="N577">
            <v>-2856</v>
          </cell>
        </row>
        <row r="578">
          <cell r="F578" t="str">
            <v>0</v>
          </cell>
          <cell r="L578">
            <v>1619605.26</v>
          </cell>
          <cell r="N578">
            <v>-629846.26</v>
          </cell>
        </row>
        <row r="579">
          <cell r="F579" t="str">
            <v>0</v>
          </cell>
          <cell r="L579">
            <v>0</v>
          </cell>
          <cell r="N579">
            <v>0</v>
          </cell>
        </row>
        <row r="580">
          <cell r="F580" t="str">
            <v>0</v>
          </cell>
          <cell r="L580">
            <v>6470</v>
          </cell>
          <cell r="N580">
            <v>-2157</v>
          </cell>
        </row>
        <row r="581">
          <cell r="F581" t="str">
            <v>0</v>
          </cell>
          <cell r="L581">
            <v>32220</v>
          </cell>
          <cell r="N581">
            <v>-5907</v>
          </cell>
        </row>
        <row r="582">
          <cell r="F582" t="str">
            <v>0</v>
          </cell>
          <cell r="L582">
            <v>2630</v>
          </cell>
          <cell r="N582">
            <v>-526</v>
          </cell>
        </row>
        <row r="583">
          <cell r="F583" t="str">
            <v>0</v>
          </cell>
          <cell r="L583">
            <v>10427</v>
          </cell>
          <cell r="N583">
            <v>-3476</v>
          </cell>
        </row>
        <row r="584">
          <cell r="F584" t="str">
            <v>0</v>
          </cell>
          <cell r="L584">
            <v>10427</v>
          </cell>
          <cell r="N584">
            <v>-3476</v>
          </cell>
        </row>
        <row r="585">
          <cell r="F585" t="str">
            <v>0</v>
          </cell>
          <cell r="L585">
            <v>7929</v>
          </cell>
          <cell r="N585">
            <v>-2423</v>
          </cell>
        </row>
        <row r="586">
          <cell r="F586" t="str">
            <v>0</v>
          </cell>
          <cell r="L586">
            <v>14500</v>
          </cell>
          <cell r="N586">
            <v>-4833</v>
          </cell>
        </row>
        <row r="587">
          <cell r="F587" t="str">
            <v>0</v>
          </cell>
          <cell r="L587">
            <v>9628.99</v>
          </cell>
          <cell r="N587">
            <v>-3209.99</v>
          </cell>
        </row>
        <row r="588">
          <cell r="F588" t="str">
            <v>0</v>
          </cell>
          <cell r="L588">
            <v>14500</v>
          </cell>
          <cell r="N588">
            <v>-4833</v>
          </cell>
        </row>
        <row r="589">
          <cell r="F589" t="str">
            <v>0</v>
          </cell>
          <cell r="L589">
            <v>7928.99</v>
          </cell>
          <cell r="N589">
            <v>-2422.9899999999998</v>
          </cell>
        </row>
        <row r="590">
          <cell r="F590" t="str">
            <v>0</v>
          </cell>
          <cell r="L590">
            <v>7929</v>
          </cell>
          <cell r="N590">
            <v>-2423</v>
          </cell>
        </row>
        <row r="591">
          <cell r="F591" t="str">
            <v>0</v>
          </cell>
          <cell r="L591">
            <v>7929</v>
          </cell>
          <cell r="N591">
            <v>-2643</v>
          </cell>
        </row>
        <row r="592">
          <cell r="F592" t="str">
            <v>0</v>
          </cell>
          <cell r="L592">
            <v>14500</v>
          </cell>
          <cell r="N592">
            <v>-4833</v>
          </cell>
        </row>
        <row r="593">
          <cell r="F593" t="str">
            <v>0</v>
          </cell>
          <cell r="L593">
            <v>135000</v>
          </cell>
          <cell r="N593">
            <v>-45000</v>
          </cell>
        </row>
        <row r="594">
          <cell r="F594" t="str">
            <v>0</v>
          </cell>
          <cell r="L594">
            <v>8800</v>
          </cell>
          <cell r="N594">
            <v>-733</v>
          </cell>
        </row>
        <row r="595">
          <cell r="F595" t="str">
            <v>0</v>
          </cell>
          <cell r="L595">
            <v>4500</v>
          </cell>
          <cell r="N595">
            <v>-337</v>
          </cell>
        </row>
        <row r="596">
          <cell r="F596" t="str">
            <v>0</v>
          </cell>
          <cell r="L596">
            <v>4000</v>
          </cell>
          <cell r="N596">
            <v>-267</v>
          </cell>
        </row>
        <row r="597">
          <cell r="F597" t="str">
            <v>0</v>
          </cell>
          <cell r="L597">
            <v>7500</v>
          </cell>
          <cell r="N597">
            <v>-1500</v>
          </cell>
        </row>
        <row r="598">
          <cell r="F598" t="str">
            <v>0</v>
          </cell>
          <cell r="L598">
            <v>0</v>
          </cell>
          <cell r="N598">
            <v>0</v>
          </cell>
        </row>
        <row r="599">
          <cell r="F599" t="str">
            <v>1</v>
          </cell>
          <cell r="L599">
            <v>0</v>
          </cell>
          <cell r="N599">
            <v>0</v>
          </cell>
        </row>
        <row r="600">
          <cell r="F600" t="str">
            <v>2</v>
          </cell>
          <cell r="L600">
            <v>0</v>
          </cell>
          <cell r="N600">
            <v>0</v>
          </cell>
        </row>
        <row r="601">
          <cell r="F601" t="str">
            <v>0</v>
          </cell>
          <cell r="L601">
            <v>10427</v>
          </cell>
          <cell r="N601">
            <v>-2896</v>
          </cell>
        </row>
        <row r="602">
          <cell r="F602" t="str">
            <v>0</v>
          </cell>
          <cell r="L602">
            <v>10987</v>
          </cell>
          <cell r="N602">
            <v>-3052</v>
          </cell>
        </row>
        <row r="603">
          <cell r="F603" t="str">
            <v>0</v>
          </cell>
          <cell r="L603">
            <v>329599</v>
          </cell>
          <cell r="N603">
            <v>-32960</v>
          </cell>
        </row>
        <row r="604">
          <cell r="F604" t="str">
            <v>0</v>
          </cell>
          <cell r="L604">
            <v>21000</v>
          </cell>
          <cell r="N604">
            <v>-5833</v>
          </cell>
        </row>
        <row r="605">
          <cell r="F605" t="str">
            <v>0</v>
          </cell>
          <cell r="L605">
            <v>8600</v>
          </cell>
          <cell r="N605">
            <v>-2628</v>
          </cell>
        </row>
        <row r="606">
          <cell r="F606" t="str">
            <v>0</v>
          </cell>
          <cell r="L606">
            <v>7929</v>
          </cell>
          <cell r="N606">
            <v>-2202</v>
          </cell>
        </row>
        <row r="607">
          <cell r="F607" t="str">
            <v>0</v>
          </cell>
          <cell r="L607">
            <v>114660</v>
          </cell>
          <cell r="N607">
            <v>0</v>
          </cell>
        </row>
        <row r="608">
          <cell r="F608" t="str">
            <v>0</v>
          </cell>
          <cell r="L608">
            <v>44460</v>
          </cell>
          <cell r="N608">
            <v>0</v>
          </cell>
        </row>
        <row r="609">
          <cell r="F609" t="str">
            <v>0</v>
          </cell>
          <cell r="L609">
            <v>2700</v>
          </cell>
          <cell r="N609">
            <v>-2025</v>
          </cell>
        </row>
        <row r="610">
          <cell r="F610" t="str">
            <v>0</v>
          </cell>
          <cell r="L610">
            <v>4500</v>
          </cell>
          <cell r="N610">
            <v>-600</v>
          </cell>
        </row>
        <row r="611">
          <cell r="F611" t="str">
            <v>0</v>
          </cell>
          <cell r="L611">
            <v>62000</v>
          </cell>
          <cell r="N611">
            <v>-9300</v>
          </cell>
        </row>
        <row r="612">
          <cell r="F612" t="str">
            <v>0</v>
          </cell>
          <cell r="L612">
            <v>2000</v>
          </cell>
          <cell r="N612">
            <v>-1333</v>
          </cell>
        </row>
        <row r="613">
          <cell r="F613" t="str">
            <v>0</v>
          </cell>
          <cell r="L613">
            <v>2000</v>
          </cell>
          <cell r="N613">
            <v>-1333</v>
          </cell>
        </row>
        <row r="614">
          <cell r="F614" t="str">
            <v>0</v>
          </cell>
          <cell r="L614">
            <v>2000</v>
          </cell>
          <cell r="N614">
            <v>-1333</v>
          </cell>
        </row>
        <row r="615">
          <cell r="F615" t="str">
            <v>0</v>
          </cell>
          <cell r="L615">
            <v>14500</v>
          </cell>
          <cell r="N615">
            <v>-4028</v>
          </cell>
        </row>
        <row r="616">
          <cell r="F616" t="str">
            <v>0</v>
          </cell>
          <cell r="L616">
            <v>4500</v>
          </cell>
          <cell r="N616">
            <v>-675</v>
          </cell>
        </row>
        <row r="617">
          <cell r="F617" t="str">
            <v>0</v>
          </cell>
          <cell r="L617">
            <v>316295</v>
          </cell>
          <cell r="N617">
            <v>-15815</v>
          </cell>
        </row>
        <row r="618">
          <cell r="F618" t="str">
            <v>0</v>
          </cell>
          <cell r="L618">
            <v>7929</v>
          </cell>
          <cell r="N618">
            <v>-2202</v>
          </cell>
        </row>
        <row r="619">
          <cell r="F619" t="str">
            <v>0</v>
          </cell>
          <cell r="L619">
            <v>7928.99</v>
          </cell>
          <cell r="N619">
            <v>-2202.9899999999998</v>
          </cell>
        </row>
        <row r="620">
          <cell r="F620" t="str">
            <v>0</v>
          </cell>
          <cell r="L620">
            <v>7929</v>
          </cell>
          <cell r="N620">
            <v>-1542</v>
          </cell>
        </row>
        <row r="621">
          <cell r="F621" t="str">
            <v>0</v>
          </cell>
          <cell r="L621">
            <v>7929</v>
          </cell>
          <cell r="N621">
            <v>-1982</v>
          </cell>
        </row>
        <row r="622">
          <cell r="F622" t="str">
            <v>0</v>
          </cell>
          <cell r="L622">
            <v>2060</v>
          </cell>
          <cell r="N622">
            <v>-137</v>
          </cell>
        </row>
        <row r="623">
          <cell r="F623" t="str">
            <v>0</v>
          </cell>
          <cell r="L623">
            <v>2060</v>
          </cell>
          <cell r="N623">
            <v>-137</v>
          </cell>
        </row>
        <row r="624">
          <cell r="F624" t="str">
            <v>0</v>
          </cell>
          <cell r="L624">
            <v>2060</v>
          </cell>
          <cell r="N624">
            <v>-137</v>
          </cell>
        </row>
        <row r="625">
          <cell r="F625" t="str">
            <v>0</v>
          </cell>
          <cell r="L625">
            <v>2060</v>
          </cell>
          <cell r="N625">
            <v>-137</v>
          </cell>
        </row>
        <row r="626">
          <cell r="F626" t="str">
            <v>0</v>
          </cell>
          <cell r="L626">
            <v>2060</v>
          </cell>
          <cell r="N626">
            <v>-137</v>
          </cell>
        </row>
        <row r="627">
          <cell r="F627" t="str">
            <v>0</v>
          </cell>
          <cell r="L627">
            <v>5840</v>
          </cell>
          <cell r="N627">
            <v>-389</v>
          </cell>
        </row>
        <row r="628">
          <cell r="F628" t="str">
            <v>0</v>
          </cell>
          <cell r="L628">
            <v>4860</v>
          </cell>
          <cell r="N628">
            <v>-1215</v>
          </cell>
        </row>
        <row r="629">
          <cell r="F629" t="str">
            <v>0</v>
          </cell>
          <cell r="L629">
            <v>7929</v>
          </cell>
          <cell r="N629">
            <v>-1542</v>
          </cell>
        </row>
        <row r="630">
          <cell r="F630" t="str">
            <v>0</v>
          </cell>
          <cell r="L630">
            <v>10427</v>
          </cell>
          <cell r="N630">
            <v>-2317</v>
          </cell>
        </row>
        <row r="631">
          <cell r="F631" t="str">
            <v>0</v>
          </cell>
          <cell r="L631">
            <v>2700</v>
          </cell>
          <cell r="N631">
            <v>-180</v>
          </cell>
        </row>
        <row r="632">
          <cell r="F632" t="str">
            <v>0</v>
          </cell>
          <cell r="L632">
            <v>10803</v>
          </cell>
          <cell r="N632">
            <v>-1500</v>
          </cell>
        </row>
        <row r="633">
          <cell r="F633" t="str">
            <v>0</v>
          </cell>
          <cell r="L633">
            <v>117500</v>
          </cell>
          <cell r="N633">
            <v>0</v>
          </cell>
        </row>
        <row r="634">
          <cell r="F634" t="str">
            <v>0</v>
          </cell>
          <cell r="L634">
            <v>7929</v>
          </cell>
          <cell r="N634">
            <v>-1321</v>
          </cell>
        </row>
        <row r="635">
          <cell r="F635" t="str">
            <v>0</v>
          </cell>
          <cell r="L635">
            <v>73300</v>
          </cell>
          <cell r="N635">
            <v>0</v>
          </cell>
        </row>
        <row r="636">
          <cell r="F636" t="str">
            <v>0</v>
          </cell>
          <cell r="L636">
            <v>79900</v>
          </cell>
          <cell r="N636">
            <v>0</v>
          </cell>
        </row>
        <row r="637">
          <cell r="F637" t="str">
            <v>0</v>
          </cell>
          <cell r="L637">
            <v>62000</v>
          </cell>
          <cell r="N637">
            <v>0</v>
          </cell>
        </row>
        <row r="638">
          <cell r="F638" t="str">
            <v>0</v>
          </cell>
          <cell r="L638">
            <v>58200</v>
          </cell>
          <cell r="N638">
            <v>0</v>
          </cell>
        </row>
        <row r="639">
          <cell r="F639" t="str">
            <v>0</v>
          </cell>
          <cell r="L639">
            <v>115000</v>
          </cell>
          <cell r="N639">
            <v>0</v>
          </cell>
        </row>
        <row r="640">
          <cell r="F640" t="str">
            <v>0</v>
          </cell>
          <cell r="L640">
            <v>10680.01</v>
          </cell>
          <cell r="N640">
            <v>-2373.0100000000002</v>
          </cell>
        </row>
        <row r="641">
          <cell r="F641" t="str">
            <v>0</v>
          </cell>
          <cell r="L641">
            <v>10680</v>
          </cell>
          <cell r="N641">
            <v>-2373</v>
          </cell>
        </row>
        <row r="642">
          <cell r="F642" t="str">
            <v>0</v>
          </cell>
          <cell r="L642">
            <v>3800</v>
          </cell>
          <cell r="N642">
            <v>-1583</v>
          </cell>
        </row>
        <row r="643">
          <cell r="F643" t="str">
            <v>0</v>
          </cell>
          <cell r="L643">
            <v>35000</v>
          </cell>
          <cell r="N643">
            <v>-2917</v>
          </cell>
        </row>
        <row r="644">
          <cell r="F644" t="str">
            <v>0</v>
          </cell>
          <cell r="L644">
            <v>35000</v>
          </cell>
          <cell r="N644">
            <v>-2917</v>
          </cell>
        </row>
        <row r="645">
          <cell r="F645" t="str">
            <v>0</v>
          </cell>
          <cell r="L645">
            <v>20000</v>
          </cell>
          <cell r="N645">
            <v>-1667</v>
          </cell>
        </row>
        <row r="646">
          <cell r="F646" t="str">
            <v>0</v>
          </cell>
          <cell r="L646">
            <v>4000</v>
          </cell>
          <cell r="N646">
            <v>-267</v>
          </cell>
        </row>
        <row r="647">
          <cell r="F647" t="str">
            <v>0</v>
          </cell>
          <cell r="L647">
            <v>48000</v>
          </cell>
          <cell r="N647">
            <v>-4800</v>
          </cell>
        </row>
        <row r="648">
          <cell r="F648" t="str">
            <v>0</v>
          </cell>
          <cell r="L648">
            <v>2600</v>
          </cell>
          <cell r="N648">
            <v>-1300</v>
          </cell>
        </row>
        <row r="649">
          <cell r="F649" t="str">
            <v>0</v>
          </cell>
          <cell r="L649">
            <v>7880</v>
          </cell>
          <cell r="N649">
            <v>-1313</v>
          </cell>
        </row>
        <row r="650">
          <cell r="F650" t="str">
            <v>0</v>
          </cell>
          <cell r="L650">
            <v>9719.99</v>
          </cell>
          <cell r="N650">
            <v>-1619.99</v>
          </cell>
        </row>
        <row r="651">
          <cell r="F651" t="str">
            <v>0</v>
          </cell>
          <cell r="L651">
            <v>385000</v>
          </cell>
          <cell r="N651">
            <v>-3208</v>
          </cell>
        </row>
        <row r="652">
          <cell r="F652" t="str">
            <v>1</v>
          </cell>
          <cell r="L652">
            <v>55000</v>
          </cell>
          <cell r="N652">
            <v>-458</v>
          </cell>
        </row>
        <row r="653">
          <cell r="F653" t="str">
            <v>0</v>
          </cell>
          <cell r="L653">
            <v>7880</v>
          </cell>
          <cell r="N653">
            <v>-1313</v>
          </cell>
        </row>
        <row r="654">
          <cell r="F654" t="str">
            <v>0</v>
          </cell>
          <cell r="L654">
            <v>25000</v>
          </cell>
          <cell r="N654">
            <v>0</v>
          </cell>
        </row>
        <row r="655">
          <cell r="F655" t="str">
            <v>0</v>
          </cell>
          <cell r="L655">
            <v>2300</v>
          </cell>
          <cell r="N655">
            <v>-1150</v>
          </cell>
        </row>
        <row r="656">
          <cell r="F656" t="str">
            <v>0</v>
          </cell>
          <cell r="L656">
            <v>11015</v>
          </cell>
          <cell r="N656">
            <v>-1530</v>
          </cell>
        </row>
        <row r="657">
          <cell r="F657" t="str">
            <v>0</v>
          </cell>
          <cell r="L657">
            <v>7880</v>
          </cell>
          <cell r="N657">
            <v>-1313</v>
          </cell>
        </row>
        <row r="658">
          <cell r="F658" t="str">
            <v>0</v>
          </cell>
          <cell r="L658">
            <v>32261.11</v>
          </cell>
          <cell r="N658">
            <v>-6273.11</v>
          </cell>
        </row>
        <row r="659">
          <cell r="F659" t="str">
            <v>0</v>
          </cell>
          <cell r="L659">
            <v>7879.99</v>
          </cell>
          <cell r="N659">
            <v>-1312.99</v>
          </cell>
        </row>
        <row r="660">
          <cell r="F660" t="str">
            <v>0</v>
          </cell>
          <cell r="L660">
            <v>9720</v>
          </cell>
          <cell r="N660">
            <v>-1620</v>
          </cell>
        </row>
        <row r="661">
          <cell r="F661" t="str">
            <v>0</v>
          </cell>
          <cell r="L661">
            <v>14629.7</v>
          </cell>
          <cell r="N661">
            <v>-1706.7</v>
          </cell>
        </row>
        <row r="662">
          <cell r="F662" t="str">
            <v>0</v>
          </cell>
          <cell r="L662">
            <v>13587</v>
          </cell>
          <cell r="N662">
            <v>-2264</v>
          </cell>
        </row>
        <row r="663">
          <cell r="F663" t="str">
            <v>0</v>
          </cell>
          <cell r="L663">
            <v>10757</v>
          </cell>
          <cell r="N663">
            <v>-1793</v>
          </cell>
        </row>
        <row r="664">
          <cell r="F664" t="str">
            <v>0</v>
          </cell>
          <cell r="L664">
            <v>14000</v>
          </cell>
          <cell r="N664">
            <v>-2333</v>
          </cell>
        </row>
        <row r="665">
          <cell r="F665" t="str">
            <v>0</v>
          </cell>
          <cell r="L665">
            <v>46800</v>
          </cell>
          <cell r="N665">
            <v>-7800</v>
          </cell>
        </row>
        <row r="666">
          <cell r="F666" t="str">
            <v>0</v>
          </cell>
          <cell r="L666">
            <v>5000</v>
          </cell>
          <cell r="N666">
            <v>-333</v>
          </cell>
        </row>
        <row r="667">
          <cell r="F667" t="str">
            <v>0</v>
          </cell>
          <cell r="L667">
            <v>7880</v>
          </cell>
          <cell r="N667">
            <v>-1313</v>
          </cell>
        </row>
        <row r="668">
          <cell r="F668" t="str">
            <v>0</v>
          </cell>
          <cell r="L668">
            <v>7880</v>
          </cell>
          <cell r="N668">
            <v>-1313</v>
          </cell>
        </row>
        <row r="669">
          <cell r="F669" t="str">
            <v>0</v>
          </cell>
          <cell r="L669">
            <v>7879.99</v>
          </cell>
          <cell r="N669">
            <v>-1312.99</v>
          </cell>
        </row>
        <row r="670">
          <cell r="F670" t="str">
            <v>0</v>
          </cell>
          <cell r="L670">
            <v>4210</v>
          </cell>
          <cell r="N670">
            <v>-421</v>
          </cell>
        </row>
        <row r="671">
          <cell r="F671" t="str">
            <v>0</v>
          </cell>
          <cell r="L671">
            <v>2280</v>
          </cell>
          <cell r="N671">
            <v>-228</v>
          </cell>
        </row>
        <row r="672">
          <cell r="F672" t="str">
            <v>0</v>
          </cell>
          <cell r="L672">
            <v>4650</v>
          </cell>
          <cell r="N672">
            <v>-465</v>
          </cell>
        </row>
        <row r="673">
          <cell r="F673" t="str">
            <v>0</v>
          </cell>
          <cell r="L673">
            <v>29892</v>
          </cell>
          <cell r="N673">
            <v>-996</v>
          </cell>
        </row>
        <row r="674">
          <cell r="F674" t="str">
            <v>0</v>
          </cell>
          <cell r="L674">
            <v>2200</v>
          </cell>
          <cell r="N674">
            <v>-37</v>
          </cell>
        </row>
        <row r="675">
          <cell r="F675" t="str">
            <v>0</v>
          </cell>
          <cell r="L675">
            <v>2600</v>
          </cell>
          <cell r="N675">
            <v>-43</v>
          </cell>
        </row>
        <row r="676">
          <cell r="F676" t="str">
            <v>0</v>
          </cell>
          <cell r="L676">
            <v>22950</v>
          </cell>
          <cell r="N676">
            <v>-2295</v>
          </cell>
        </row>
        <row r="677">
          <cell r="F677" t="str">
            <v>1</v>
          </cell>
          <cell r="L677">
            <v>4500</v>
          </cell>
          <cell r="N677">
            <v>-450</v>
          </cell>
        </row>
        <row r="678">
          <cell r="F678" t="str">
            <v>0</v>
          </cell>
          <cell r="L678">
            <v>3200</v>
          </cell>
          <cell r="N678">
            <v>-53</v>
          </cell>
        </row>
        <row r="679">
          <cell r="F679" t="str">
            <v>1</v>
          </cell>
          <cell r="L679">
            <v>6100</v>
          </cell>
          <cell r="N679">
            <v>-102</v>
          </cell>
        </row>
        <row r="680">
          <cell r="F680" t="str">
            <v>2</v>
          </cell>
          <cell r="L680">
            <v>3600</v>
          </cell>
          <cell r="N680">
            <v>-60</v>
          </cell>
        </row>
        <row r="681">
          <cell r="F681" t="str">
            <v>3</v>
          </cell>
          <cell r="L681">
            <v>3300</v>
          </cell>
          <cell r="N681">
            <v>-55</v>
          </cell>
        </row>
        <row r="682">
          <cell r="F682" t="str">
            <v>4</v>
          </cell>
          <cell r="L682">
            <v>1100</v>
          </cell>
          <cell r="N682">
            <v>-18</v>
          </cell>
        </row>
        <row r="683">
          <cell r="F683" t="str">
            <v>0</v>
          </cell>
          <cell r="L683">
            <v>6012.2</v>
          </cell>
          <cell r="N683">
            <v>-601.20000000000005</v>
          </cell>
        </row>
        <row r="684">
          <cell r="F684" t="str">
            <v>0</v>
          </cell>
          <cell r="L684">
            <v>2200</v>
          </cell>
          <cell r="N684">
            <v>-367</v>
          </cell>
        </row>
        <row r="685">
          <cell r="F685" t="str">
            <v>0</v>
          </cell>
          <cell r="L685">
            <v>7600</v>
          </cell>
          <cell r="N685">
            <v>-760</v>
          </cell>
        </row>
        <row r="686">
          <cell r="F686" t="str">
            <v>0</v>
          </cell>
          <cell r="L686">
            <v>7880</v>
          </cell>
          <cell r="N686">
            <v>-1313</v>
          </cell>
        </row>
        <row r="687">
          <cell r="F687" t="str">
            <v>0</v>
          </cell>
          <cell r="L687">
            <v>3686</v>
          </cell>
          <cell r="N687">
            <v>-369</v>
          </cell>
        </row>
        <row r="688">
          <cell r="F688" t="str">
            <v>0</v>
          </cell>
          <cell r="L688">
            <v>12079</v>
          </cell>
          <cell r="N688">
            <v>-1208</v>
          </cell>
        </row>
        <row r="689">
          <cell r="F689" t="str">
            <v>0</v>
          </cell>
          <cell r="L689">
            <v>12656</v>
          </cell>
          <cell r="N689">
            <v>-1266</v>
          </cell>
        </row>
        <row r="690">
          <cell r="F690" t="str">
            <v>0</v>
          </cell>
          <cell r="L690">
            <v>27000</v>
          </cell>
          <cell r="N690">
            <v>-2700</v>
          </cell>
        </row>
        <row r="691">
          <cell r="F691" t="str">
            <v>0</v>
          </cell>
          <cell r="L691">
            <v>2000</v>
          </cell>
          <cell r="N691">
            <v>0</v>
          </cell>
        </row>
        <row r="692">
          <cell r="F692" t="str">
            <v>0</v>
          </cell>
          <cell r="L692">
            <v>13800</v>
          </cell>
          <cell r="N692">
            <v>-920</v>
          </cell>
        </row>
        <row r="693">
          <cell r="F693" t="str">
            <v>1</v>
          </cell>
          <cell r="L693">
            <v>2600</v>
          </cell>
          <cell r="N693">
            <v>-173</v>
          </cell>
        </row>
        <row r="694">
          <cell r="F694" t="str">
            <v>0</v>
          </cell>
          <cell r="L694">
            <v>6600</v>
          </cell>
          <cell r="N694">
            <v>-550</v>
          </cell>
        </row>
        <row r="695">
          <cell r="F695" t="str">
            <v>0</v>
          </cell>
          <cell r="L695">
            <v>340504.39</v>
          </cell>
          <cell r="N695">
            <v>-17025.39</v>
          </cell>
        </row>
        <row r="696">
          <cell r="F696" t="str">
            <v>0</v>
          </cell>
          <cell r="L696">
            <v>2000</v>
          </cell>
          <cell r="N696">
            <v>-833</v>
          </cell>
        </row>
        <row r="697">
          <cell r="F697" t="str">
            <v>0</v>
          </cell>
          <cell r="L697">
            <v>2450</v>
          </cell>
          <cell r="N697">
            <v>0</v>
          </cell>
        </row>
        <row r="698">
          <cell r="F698" t="str">
            <v>0</v>
          </cell>
          <cell r="L698">
            <v>12079</v>
          </cell>
          <cell r="N698">
            <v>-1208</v>
          </cell>
        </row>
        <row r="699">
          <cell r="F699" t="str">
            <v>0</v>
          </cell>
          <cell r="L699">
            <v>7880</v>
          </cell>
          <cell r="N699">
            <v>-1313</v>
          </cell>
        </row>
        <row r="700">
          <cell r="F700" t="str">
            <v>0</v>
          </cell>
          <cell r="L700">
            <v>10441</v>
          </cell>
          <cell r="N700">
            <v>-1450</v>
          </cell>
        </row>
        <row r="701">
          <cell r="F701" t="str">
            <v>0</v>
          </cell>
          <cell r="L701">
            <v>55000</v>
          </cell>
          <cell r="N701">
            <v>-4583</v>
          </cell>
        </row>
        <row r="702">
          <cell r="F702" t="str">
            <v>0</v>
          </cell>
          <cell r="L702">
            <v>55000</v>
          </cell>
          <cell r="N702">
            <v>-4583</v>
          </cell>
        </row>
        <row r="703">
          <cell r="F703" t="str">
            <v>0</v>
          </cell>
          <cell r="L703">
            <v>55000</v>
          </cell>
          <cell r="N703">
            <v>-4583</v>
          </cell>
        </row>
        <row r="704">
          <cell r="F704" t="str">
            <v>0</v>
          </cell>
          <cell r="L704">
            <v>2000</v>
          </cell>
          <cell r="N704">
            <v>-833</v>
          </cell>
        </row>
        <row r="705">
          <cell r="F705" t="str">
            <v>0</v>
          </cell>
          <cell r="L705">
            <v>2000</v>
          </cell>
          <cell r="N705">
            <v>-833</v>
          </cell>
        </row>
        <row r="706">
          <cell r="F706" t="str">
            <v>0</v>
          </cell>
          <cell r="L706">
            <v>0</v>
          </cell>
          <cell r="N706">
            <v>0</v>
          </cell>
        </row>
        <row r="707">
          <cell r="F707" t="str">
            <v>0</v>
          </cell>
          <cell r="L707">
            <v>9800</v>
          </cell>
          <cell r="N707">
            <v>-817</v>
          </cell>
        </row>
        <row r="708">
          <cell r="F708" t="str">
            <v>0</v>
          </cell>
          <cell r="L708">
            <v>3797</v>
          </cell>
          <cell r="N708">
            <v>-1582</v>
          </cell>
        </row>
        <row r="709">
          <cell r="F709" t="str">
            <v>1</v>
          </cell>
          <cell r="L709">
            <v>3797</v>
          </cell>
          <cell r="N709">
            <v>-1582</v>
          </cell>
        </row>
        <row r="710">
          <cell r="F710" t="str">
            <v>2</v>
          </cell>
          <cell r="L710">
            <v>3797</v>
          </cell>
          <cell r="N710">
            <v>-1582</v>
          </cell>
        </row>
        <row r="711">
          <cell r="F711" t="str">
            <v>3</v>
          </cell>
          <cell r="L711">
            <v>3797</v>
          </cell>
          <cell r="N711">
            <v>-1582</v>
          </cell>
        </row>
        <row r="712">
          <cell r="F712" t="str">
            <v>4</v>
          </cell>
          <cell r="L712">
            <v>3797</v>
          </cell>
          <cell r="N712">
            <v>-1582</v>
          </cell>
        </row>
        <row r="713">
          <cell r="F713" t="str">
            <v>5</v>
          </cell>
          <cell r="L713">
            <v>3797</v>
          </cell>
          <cell r="N713">
            <v>-1582</v>
          </cell>
        </row>
        <row r="714">
          <cell r="F714" t="str">
            <v>6</v>
          </cell>
          <cell r="L714">
            <v>3797</v>
          </cell>
          <cell r="N714">
            <v>-1582</v>
          </cell>
        </row>
        <row r="715">
          <cell r="F715" t="str">
            <v>7</v>
          </cell>
          <cell r="L715">
            <v>3797</v>
          </cell>
          <cell r="N715">
            <v>-1582</v>
          </cell>
        </row>
        <row r="716">
          <cell r="F716" t="str">
            <v>8</v>
          </cell>
          <cell r="L716">
            <v>3797.47</v>
          </cell>
          <cell r="N716">
            <v>-1582.47</v>
          </cell>
        </row>
        <row r="717">
          <cell r="F717" t="str">
            <v>0</v>
          </cell>
          <cell r="L717">
            <v>53800</v>
          </cell>
          <cell r="N717">
            <v>-4483</v>
          </cell>
        </row>
        <row r="718">
          <cell r="F718" t="str">
            <v>0</v>
          </cell>
          <cell r="L718">
            <v>3800</v>
          </cell>
          <cell r="N718">
            <v>-1583</v>
          </cell>
        </row>
        <row r="719">
          <cell r="F719" t="str">
            <v>0</v>
          </cell>
          <cell r="L719">
            <v>8000</v>
          </cell>
          <cell r="N719">
            <v>-667</v>
          </cell>
        </row>
        <row r="720">
          <cell r="F720" t="str">
            <v>0</v>
          </cell>
          <cell r="L720">
            <v>2280</v>
          </cell>
          <cell r="N720">
            <v>-114</v>
          </cell>
        </row>
        <row r="721">
          <cell r="F721" t="str">
            <v>0</v>
          </cell>
          <cell r="L721">
            <v>2850</v>
          </cell>
          <cell r="N721">
            <v>-712</v>
          </cell>
        </row>
        <row r="722">
          <cell r="F722" t="str">
            <v>0</v>
          </cell>
          <cell r="L722">
            <v>11202</v>
          </cell>
          <cell r="N722">
            <v>-560</v>
          </cell>
        </row>
        <row r="723">
          <cell r="F723" t="str">
            <v>0</v>
          </cell>
          <cell r="L723">
            <v>60487</v>
          </cell>
          <cell r="N723">
            <v>-3024</v>
          </cell>
        </row>
        <row r="724">
          <cell r="F724" t="str">
            <v>0</v>
          </cell>
          <cell r="L724">
            <v>13915.5</v>
          </cell>
          <cell r="N724">
            <v>-695.5</v>
          </cell>
        </row>
        <row r="725">
          <cell r="F725" t="str">
            <v>0</v>
          </cell>
          <cell r="L725">
            <v>13915.5</v>
          </cell>
          <cell r="N725">
            <v>-695.5</v>
          </cell>
        </row>
        <row r="726">
          <cell r="F726" t="str">
            <v>0</v>
          </cell>
          <cell r="L726">
            <v>10006</v>
          </cell>
          <cell r="N726">
            <v>-1112</v>
          </cell>
        </row>
        <row r="727">
          <cell r="F727" t="str">
            <v>0</v>
          </cell>
          <cell r="L727">
            <v>4113</v>
          </cell>
          <cell r="N727">
            <v>-343</v>
          </cell>
        </row>
        <row r="728">
          <cell r="F728" t="str">
            <v>0</v>
          </cell>
          <cell r="L728">
            <v>24000</v>
          </cell>
          <cell r="N728">
            <v>-2000</v>
          </cell>
        </row>
        <row r="729">
          <cell r="F729" t="str">
            <v>0</v>
          </cell>
          <cell r="L729">
            <v>55803.09</v>
          </cell>
          <cell r="N729">
            <v>-3.09</v>
          </cell>
        </row>
        <row r="730">
          <cell r="F730" t="str">
            <v>0</v>
          </cell>
          <cell r="L730">
            <v>1200</v>
          </cell>
          <cell r="N730">
            <v>-80</v>
          </cell>
        </row>
        <row r="731">
          <cell r="F731" t="str">
            <v>1</v>
          </cell>
          <cell r="L731">
            <v>1400</v>
          </cell>
          <cell r="N731">
            <v>-93</v>
          </cell>
        </row>
        <row r="732">
          <cell r="F732" t="str">
            <v>2</v>
          </cell>
          <cell r="L732">
            <v>2300</v>
          </cell>
          <cell r="N732">
            <v>-153</v>
          </cell>
        </row>
        <row r="733">
          <cell r="F733" t="str">
            <v>3</v>
          </cell>
          <cell r="L733">
            <v>2300</v>
          </cell>
          <cell r="N733">
            <v>-153</v>
          </cell>
        </row>
        <row r="734">
          <cell r="F734" t="str">
            <v>0</v>
          </cell>
          <cell r="L734">
            <v>10006</v>
          </cell>
          <cell r="N734">
            <v>-834</v>
          </cell>
        </row>
        <row r="735">
          <cell r="F735" t="str">
            <v>0</v>
          </cell>
          <cell r="L735">
            <v>2200</v>
          </cell>
          <cell r="N735">
            <v>-244</v>
          </cell>
        </row>
        <row r="736">
          <cell r="F736" t="str">
            <v>0</v>
          </cell>
          <cell r="L736">
            <v>10747.99</v>
          </cell>
          <cell r="N736">
            <v>-596.99</v>
          </cell>
        </row>
        <row r="737">
          <cell r="F737" t="str">
            <v>0</v>
          </cell>
          <cell r="L737">
            <v>26900</v>
          </cell>
          <cell r="N737">
            <v>-12505</v>
          </cell>
        </row>
        <row r="738">
          <cell r="F738" t="str">
            <v>0</v>
          </cell>
          <cell r="L738">
            <v>4950</v>
          </cell>
          <cell r="N738">
            <v>-2301</v>
          </cell>
        </row>
        <row r="739">
          <cell r="F739" t="str">
            <v>0</v>
          </cell>
          <cell r="L739">
            <v>4950</v>
          </cell>
          <cell r="N739">
            <v>-2301</v>
          </cell>
        </row>
        <row r="740">
          <cell r="F740" t="str">
            <v>0</v>
          </cell>
          <cell r="L740">
            <v>4950</v>
          </cell>
          <cell r="N740">
            <v>-2301</v>
          </cell>
        </row>
        <row r="741">
          <cell r="F741" t="str">
            <v>0</v>
          </cell>
          <cell r="L741">
            <v>4950</v>
          </cell>
          <cell r="N741">
            <v>-2301</v>
          </cell>
        </row>
        <row r="742">
          <cell r="F742" t="str">
            <v>0</v>
          </cell>
          <cell r="L742">
            <v>9100</v>
          </cell>
          <cell r="N742">
            <v>-3988</v>
          </cell>
        </row>
        <row r="743">
          <cell r="F743" t="str">
            <v>0</v>
          </cell>
          <cell r="L743">
            <v>34710</v>
          </cell>
          <cell r="N743">
            <v>-2892</v>
          </cell>
        </row>
        <row r="744">
          <cell r="F744" t="str">
            <v>0</v>
          </cell>
          <cell r="L744">
            <v>33694</v>
          </cell>
          <cell r="N744">
            <v>-14768</v>
          </cell>
        </row>
        <row r="745">
          <cell r="F745" t="str">
            <v>0</v>
          </cell>
          <cell r="L745">
            <v>60000</v>
          </cell>
          <cell r="N745">
            <v>-34252</v>
          </cell>
        </row>
        <row r="746">
          <cell r="F746" t="str">
            <v>0</v>
          </cell>
          <cell r="L746">
            <v>16000</v>
          </cell>
          <cell r="N746">
            <v>-4873</v>
          </cell>
        </row>
        <row r="747">
          <cell r="F747" t="str">
            <v>0</v>
          </cell>
          <cell r="L747">
            <v>37200</v>
          </cell>
          <cell r="N747">
            <v>-2480</v>
          </cell>
        </row>
        <row r="748">
          <cell r="F748" t="str">
            <v>0</v>
          </cell>
          <cell r="L748">
            <v>3000</v>
          </cell>
          <cell r="N748">
            <v>-1000</v>
          </cell>
        </row>
        <row r="749">
          <cell r="F749" t="str">
            <v>0</v>
          </cell>
          <cell r="L749">
            <v>20000</v>
          </cell>
          <cell r="N749">
            <v>-1333</v>
          </cell>
        </row>
        <row r="750">
          <cell r="F750" t="str">
            <v>0</v>
          </cell>
          <cell r="L750">
            <v>4189.79</v>
          </cell>
          <cell r="N750">
            <v>-232.79</v>
          </cell>
        </row>
        <row r="751">
          <cell r="F751" t="str">
            <v>0</v>
          </cell>
          <cell r="L751">
            <v>24000</v>
          </cell>
          <cell r="N751">
            <v>-800</v>
          </cell>
        </row>
        <row r="752">
          <cell r="F752" t="str">
            <v>1</v>
          </cell>
          <cell r="L752">
            <v>24000</v>
          </cell>
          <cell r="N752">
            <v>-800</v>
          </cell>
        </row>
        <row r="753">
          <cell r="F753" t="str">
            <v>0</v>
          </cell>
          <cell r="L753">
            <v>4600</v>
          </cell>
          <cell r="N753">
            <v>-230</v>
          </cell>
        </row>
        <row r="754">
          <cell r="F754" t="str">
            <v>0</v>
          </cell>
          <cell r="L754">
            <v>29000</v>
          </cell>
          <cell r="N754">
            <v>-1450</v>
          </cell>
        </row>
        <row r="755">
          <cell r="F755" t="str">
            <v>0</v>
          </cell>
          <cell r="L755">
            <v>24000</v>
          </cell>
          <cell r="N755">
            <v>-1200</v>
          </cell>
        </row>
        <row r="756">
          <cell r="F756" t="str">
            <v>0</v>
          </cell>
          <cell r="L756">
            <v>3800</v>
          </cell>
          <cell r="N756">
            <v>-190</v>
          </cell>
        </row>
        <row r="757">
          <cell r="F757" t="str">
            <v>0</v>
          </cell>
          <cell r="L757">
            <v>3160</v>
          </cell>
          <cell r="N757">
            <v>0</v>
          </cell>
        </row>
        <row r="758">
          <cell r="F758" t="str">
            <v>0</v>
          </cell>
          <cell r="L758">
            <v>13600</v>
          </cell>
          <cell r="N758">
            <v>0</v>
          </cell>
        </row>
        <row r="759">
          <cell r="F759" t="str">
            <v>0</v>
          </cell>
          <cell r="L759">
            <v>10845.9</v>
          </cell>
          <cell r="N759">
            <v>-602.9</v>
          </cell>
        </row>
        <row r="760">
          <cell r="F760" t="str">
            <v>0</v>
          </cell>
          <cell r="L760">
            <v>6999.99</v>
          </cell>
          <cell r="N760">
            <v>-388.99</v>
          </cell>
        </row>
        <row r="761">
          <cell r="F761" t="str">
            <v>0</v>
          </cell>
          <cell r="L761">
            <v>7880</v>
          </cell>
          <cell r="N761">
            <v>-438</v>
          </cell>
        </row>
        <row r="762">
          <cell r="F762" t="str">
            <v>0</v>
          </cell>
          <cell r="L762">
            <v>6571</v>
          </cell>
          <cell r="N762">
            <v>-365</v>
          </cell>
        </row>
        <row r="763">
          <cell r="F763" t="str">
            <v>0</v>
          </cell>
          <cell r="L763">
            <v>6700</v>
          </cell>
          <cell r="N763">
            <v>-186</v>
          </cell>
        </row>
        <row r="764">
          <cell r="F764" t="str">
            <v>0</v>
          </cell>
          <cell r="L764">
            <v>6700</v>
          </cell>
          <cell r="N764">
            <v>-186</v>
          </cell>
        </row>
        <row r="765">
          <cell r="F765" t="str">
            <v>0</v>
          </cell>
          <cell r="L765">
            <v>9503</v>
          </cell>
          <cell r="N765">
            <v>-264</v>
          </cell>
        </row>
        <row r="766">
          <cell r="F766" t="str">
            <v>0</v>
          </cell>
          <cell r="L766">
            <v>20370</v>
          </cell>
          <cell r="N766">
            <v>-566</v>
          </cell>
        </row>
        <row r="767">
          <cell r="F767" t="str">
            <v>0</v>
          </cell>
          <cell r="L767">
            <v>2980</v>
          </cell>
          <cell r="N767">
            <v>-83</v>
          </cell>
        </row>
        <row r="768">
          <cell r="F768" t="str">
            <v>0</v>
          </cell>
          <cell r="L768">
            <v>6700</v>
          </cell>
          <cell r="N768">
            <v>-186</v>
          </cell>
        </row>
        <row r="769">
          <cell r="F769" t="str">
            <v>0</v>
          </cell>
          <cell r="L769">
            <v>6699.99</v>
          </cell>
          <cell r="N769">
            <v>-185.99</v>
          </cell>
        </row>
        <row r="770">
          <cell r="F770" t="str">
            <v>0</v>
          </cell>
          <cell r="L770">
            <v>4500</v>
          </cell>
          <cell r="N770">
            <v>-125</v>
          </cell>
        </row>
        <row r="771">
          <cell r="F771" t="str">
            <v>0</v>
          </cell>
          <cell r="L771">
            <v>19800</v>
          </cell>
          <cell r="N771">
            <v>0</v>
          </cell>
        </row>
        <row r="772">
          <cell r="F772" t="str">
            <v>0</v>
          </cell>
          <cell r="L772">
            <v>6700</v>
          </cell>
          <cell r="N772">
            <v>-186</v>
          </cell>
        </row>
        <row r="773">
          <cell r="F773" t="str">
            <v>0</v>
          </cell>
          <cell r="L773">
            <v>1900</v>
          </cell>
          <cell r="N773">
            <v>-53</v>
          </cell>
        </row>
        <row r="774">
          <cell r="F774" t="str">
            <v>0</v>
          </cell>
          <cell r="L774">
            <v>16601.54</v>
          </cell>
          <cell r="N774">
            <v>-461.54</v>
          </cell>
        </row>
        <row r="775">
          <cell r="F775" t="str">
            <v>0</v>
          </cell>
          <cell r="L775">
            <v>6699.99</v>
          </cell>
          <cell r="N775">
            <v>-185.99</v>
          </cell>
        </row>
        <row r="776">
          <cell r="F776" t="str">
            <v>0</v>
          </cell>
          <cell r="L776">
            <v>4800</v>
          </cell>
          <cell r="N776">
            <v>-80</v>
          </cell>
        </row>
        <row r="777">
          <cell r="F777" t="str">
            <v>0</v>
          </cell>
          <cell r="L777">
            <v>4800</v>
          </cell>
          <cell r="N777">
            <v>-80</v>
          </cell>
        </row>
        <row r="778">
          <cell r="F778" t="str">
            <v>0</v>
          </cell>
          <cell r="L778">
            <v>6700</v>
          </cell>
          <cell r="N778">
            <v>-186</v>
          </cell>
        </row>
        <row r="779">
          <cell r="F779" t="str">
            <v>0</v>
          </cell>
          <cell r="L779">
            <v>82000</v>
          </cell>
          <cell r="N779">
            <v>-4556</v>
          </cell>
        </row>
        <row r="780">
          <cell r="F780" t="str">
            <v>0</v>
          </cell>
          <cell r="L780">
            <v>6700.01</v>
          </cell>
          <cell r="N780">
            <v>-186.01</v>
          </cell>
        </row>
        <row r="781">
          <cell r="F781" t="str">
            <v>0</v>
          </cell>
          <cell r="L781">
            <v>6700</v>
          </cell>
          <cell r="N781">
            <v>-186</v>
          </cell>
        </row>
        <row r="782">
          <cell r="F782" t="str">
            <v>0</v>
          </cell>
          <cell r="L782">
            <v>9503</v>
          </cell>
          <cell r="N782">
            <v>-264</v>
          </cell>
        </row>
        <row r="783">
          <cell r="F783" t="str">
            <v>0</v>
          </cell>
          <cell r="L783">
            <v>16499.52</v>
          </cell>
          <cell r="N783">
            <v>-458.52</v>
          </cell>
        </row>
        <row r="784">
          <cell r="F784" t="str">
            <v>0</v>
          </cell>
          <cell r="L784">
            <v>7996</v>
          </cell>
          <cell r="N784">
            <v>-222</v>
          </cell>
        </row>
        <row r="785">
          <cell r="F785" t="str">
            <v>0</v>
          </cell>
          <cell r="L785">
            <v>8739</v>
          </cell>
          <cell r="N785">
            <v>-243</v>
          </cell>
        </row>
        <row r="786">
          <cell r="F786" t="str">
            <v>0</v>
          </cell>
          <cell r="L786">
            <v>3800</v>
          </cell>
          <cell r="N786">
            <v>-63</v>
          </cell>
        </row>
        <row r="787">
          <cell r="F787" t="str">
            <v>0</v>
          </cell>
          <cell r="L787">
            <v>6700.01</v>
          </cell>
          <cell r="N787">
            <v>-0.01</v>
          </cell>
        </row>
        <row r="788">
          <cell r="F788" t="str">
            <v>0</v>
          </cell>
          <cell r="L788">
            <v>23898.93</v>
          </cell>
          <cell r="N788">
            <v>-0.93</v>
          </cell>
        </row>
        <row r="789">
          <cell r="F789" t="str">
            <v>0</v>
          </cell>
          <cell r="L789">
            <v>2100</v>
          </cell>
          <cell r="N789">
            <v>0</v>
          </cell>
        </row>
        <row r="790">
          <cell r="F790" t="str">
            <v>0</v>
          </cell>
          <cell r="L790">
            <v>2300</v>
          </cell>
          <cell r="N790">
            <v>0</v>
          </cell>
        </row>
        <row r="791">
          <cell r="F791" t="str">
            <v>0</v>
          </cell>
          <cell r="L791">
            <v>2300</v>
          </cell>
          <cell r="N791">
            <v>0</v>
          </cell>
        </row>
        <row r="792">
          <cell r="F792" t="str">
            <v>0</v>
          </cell>
          <cell r="L792">
            <v>5800</v>
          </cell>
          <cell r="N792">
            <v>0</v>
          </cell>
        </row>
        <row r="793">
          <cell r="F793" t="str">
            <v>0</v>
          </cell>
          <cell r="L793">
            <v>16000</v>
          </cell>
          <cell r="N793">
            <v>0</v>
          </cell>
        </row>
        <row r="794">
          <cell r="F794" t="str">
            <v>0</v>
          </cell>
          <cell r="L794">
            <v>2300</v>
          </cell>
          <cell r="N794">
            <v>0</v>
          </cell>
        </row>
        <row r="795">
          <cell r="F795" t="str">
            <v>0</v>
          </cell>
          <cell r="L795">
            <v>8000</v>
          </cell>
          <cell r="N795">
            <v>0</v>
          </cell>
        </row>
        <row r="796">
          <cell r="F796" t="str">
            <v>0</v>
          </cell>
          <cell r="L796">
            <v>3660</v>
          </cell>
          <cell r="N796">
            <v>0</v>
          </cell>
        </row>
        <row r="797">
          <cell r="F797" t="str">
            <v>0</v>
          </cell>
          <cell r="L797">
            <v>3660</v>
          </cell>
          <cell r="N797">
            <v>0</v>
          </cell>
        </row>
        <row r="798">
          <cell r="F798" t="str">
            <v>0</v>
          </cell>
          <cell r="L798">
            <v>3660</v>
          </cell>
          <cell r="N798">
            <v>0</v>
          </cell>
        </row>
        <row r="799">
          <cell r="F799" t="str">
            <v>0</v>
          </cell>
          <cell r="L799">
            <v>3660</v>
          </cell>
          <cell r="N799">
            <v>0</v>
          </cell>
        </row>
        <row r="800">
          <cell r="F800" t="str">
            <v>0</v>
          </cell>
          <cell r="L800">
            <v>3660</v>
          </cell>
          <cell r="N800">
            <v>0</v>
          </cell>
        </row>
        <row r="801">
          <cell r="F801" t="str">
            <v>1</v>
          </cell>
          <cell r="L801">
            <v>580</v>
          </cell>
          <cell r="N801">
            <v>0</v>
          </cell>
        </row>
        <row r="802">
          <cell r="F802" t="str">
            <v>0</v>
          </cell>
          <cell r="L802">
            <v>10700</v>
          </cell>
          <cell r="N802">
            <v>0</v>
          </cell>
        </row>
        <row r="803">
          <cell r="F803" t="str">
            <v>0</v>
          </cell>
          <cell r="L803">
            <v>113315</v>
          </cell>
          <cell r="N803">
            <v>0</v>
          </cell>
        </row>
        <row r="804">
          <cell r="F804" t="str">
            <v>0</v>
          </cell>
          <cell r="L804">
            <v>7000</v>
          </cell>
          <cell r="N804">
            <v>0</v>
          </cell>
        </row>
        <row r="805">
          <cell r="F805" t="str">
            <v>0</v>
          </cell>
          <cell r="L805">
            <v>2200</v>
          </cell>
          <cell r="N805">
            <v>-37</v>
          </cell>
        </row>
        <row r="806">
          <cell r="F806" t="str">
            <v>0</v>
          </cell>
          <cell r="L806">
            <v>2600</v>
          </cell>
          <cell r="N806">
            <v>-43</v>
          </cell>
        </row>
        <row r="807">
          <cell r="F807" t="str">
            <v>0</v>
          </cell>
          <cell r="L807">
            <v>3200</v>
          </cell>
          <cell r="N807">
            <v>-53</v>
          </cell>
        </row>
        <row r="808">
          <cell r="F808" t="str">
            <v>0</v>
          </cell>
          <cell r="L808">
            <v>3200</v>
          </cell>
          <cell r="N808">
            <v>-53</v>
          </cell>
        </row>
        <row r="809">
          <cell r="F809" t="str">
            <v>0</v>
          </cell>
          <cell r="L809">
            <v>6100</v>
          </cell>
          <cell r="N809">
            <v>-102</v>
          </cell>
        </row>
        <row r="810">
          <cell r="F810" t="str">
            <v>0</v>
          </cell>
          <cell r="L810">
            <v>6100</v>
          </cell>
          <cell r="N810">
            <v>-102</v>
          </cell>
        </row>
        <row r="811">
          <cell r="F811" t="str">
            <v>0</v>
          </cell>
          <cell r="L811">
            <v>3100</v>
          </cell>
          <cell r="N811">
            <v>-52</v>
          </cell>
        </row>
        <row r="812">
          <cell r="F812" t="str">
            <v>0</v>
          </cell>
          <cell r="L812">
            <v>3100</v>
          </cell>
          <cell r="N812">
            <v>-52</v>
          </cell>
        </row>
        <row r="813">
          <cell r="F813" t="str">
            <v>0</v>
          </cell>
          <cell r="L813">
            <v>2800</v>
          </cell>
          <cell r="N813">
            <v>-47</v>
          </cell>
        </row>
        <row r="814">
          <cell r="F814" t="str">
            <v>0</v>
          </cell>
          <cell r="L814">
            <v>3300</v>
          </cell>
          <cell r="N814">
            <v>-55</v>
          </cell>
        </row>
        <row r="815">
          <cell r="F815" t="str">
            <v>0</v>
          </cell>
          <cell r="L815">
            <v>2200</v>
          </cell>
          <cell r="N815">
            <v>-37</v>
          </cell>
        </row>
        <row r="816">
          <cell r="F816" t="str">
            <v>0</v>
          </cell>
          <cell r="L816">
            <v>310497.17</v>
          </cell>
          <cell r="N816">
            <v>-97461.17</v>
          </cell>
        </row>
        <row r="817">
          <cell r="F817" t="str">
            <v>1</v>
          </cell>
          <cell r="L817">
            <v>33666.67</v>
          </cell>
          <cell r="N817">
            <v>-10568.67</v>
          </cell>
        </row>
        <row r="818">
          <cell r="F818" t="str">
            <v>2</v>
          </cell>
          <cell r="L818">
            <v>8066.66</v>
          </cell>
          <cell r="N818">
            <v>-2532.66</v>
          </cell>
        </row>
        <row r="819">
          <cell r="F819" t="str">
            <v>0</v>
          </cell>
          <cell r="L819">
            <v>24004.82</v>
          </cell>
          <cell r="N819">
            <v>-2.82</v>
          </cell>
        </row>
        <row r="820">
          <cell r="F820" t="str">
            <v>0</v>
          </cell>
          <cell r="L820">
            <v>3740</v>
          </cell>
          <cell r="N820">
            <v>0</v>
          </cell>
        </row>
        <row r="821">
          <cell r="F821" t="str">
            <v>0</v>
          </cell>
          <cell r="L821">
            <v>63407.11</v>
          </cell>
          <cell r="N821">
            <v>0</v>
          </cell>
        </row>
        <row r="822">
          <cell r="F822" t="str">
            <v>0</v>
          </cell>
          <cell r="L822">
            <v>9000</v>
          </cell>
          <cell r="N822">
            <v>0</v>
          </cell>
        </row>
        <row r="823">
          <cell r="F823" t="str">
            <v>0</v>
          </cell>
          <cell r="L823">
            <v>5700</v>
          </cell>
          <cell r="N823">
            <v>0</v>
          </cell>
        </row>
        <row r="824">
          <cell r="F824" t="str">
            <v>0</v>
          </cell>
          <cell r="L824">
            <v>36300.81</v>
          </cell>
          <cell r="N82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****"/>
      <sheetName val="***"/>
      <sheetName val="cover"/>
      <sheetName val="Index"/>
      <sheetName val="10K1"/>
      <sheetName val="10K-2"/>
      <sheetName val="10K-3"/>
      <sheetName val="10K4"/>
      <sheetName val="10K5"/>
      <sheetName val="10K6"/>
      <sheetName val="10K7"/>
      <sheetName val="10K8"/>
      <sheetName val="10K9"/>
      <sheetName val="10K10"/>
      <sheetName val="10K11"/>
      <sheetName val="10K-12"/>
      <sheetName val="10K-13"/>
      <sheetName val="10K14"/>
      <sheetName val="10K-15"/>
      <sheetName val="10K-16"/>
      <sheetName val="10K-17"/>
      <sheetName val="10K18"/>
      <sheetName val="10K19"/>
      <sheetName val="10K20"/>
      <sheetName val="10K-21"/>
      <sheetName val="10K22"/>
      <sheetName val="10K-23"/>
      <sheetName val="10-K-24"/>
      <sheetName val="10-k-25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"/>
      <sheetName val="Client inf"/>
      <sheetName val="B6"/>
      <sheetName val="D3"/>
      <sheetName val="Ana rev"/>
      <sheetName val="E15"/>
      <sheetName val="E25"/>
      <sheetName val="E35"/>
      <sheetName val="E35-2"/>
      <sheetName val="E35-2A"/>
      <sheetName val="E35-5"/>
      <sheetName val="E45-3"/>
      <sheetName val="E45-3-1"/>
      <sheetName val="E45-13"/>
      <sheetName val="E45-13-1"/>
      <sheetName val="E45-14"/>
      <sheetName val="E45-15"/>
      <sheetName val="E85"/>
      <sheetName val="E85-2"/>
      <sheetName val="E85-3"/>
      <sheetName val="E85-12 unrec lia"/>
      <sheetName val="E90-3"/>
      <sheetName val="E90-4 Tax com"/>
      <sheetName val="E90-5 CBA"/>
      <sheetName val="Deferred tax"/>
      <sheetName val="E100"/>
      <sheetName val="E115-3"/>
      <sheetName val="E115-4"/>
      <sheetName val="E115-5"/>
      <sheetName val="E115-6"/>
      <sheetName val="E115-7"/>
      <sheetName val="E120"/>
      <sheetName val="E130-4"/>
      <sheetName val="E130-5"/>
      <sheetName val="B13"/>
      <sheetName val="MAPS"/>
      <sheetName val="Sheet8"/>
      <sheetName val="sheets 3"/>
      <sheetName val="Parameter"/>
      <sheetName val="#REF"/>
      <sheetName val="06.9 US GAAP"/>
    </sheetNames>
    <sheetDataSet>
      <sheetData sheetId="0" refreshError="1"/>
      <sheetData sheetId="1"/>
      <sheetData sheetId="2" refreshError="1"/>
      <sheetData sheetId="3" refreshError="1"/>
      <sheetData sheetId="4">
        <row r="38">
          <cell r="H38">
            <v>108790.63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 Hours-2001"/>
      <sheetName val="Work Hours-2002"/>
      <sheetName val="D_Labour (674)"/>
      <sheetName val="ExpRates-2002(674)"/>
      <sheetName val="Budget_Income"/>
      <sheetName val="Exp.--Plant"/>
      <sheetName val="Draft-Exp"/>
      <sheetName val="Exp.--Dept."/>
      <sheetName val="PivotSheet"/>
      <sheetName val="Parameter"/>
    </sheetNames>
    <sheetDataSet>
      <sheetData sheetId="0"/>
      <sheetData sheetId="1"/>
      <sheetData sheetId="2"/>
      <sheetData sheetId="3" refreshError="1">
        <row r="14">
          <cell r="D14">
            <v>0.29892846004862328</v>
          </cell>
          <cell r="E14">
            <v>0.3411927194382357</v>
          </cell>
          <cell r="F14">
            <v>0.1655637468955542</v>
          </cell>
        </row>
        <row r="18">
          <cell r="D18">
            <v>0.69569244488220061</v>
          </cell>
          <cell r="E18">
            <v>0.59253402420473189</v>
          </cell>
          <cell r="F18">
            <v>0.50976076691843819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目录"/>
      <sheetName val="封面"/>
      <sheetName val="报表说明"/>
      <sheetName val="资产负债表及损益表"/>
      <sheetName val="资产负债表"/>
      <sheetName val="利润及利润分配表"/>
      <sheetName val="现金流量表"/>
      <sheetName val="内部往来"/>
      <sheetName val="威尚往来"/>
      <sheetName val="重要内部交易"/>
      <sheetName val="威尚重要交易"/>
      <sheetName val="重要关联交易情况及余额表"/>
      <sheetName val="存货"/>
      <sheetName val="固定资产及累计折旧"/>
      <sheetName val="预提费用"/>
      <sheetName val="待摊费用变动"/>
      <sheetName val="长期待摊变动"/>
      <sheetName val="无形资产变动"/>
      <sheetName val="在建工程变动"/>
      <sheetName val="帐龄分析余额汇总"/>
      <sheetName val="应交税金变动"/>
      <sheetName val="长期股权投资变动"/>
      <sheetName val="资产减值准备汇总"/>
      <sheetName val="不良资产增减变动表"/>
      <sheetName val="发出商品与应计负债"/>
      <sheetName val="营业费用"/>
      <sheetName val="管理费用"/>
      <sheetName val="财务费用"/>
      <sheetName val="制造费用"/>
      <sheetName val="营业外收支"/>
      <sheetName val="其他业务利润"/>
      <sheetName val="财务指标表"/>
      <sheetName val="PAF"/>
      <sheetName val="06.9 US GAAP"/>
      <sheetName val="dxnsjtempsheet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10"/>
      <sheetName val="BS-Kite"/>
      <sheetName val="PL-Kite"/>
      <sheetName val="D5-1"/>
      <sheetName val="E15"/>
      <sheetName val="E35"/>
      <sheetName val="E85"/>
      <sheetName val="E85-1"/>
      <sheetName val="E90"/>
      <sheetName val="E100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Yarn PP"/>
      <sheetName val="SRT"/>
      <sheetName val="SCR"/>
      <sheetName val="DHR"/>
      <sheetName val="DYE"/>
      <sheetName val="SPI"/>
      <sheetName val="Yarn PNL"/>
      <sheetName val="Knit PP"/>
      <sheetName val="SKnit"/>
      <sheetName val="Link"/>
      <sheetName val="Finish"/>
      <sheetName val="Creative"/>
      <sheetName val="Knitting PNL"/>
      <sheetName val="Sheet1"/>
      <sheetName val="FG turshilt"/>
      <sheetName val="Domestic"/>
      <sheetName val="MRK"/>
      <sheetName val="Brand"/>
      <sheetName val="Time sheet"/>
      <sheetName val="Time sheet det"/>
      <sheetName val="Production"/>
      <sheetName val="ITA"/>
      <sheetName val="Q&amp;A"/>
      <sheetName val="Canteen"/>
      <sheetName val="Medical"/>
      <sheetName val="IT"/>
      <sheetName val="Office"/>
      <sheetName val="G&amp;A"/>
      <sheetName val="HR"/>
      <sheetName val="Admin"/>
      <sheetName val="Finance"/>
      <sheetName val="Procurement"/>
      <sheetName val="Break-even point"/>
      <sheetName val="ROI-ROE"/>
      <sheetName val="Principal Ratios"/>
      <sheetName val="Headcount"/>
      <sheetName val="Utility"/>
      <sheetName val="CAPEX"/>
      <sheetName val="General"/>
      <sheetName val="Company PNL"/>
      <sheetName val="BS."/>
      <sheetName val="BS detail"/>
      <sheetName val="CF-Indirect"/>
      <sheetName val="CF Direct"/>
      <sheetName val="Inv"/>
      <sheetName val="Inventory"/>
      <sheetName val="AR&amp;P"/>
      <sheetName val="OPEX"/>
      <sheetName val="As"/>
      <sheetName val="Sales"/>
      <sheetName val="PL"/>
      <sheetName val="BalH"/>
      <sheetName val="P&amp;L"/>
      <sheetName val="BS"/>
      <sheetName val="CFid"/>
      <sheetName val="HT"/>
    </sheetNames>
    <sheetDataSet>
      <sheetData sheetId="0">
        <row r="45">
          <cell r="L45">
            <v>1805.58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US GAAP Analysis"/>
      <sheetName val="HK GAAP Analysis"/>
      <sheetName val="Summary-US GAAP"/>
      <sheetName val="Summary-HK GAAP"/>
      <sheetName val="1996"/>
      <sheetName val="1997"/>
      <sheetName val="1998"/>
      <sheetName val="June 1998"/>
      <sheetName val="June 1999"/>
      <sheetName val="Trial balance"/>
      <sheetName val="ExpRates-2002(674)"/>
      <sheetName val="财务费用"/>
      <sheetName val="资产负债表及损益表"/>
      <sheetName val="制造费用"/>
      <sheetName val="目录"/>
      <sheetName val="重要内部交易"/>
      <sheetName val="威尚重要交易"/>
      <sheetName val="管理费用"/>
      <sheetName val="营业费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aroux"/>
      <sheetName val="10月成本"/>
      <sheetName val="原10月成本"/>
      <sheetName val="差额"/>
      <sheetName val="成本调整"/>
      <sheetName val="正确成本"/>
      <sheetName val="短期投资本部"/>
      <sheetName val="Invested Capital"/>
      <sheetName val="Input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IS-Forecast"/>
      <sheetName val="Alex-90%"/>
      <sheetName val="90%"/>
    </sheetNames>
    <sheetDataSet>
      <sheetData sheetId="0" refreshError="1">
        <row r="6">
          <cell r="C6">
            <v>111.9375</v>
          </cell>
          <cell r="D6">
            <v>124.38</v>
          </cell>
          <cell r="E6">
            <v>124.6131</v>
          </cell>
          <cell r="F6">
            <v>112.15179000000001</v>
          </cell>
        </row>
        <row r="7">
          <cell r="C7">
            <v>111.9375</v>
          </cell>
          <cell r="D7">
            <v>124.38</v>
          </cell>
          <cell r="E7">
            <v>124.6131</v>
          </cell>
          <cell r="F7">
            <v>112.15179000000001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149.94</v>
          </cell>
          <cell r="D9">
            <v>124.2</v>
          </cell>
          <cell r="E9">
            <v>124.2</v>
          </cell>
          <cell r="F9">
            <v>111.78</v>
          </cell>
        </row>
        <row r="10">
          <cell r="C10">
            <v>0</v>
          </cell>
        </row>
        <row r="11">
          <cell r="C11">
            <v>149.94</v>
          </cell>
          <cell r="D11">
            <v>124.2</v>
          </cell>
          <cell r="E11">
            <v>124.2</v>
          </cell>
          <cell r="F11">
            <v>111.78</v>
          </cell>
        </row>
        <row r="12">
          <cell r="C12">
            <v>261.8775</v>
          </cell>
          <cell r="D12">
            <v>248.57999999999998</v>
          </cell>
          <cell r="E12">
            <v>248.81310000000002</v>
          </cell>
          <cell r="F12">
            <v>223.93179000000001</v>
          </cell>
        </row>
        <row r="13">
          <cell r="C13">
            <v>3767.5954529999999</v>
          </cell>
          <cell r="D13">
            <v>4248.7022879999995</v>
          </cell>
          <cell r="E13">
            <v>4132.1056770000005</v>
          </cell>
          <cell r="F13">
            <v>3718.8951093000005</v>
          </cell>
        </row>
        <row r="14">
          <cell r="C14">
            <v>3767.5954529999999</v>
          </cell>
          <cell r="D14">
            <v>4248.7022879999995</v>
          </cell>
          <cell r="E14">
            <v>4132.1056770000005</v>
          </cell>
          <cell r="F14">
            <v>3718.8951093000005</v>
          </cell>
        </row>
        <row r="16">
          <cell r="C16">
            <v>4754.1673584000009</v>
          </cell>
          <cell r="D16">
            <v>3811.9087296000002</v>
          </cell>
          <cell r="E16">
            <v>3972.5471951999998</v>
          </cell>
          <cell r="F16">
            <v>3575.2924756799998</v>
          </cell>
        </row>
        <row r="18">
          <cell r="C18">
            <v>4754.1673584000009</v>
          </cell>
          <cell r="D18">
            <v>3811.9087296000002</v>
          </cell>
          <cell r="E18">
            <v>3972.5471951999998</v>
          </cell>
          <cell r="F18">
            <v>3575.2924756799998</v>
          </cell>
        </row>
        <row r="19">
          <cell r="C19">
            <v>8521.7628113999999</v>
          </cell>
          <cell r="D19">
            <v>8060.6110176000002</v>
          </cell>
          <cell r="E19">
            <v>8104.6528722000003</v>
          </cell>
          <cell r="F19">
            <v>7294.1875849799999</v>
          </cell>
        </row>
        <row r="21">
          <cell r="C21">
            <v>8521.7628113999999</v>
          </cell>
          <cell r="D21">
            <v>8060.6110176000002</v>
          </cell>
          <cell r="E21">
            <v>8104.6528722000003</v>
          </cell>
          <cell r="F21">
            <v>7294.1875849799999</v>
          </cell>
        </row>
        <row r="22">
          <cell r="C22">
            <v>-7266.3616592999997</v>
          </cell>
          <cell r="D22">
            <v>-6644.5220087999996</v>
          </cell>
          <cell r="E22">
            <v>-6721.0489980000002</v>
          </cell>
          <cell r="F22">
            <v>-6048.9440982000006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-127.826442171</v>
          </cell>
          <cell r="D25">
            <v>-120.90916526399999</v>
          </cell>
          <cell r="E25">
            <v>-121.56979308299999</v>
          </cell>
          <cell r="F25">
            <v>-109.4128137747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9">
          <cell r="C29">
            <v>1127.5747099290002</v>
          </cell>
          <cell r="D29">
            <v>1295.1798435360006</v>
          </cell>
          <cell r="E29">
            <v>1262.0340811170001</v>
          </cell>
          <cell r="F29">
            <v>1135.8306730052993</v>
          </cell>
        </row>
        <row r="30">
          <cell r="C30">
            <v>0.13231707275642376</v>
          </cell>
          <cell r="D30">
            <v>0.16068010734025381</v>
          </cell>
          <cell r="E30">
            <v>0.15571722824131543</v>
          </cell>
          <cell r="F30">
            <v>0.15571722824131534</v>
          </cell>
        </row>
        <row r="31">
          <cell r="C31">
            <v>-610</v>
          </cell>
          <cell r="D31">
            <v>-610</v>
          </cell>
          <cell r="E31">
            <v>-609.5</v>
          </cell>
          <cell r="F31">
            <v>-609.5</v>
          </cell>
        </row>
        <row r="32">
          <cell r="C32">
            <v>-400</v>
          </cell>
          <cell r="D32">
            <v>-400</v>
          </cell>
          <cell r="E32">
            <v>-400</v>
          </cell>
          <cell r="F32">
            <v>-400</v>
          </cell>
        </row>
        <row r="33">
          <cell r="C33">
            <v>-144</v>
          </cell>
          <cell r="D33">
            <v>-144</v>
          </cell>
          <cell r="E33">
            <v>-144</v>
          </cell>
          <cell r="F33">
            <v>-144</v>
          </cell>
        </row>
        <row r="34">
          <cell r="C34">
            <v>-66</v>
          </cell>
          <cell r="D34">
            <v>-66</v>
          </cell>
          <cell r="E34">
            <v>-65.5</v>
          </cell>
          <cell r="F34">
            <v>-65.5</v>
          </cell>
        </row>
        <row r="35">
          <cell r="C35">
            <v>-170</v>
          </cell>
          <cell r="D35">
            <v>-170</v>
          </cell>
          <cell r="E35">
            <v>-170</v>
          </cell>
          <cell r="F35">
            <v>-170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-316</v>
          </cell>
          <cell r="D38">
            <v>-316</v>
          </cell>
          <cell r="E38">
            <v>-315.75</v>
          </cell>
          <cell r="F38">
            <v>-315.75</v>
          </cell>
        </row>
        <row r="39">
          <cell r="C39">
            <v>-12</v>
          </cell>
          <cell r="D39">
            <v>-12</v>
          </cell>
          <cell r="E39">
            <v>-12</v>
          </cell>
          <cell r="F39">
            <v>-12</v>
          </cell>
        </row>
        <row r="40">
          <cell r="C40">
            <v>-168.66666666666666</v>
          </cell>
          <cell r="D40">
            <v>-168.66666666666666</v>
          </cell>
          <cell r="E40">
            <v>-168.66666666666666</v>
          </cell>
          <cell r="F40">
            <v>-168.66666666666666</v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</row>
        <row r="43">
          <cell r="C43">
            <v>-1276.6666666666665</v>
          </cell>
          <cell r="D43">
            <v>-1276.6666666666665</v>
          </cell>
          <cell r="E43">
            <v>-1275.9166666666665</v>
          </cell>
          <cell r="F43">
            <v>-1275.9166666666665</v>
          </cell>
        </row>
        <row r="44">
          <cell r="C44">
            <v>81</v>
          </cell>
          <cell r="D44">
            <v>81</v>
          </cell>
          <cell r="E44">
            <v>81</v>
          </cell>
          <cell r="F44">
            <v>81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-68.091956737666351</v>
          </cell>
          <cell r="D49">
            <v>99.513176869334075</v>
          </cell>
          <cell r="E49">
            <v>67.117414450333627</v>
          </cell>
          <cell r="F49">
            <v>-59.085993661367183</v>
          </cell>
        </row>
        <row r="50">
          <cell r="C50">
            <v>-285.41666666666669</v>
          </cell>
          <cell r="D50">
            <v>-285.41666666666669</v>
          </cell>
          <cell r="E50">
            <v>-285.41666666666669</v>
          </cell>
          <cell r="F50">
            <v>-285.41666666666669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-285.41666666666669</v>
          </cell>
          <cell r="D54">
            <v>-285.41666666666669</v>
          </cell>
          <cell r="E54">
            <v>-285.41666666666669</v>
          </cell>
          <cell r="F54">
            <v>-285.41666666666669</v>
          </cell>
        </row>
        <row r="59">
          <cell r="C59">
            <v>-353.50862340433304</v>
          </cell>
          <cell r="D59">
            <v>-185.90348979733261</v>
          </cell>
          <cell r="E59">
            <v>-218.29925221633306</v>
          </cell>
          <cell r="F59">
            <v>-344.50266032803387</v>
          </cell>
        </row>
        <row r="61">
          <cell r="C61">
            <v>-11.666666666666666</v>
          </cell>
          <cell r="D61">
            <v>-11.666666666666666</v>
          </cell>
          <cell r="E61">
            <v>-11.666666666666666</v>
          </cell>
          <cell r="F61">
            <v>-11.666666666666666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2.6725366666666677</v>
          </cell>
          <cell r="D66">
            <v>2.6725366666666677</v>
          </cell>
          <cell r="E66">
            <v>2.6725366666666677</v>
          </cell>
          <cell r="F66">
            <v>-2.0833333333333335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0">
          <cell r="C70">
            <v>0.91148666666666678</v>
          </cell>
          <cell r="D70">
            <v>0.91148666666666678</v>
          </cell>
          <cell r="E70">
            <v>0.91148666666666678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7.296666666662806E-3</v>
          </cell>
          <cell r="D76">
            <v>7.296666666662806E-3</v>
          </cell>
          <cell r="E76">
            <v>7.296666666662806E-3</v>
          </cell>
          <cell r="F76">
            <v>7.296666666662806E-3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14.560423811999994</v>
          </cell>
          <cell r="D84">
            <v>14.560423811999994</v>
          </cell>
          <cell r="E84">
            <v>14.560423811999994</v>
          </cell>
          <cell r="F84">
            <v>14.560423811999994</v>
          </cell>
        </row>
        <row r="86">
          <cell r="C86">
            <v>-347.02354625899972</v>
          </cell>
          <cell r="D86">
            <v>-179.41841265199929</v>
          </cell>
          <cell r="E86">
            <v>-211.81417507099974</v>
          </cell>
          <cell r="F86">
            <v>-343.6849398493672</v>
          </cell>
        </row>
        <row r="87">
          <cell r="C87">
            <v>-49.940212925666344</v>
          </cell>
          <cell r="D87">
            <v>117.66492068133408</v>
          </cell>
          <cell r="E87">
            <v>85.269158262333633</v>
          </cell>
          <cell r="F87">
            <v>-46.601606516033826</v>
          </cell>
        </row>
        <row r="88">
          <cell r="C88">
            <v>-3</v>
          </cell>
          <cell r="D88">
            <v>-3</v>
          </cell>
          <cell r="E88">
            <v>-3</v>
          </cell>
          <cell r="F88">
            <v>-5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C90">
            <v>-14.560423811999994</v>
          </cell>
          <cell r="D90">
            <v>-14.560423811999994</v>
          </cell>
          <cell r="E90">
            <v>-14.560423811999994</v>
          </cell>
          <cell r="F90">
            <v>-14.560423811999994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-364.58397007099973</v>
          </cell>
          <cell r="D92">
            <v>-196.9788364639993</v>
          </cell>
          <cell r="E92">
            <v>-229.37459888299975</v>
          </cell>
          <cell r="F92">
            <v>-363.24536366136721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</row>
        <row r="99">
          <cell r="C99">
            <v>-364.58397007099973</v>
          </cell>
          <cell r="D99">
            <v>-196.9788364639993</v>
          </cell>
          <cell r="E99">
            <v>-229.37459888299975</v>
          </cell>
          <cell r="F99">
            <v>-363.24536366136721</v>
          </cell>
        </row>
        <row r="100">
          <cell r="C100">
            <v>0</v>
          </cell>
        </row>
        <row r="101">
          <cell r="C101">
            <v>0</v>
          </cell>
        </row>
        <row r="103">
          <cell r="C103">
            <v>-67.507933404333016</v>
          </cell>
          <cell r="D103">
            <v>100.09720020266741</v>
          </cell>
          <cell r="E103">
            <v>67.701437783666961</v>
          </cell>
          <cell r="F103">
            <v>-66.169326994700498</v>
          </cell>
        </row>
        <row r="105">
          <cell r="C105">
            <v>-353.50862340433304</v>
          </cell>
          <cell r="D105">
            <v>-185.90348979733261</v>
          </cell>
          <cell r="E105">
            <v>-218.29925221633306</v>
          </cell>
          <cell r="F105">
            <v>-344.50266032803387</v>
          </cell>
        </row>
        <row r="106">
          <cell r="C106">
            <v>-347.02354625899972</v>
          </cell>
          <cell r="D106">
            <v>-179.41841265199929</v>
          </cell>
          <cell r="E106">
            <v>-211.81417507099974</v>
          </cell>
          <cell r="F106">
            <v>-343.6849398493672</v>
          </cell>
        </row>
      </sheetData>
      <sheetData sheetId="1" refreshError="1"/>
      <sheetData sheetId="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LMA"/>
      <sheetName val="GLMA (2)"/>
      <sheetName val="Trial balance"/>
      <sheetName val="calculation figures"/>
    </sheetNames>
    <sheetDataSet>
      <sheetData sheetId="0" refreshError="1">
        <row r="1">
          <cell r="A1" t="str">
            <v>Account</v>
          </cell>
          <cell r="B1" t="str">
            <v>Account01</v>
          </cell>
          <cell r="C1" t="str">
            <v>Account02</v>
          </cell>
          <cell r="D1" t="str">
            <v>Dr</v>
          </cell>
          <cell r="E1" t="str">
            <v>Cr</v>
          </cell>
          <cell r="F1" t="str">
            <v>Balance</v>
          </cell>
          <cell r="G1" t="str">
            <v>ORG_DESC</v>
          </cell>
        </row>
        <row r="2">
          <cell r="A2" t="str">
            <v>110101</v>
          </cell>
          <cell r="B2" t="str">
            <v>CASH ON HAND RMB 现金(人民币)</v>
          </cell>
          <cell r="C2" t="str">
            <v>10000-00-110101</v>
          </cell>
          <cell r="D2">
            <v>214601.35</v>
          </cell>
          <cell r="E2">
            <v>218910.7</v>
          </cell>
          <cell r="F2">
            <v>1667.68</v>
          </cell>
          <cell r="G2" t="str">
            <v>:BAL.SHEET 负债表</v>
          </cell>
        </row>
        <row r="3">
          <cell r="A3" t="str">
            <v>110101</v>
          </cell>
          <cell r="B3" t="str">
            <v>CASH ON HAND RMB 现金(人民币)</v>
          </cell>
          <cell r="C3" t="str">
            <v>15001-00-110101</v>
          </cell>
          <cell r="D3">
            <v>0</v>
          </cell>
          <cell r="E3">
            <v>0</v>
          </cell>
          <cell r="F3">
            <v>0</v>
          </cell>
          <cell r="G3" t="str">
            <v>XXXX:DRIVER #1 林柄坤</v>
          </cell>
        </row>
        <row r="4">
          <cell r="A4" t="str">
            <v>110101</v>
          </cell>
          <cell r="B4" t="str">
            <v>CASH ON HAND RMB 现金(人民币)</v>
          </cell>
          <cell r="C4" t="str">
            <v>17000-00-110101</v>
          </cell>
          <cell r="D4">
            <v>0</v>
          </cell>
          <cell r="E4">
            <v>0</v>
          </cell>
          <cell r="F4">
            <v>0</v>
          </cell>
          <cell r="G4" t="str">
            <v>:(PD)PRO--OFF.ADMIN.(COMMON)</v>
          </cell>
        </row>
        <row r="5">
          <cell r="A5" t="str">
            <v>110102</v>
          </cell>
          <cell r="B5" t="str">
            <v>CASH ON HAND HKD 现金(港币)</v>
          </cell>
          <cell r="C5" t="str">
            <v>10000-00-110102</v>
          </cell>
          <cell r="D5">
            <v>0.34</v>
          </cell>
          <cell r="E5">
            <v>5356.55</v>
          </cell>
          <cell r="F5">
            <v>1520.06</v>
          </cell>
          <cell r="G5" t="str">
            <v>:BAL.SHEET 负债表</v>
          </cell>
        </row>
        <row r="6">
          <cell r="A6" t="str">
            <v>110103</v>
          </cell>
          <cell r="B6" t="str">
            <v>CASH ON HAND USD 现金(美元)</v>
          </cell>
          <cell r="C6" t="str">
            <v>10000-00-110103</v>
          </cell>
          <cell r="D6">
            <v>0.54</v>
          </cell>
          <cell r="E6">
            <v>0</v>
          </cell>
          <cell r="F6">
            <v>6305.1</v>
          </cell>
          <cell r="G6" t="str">
            <v>:BAL.SHEET 负债表</v>
          </cell>
        </row>
        <row r="7">
          <cell r="A7" t="str">
            <v>110104</v>
          </cell>
          <cell r="B7" t="str">
            <v>CASH ON HAND DEM 现金(德国马克)</v>
          </cell>
          <cell r="C7" t="str">
            <v>10000-00-110104</v>
          </cell>
          <cell r="D7">
            <v>186.2</v>
          </cell>
          <cell r="E7">
            <v>0</v>
          </cell>
          <cell r="F7">
            <v>2408.34</v>
          </cell>
          <cell r="G7" t="str">
            <v>:BAL.SHEET 负债表</v>
          </cell>
        </row>
        <row r="8">
          <cell r="A8" t="str">
            <v>111101</v>
          </cell>
          <cell r="B8" t="str">
            <v>CASH IN BANK RMB(CCB 环城办)</v>
          </cell>
          <cell r="C8" t="str">
            <v>10000-00-111101</v>
          </cell>
          <cell r="D8">
            <v>169608.21</v>
          </cell>
          <cell r="E8">
            <v>407082.29</v>
          </cell>
          <cell r="F8">
            <v>726678.08</v>
          </cell>
          <cell r="G8" t="str">
            <v>:BAL.SHEET 负债表</v>
          </cell>
        </row>
        <row r="9">
          <cell r="A9" t="str">
            <v>111102</v>
          </cell>
          <cell r="B9" t="str">
            <v>CASH IN BANK RMB(CCB 国际部)</v>
          </cell>
          <cell r="C9" t="str">
            <v>10000-00-111102</v>
          </cell>
          <cell r="D9">
            <v>0</v>
          </cell>
          <cell r="E9">
            <v>0</v>
          </cell>
          <cell r="F9">
            <v>0</v>
          </cell>
          <cell r="G9" t="str">
            <v>:BAL.SHEET 负债表</v>
          </cell>
        </row>
        <row r="10">
          <cell r="A10" t="str">
            <v>111102</v>
          </cell>
          <cell r="B10" t="str">
            <v>CASH IN BANK RMB(CCB 国际部)</v>
          </cell>
          <cell r="C10" t="str">
            <v>17000-00-111102</v>
          </cell>
          <cell r="D10">
            <v>0</v>
          </cell>
          <cell r="E10">
            <v>0</v>
          </cell>
          <cell r="F10">
            <v>0</v>
          </cell>
          <cell r="G10" t="str">
            <v>:(PD)PRO--OFF.ADMIN.(COMMON)</v>
          </cell>
        </row>
        <row r="11">
          <cell r="A11" t="str">
            <v>111103</v>
          </cell>
          <cell r="B11" t="str">
            <v>CASH IN BANK RMB(BOC 中山分行)</v>
          </cell>
          <cell r="C11" t="str">
            <v>10000-00-111103</v>
          </cell>
          <cell r="D11">
            <v>6395725.4199999999</v>
          </cell>
          <cell r="E11">
            <v>10137275.990000002</v>
          </cell>
          <cell r="F11">
            <v>40216.410000000003</v>
          </cell>
          <cell r="G11" t="str">
            <v>:BAL.SHEET 负债表</v>
          </cell>
        </row>
        <row r="12">
          <cell r="A12" t="str">
            <v>111104</v>
          </cell>
          <cell r="B12" t="str">
            <v>CASH IN BANK RMB(BOC 环城办)</v>
          </cell>
          <cell r="C12" t="str">
            <v>10000-00-111104</v>
          </cell>
          <cell r="D12">
            <v>0</v>
          </cell>
          <cell r="E12">
            <v>0</v>
          </cell>
          <cell r="F12">
            <v>0</v>
          </cell>
          <cell r="G12" t="str">
            <v>:BAL.SHEET 负债表</v>
          </cell>
        </row>
        <row r="13">
          <cell r="A13" t="str">
            <v>111105</v>
          </cell>
          <cell r="B13" t="str">
            <v>CASH IN BANK RMB(ICBC 第一营业部)</v>
          </cell>
          <cell r="C13" t="str">
            <v>10000-00-111105</v>
          </cell>
          <cell r="D13">
            <v>0</v>
          </cell>
          <cell r="E13">
            <v>0</v>
          </cell>
          <cell r="F13">
            <v>0</v>
          </cell>
          <cell r="G13" t="str">
            <v>:BAL.SHEET 负债表</v>
          </cell>
        </row>
        <row r="14">
          <cell r="A14" t="str">
            <v>111106</v>
          </cell>
          <cell r="B14" t="str">
            <v>CASH IN BANK RMB(HSBC汇丰深圳分行)</v>
          </cell>
          <cell r="C14" t="str">
            <v>10000-00-111106</v>
          </cell>
          <cell r="D14">
            <v>10005048.280000001</v>
          </cell>
          <cell r="E14">
            <v>10200000</v>
          </cell>
          <cell r="F14">
            <v>5615003.2800000003</v>
          </cell>
          <cell r="G14" t="str">
            <v>:BAL.SHEET 负债表</v>
          </cell>
        </row>
        <row r="15">
          <cell r="A15" t="str">
            <v>111107</v>
          </cell>
          <cell r="B15" t="str">
            <v>CASH IN BANK RMB(ICBC 环城工行)</v>
          </cell>
          <cell r="C15" t="str">
            <v>10000-00-111107</v>
          </cell>
          <cell r="D15">
            <v>21881512.09</v>
          </cell>
          <cell r="E15">
            <v>24097858.029999997</v>
          </cell>
          <cell r="F15">
            <v>5838131.2599999998</v>
          </cell>
          <cell r="G15" t="str">
            <v>:BAL.SHEET 负债表</v>
          </cell>
        </row>
        <row r="16">
          <cell r="A16" t="str">
            <v>111108</v>
          </cell>
          <cell r="B16" t="str">
            <v>CASH IN BANK RMB(别墅2水费)</v>
          </cell>
          <cell r="C16" t="str">
            <v>10000-00-111108</v>
          </cell>
          <cell r="D16">
            <v>0</v>
          </cell>
          <cell r="E16">
            <v>0</v>
          </cell>
          <cell r="F16">
            <v>0</v>
          </cell>
          <cell r="G16" t="str">
            <v>:BAL.SHEET 负债表</v>
          </cell>
        </row>
        <row r="17">
          <cell r="A17" t="str">
            <v>111109</v>
          </cell>
          <cell r="B17" t="str">
            <v>CASH IN BANK RMB(别墅2电费)</v>
          </cell>
          <cell r="C17" t="str">
            <v>10000-00-111109</v>
          </cell>
          <cell r="D17">
            <v>0</v>
          </cell>
          <cell r="E17">
            <v>0</v>
          </cell>
          <cell r="F17">
            <v>0</v>
          </cell>
          <cell r="G17" t="str">
            <v>:BAL.SHEET 负债表</v>
          </cell>
        </row>
        <row r="18">
          <cell r="A18" t="str">
            <v>111110</v>
          </cell>
          <cell r="B18" t="str">
            <v>CASH IN BANK HKD(CCB 国际部)</v>
          </cell>
          <cell r="C18" t="str">
            <v>10000-00-111110</v>
          </cell>
          <cell r="D18">
            <v>0</v>
          </cell>
          <cell r="E18">
            <v>0</v>
          </cell>
          <cell r="F18">
            <v>0</v>
          </cell>
          <cell r="G18" t="str">
            <v>:BAL.SHEET 负债表</v>
          </cell>
        </row>
        <row r="19">
          <cell r="A19" t="str">
            <v>111111</v>
          </cell>
          <cell r="B19" t="str">
            <v>CASH IN BANK HKD(BOC 中山分行)</v>
          </cell>
          <cell r="C19" t="str">
            <v>10000-00-111111</v>
          </cell>
          <cell r="D19">
            <v>0</v>
          </cell>
          <cell r="E19">
            <v>0</v>
          </cell>
          <cell r="F19">
            <v>0</v>
          </cell>
          <cell r="G19" t="str">
            <v>:BAL.SHEET 负债表</v>
          </cell>
        </row>
        <row r="20">
          <cell r="A20" t="str">
            <v>111112</v>
          </cell>
          <cell r="B20" t="str">
            <v>CASH IN BANK RMB(BCZ 交通银行)</v>
          </cell>
          <cell r="C20" t="str">
            <v>10000-00-111112</v>
          </cell>
          <cell r="D20">
            <v>0</v>
          </cell>
          <cell r="E20">
            <v>0</v>
          </cell>
          <cell r="F20">
            <v>0</v>
          </cell>
          <cell r="G20" t="str">
            <v>:BAL.SHEET 负债表</v>
          </cell>
        </row>
        <row r="21">
          <cell r="A21" t="str">
            <v>111116</v>
          </cell>
          <cell r="B21" t="str">
            <v>CASH IN BANK RMB(别墅2电话费存款)</v>
          </cell>
          <cell r="C21" t="str">
            <v>10000-00-111116</v>
          </cell>
          <cell r="D21">
            <v>0</v>
          </cell>
          <cell r="E21">
            <v>0</v>
          </cell>
          <cell r="F21">
            <v>0</v>
          </cell>
          <cell r="G21" t="str">
            <v>:BAL.SHEET 负债表</v>
          </cell>
        </row>
        <row r="22">
          <cell r="A22" t="str">
            <v>111120</v>
          </cell>
          <cell r="B22" t="str">
            <v>CASH IN BANK USD(CCB 建行美元)</v>
          </cell>
          <cell r="C22" t="str">
            <v>10000-00-111120</v>
          </cell>
          <cell r="D22">
            <v>0</v>
          </cell>
          <cell r="E22">
            <v>0</v>
          </cell>
          <cell r="F22">
            <v>0</v>
          </cell>
          <cell r="G22" t="str">
            <v>:BAL.SHEET 负债表</v>
          </cell>
        </row>
        <row r="23">
          <cell r="A23" t="str">
            <v>111121</v>
          </cell>
          <cell r="B23" t="str">
            <v>CASH IN BANK USD(BOC 中行美元)</v>
          </cell>
          <cell r="C23" t="str">
            <v>10000-00-111121</v>
          </cell>
          <cell r="D23">
            <v>74170.47</v>
          </cell>
          <cell r="E23">
            <v>74106.34</v>
          </cell>
          <cell r="F23">
            <v>747.1</v>
          </cell>
          <cell r="G23" t="str">
            <v>:BAL.SHEET 负债表</v>
          </cell>
        </row>
        <row r="24">
          <cell r="A24" t="str">
            <v>111122</v>
          </cell>
          <cell r="B24" t="str">
            <v>CASH IN BANK USD(S_G 法兴美元)</v>
          </cell>
          <cell r="C24" t="str">
            <v>10000-00-111122</v>
          </cell>
          <cell r="D24">
            <v>0</v>
          </cell>
          <cell r="E24">
            <v>0</v>
          </cell>
          <cell r="F24">
            <v>0</v>
          </cell>
          <cell r="G24" t="str">
            <v>:BAL.SHEET 负债表</v>
          </cell>
        </row>
        <row r="25">
          <cell r="A25" t="str">
            <v>111123</v>
          </cell>
          <cell r="B25" t="str">
            <v>CASH IN BANK USD(HSBC汇丰美元)</v>
          </cell>
          <cell r="C25" t="str">
            <v>10000-00-111123</v>
          </cell>
          <cell r="D25">
            <v>0</v>
          </cell>
          <cell r="E25">
            <v>0</v>
          </cell>
          <cell r="F25">
            <v>0</v>
          </cell>
          <cell r="G25" t="str">
            <v>:BAL.SHEET 负债表</v>
          </cell>
        </row>
        <row r="26">
          <cell r="A26" t="str">
            <v>111124</v>
          </cell>
          <cell r="B26" t="str">
            <v>CASH IN BANK USD(BOC 汇丰外债  )</v>
          </cell>
          <cell r="C26" t="str">
            <v>10000-00-111124</v>
          </cell>
          <cell r="D26">
            <v>0</v>
          </cell>
          <cell r="E26">
            <v>0</v>
          </cell>
          <cell r="F26">
            <v>0</v>
          </cell>
          <cell r="G26" t="str">
            <v>:BAL.SHEET 负债表</v>
          </cell>
        </row>
        <row r="27">
          <cell r="A27" t="str">
            <v>111125</v>
          </cell>
          <cell r="B27" t="str">
            <v>CASH IN BANK USD(ICBC 工行中山分行)</v>
          </cell>
          <cell r="C27" t="str">
            <v>10000-00-111125</v>
          </cell>
          <cell r="D27">
            <v>0</v>
          </cell>
          <cell r="E27">
            <v>0</v>
          </cell>
          <cell r="F27">
            <v>0</v>
          </cell>
          <cell r="G27" t="str">
            <v>:BAL.SHEET 负债表</v>
          </cell>
        </row>
        <row r="28">
          <cell r="A28" t="str">
            <v>111131</v>
          </cell>
          <cell r="B28" t="str">
            <v>CASH IN BANK DEM(CCB 建行马克)</v>
          </cell>
          <cell r="C28" t="str">
            <v>10000-00-111131</v>
          </cell>
          <cell r="D28">
            <v>0</v>
          </cell>
          <cell r="E28">
            <v>0</v>
          </cell>
          <cell r="F28">
            <v>0</v>
          </cell>
          <cell r="G28" t="str">
            <v>:BAL.SHEET 负债表</v>
          </cell>
        </row>
        <row r="29">
          <cell r="A29" t="str">
            <v>111132</v>
          </cell>
          <cell r="B29" t="str">
            <v>CASH IN BANK DEM(BOC 中行马克)</v>
          </cell>
          <cell r="C29" t="str">
            <v>10000-00-111132</v>
          </cell>
          <cell r="D29">
            <v>7776986.3399999999</v>
          </cell>
          <cell r="E29">
            <v>7758411.6899999995</v>
          </cell>
          <cell r="F29">
            <v>213694.31</v>
          </cell>
          <cell r="G29" t="str">
            <v>:BAL.SHEET 负债表</v>
          </cell>
        </row>
        <row r="30">
          <cell r="A30" t="str">
            <v>111133</v>
          </cell>
          <cell r="B30" t="str">
            <v>CASH IN BANK DEM(ICBC工行马克)</v>
          </cell>
          <cell r="C30" t="str">
            <v>10000-00-111133</v>
          </cell>
          <cell r="D30">
            <v>0</v>
          </cell>
          <cell r="E30">
            <v>0</v>
          </cell>
          <cell r="F30">
            <v>0</v>
          </cell>
          <cell r="G30" t="str">
            <v>:BAL.SHEET 负债表</v>
          </cell>
        </row>
        <row r="31">
          <cell r="A31" t="str">
            <v>111143</v>
          </cell>
          <cell r="B31" t="str">
            <v>CASH IN BANK HKD(ICBC工行港币)</v>
          </cell>
          <cell r="C31" t="str">
            <v>10000-00-111143</v>
          </cell>
          <cell r="D31">
            <v>14.89</v>
          </cell>
          <cell r="E31">
            <v>0</v>
          </cell>
          <cell r="F31">
            <v>105340.62</v>
          </cell>
          <cell r="G31" t="str">
            <v>:BAL.SHEET 负债表</v>
          </cell>
        </row>
        <row r="32">
          <cell r="A32" t="str">
            <v>113100</v>
          </cell>
          <cell r="B32" t="str">
            <v>NOTES RECEIVABLE--应收票据</v>
          </cell>
          <cell r="C32" t="str">
            <v>10000-00-113100</v>
          </cell>
          <cell r="D32">
            <v>200000</v>
          </cell>
          <cell r="E32">
            <v>400000</v>
          </cell>
          <cell r="F32">
            <v>2422000</v>
          </cell>
          <cell r="G32" t="str">
            <v>:BAL.SHEET 负债表</v>
          </cell>
        </row>
        <row r="33">
          <cell r="A33" t="str">
            <v>114100</v>
          </cell>
          <cell r="B33" t="str">
            <v>ACCOUNT RECEIVABLE--人民医院</v>
          </cell>
          <cell r="C33" t="str">
            <v>10000-00-114100</v>
          </cell>
          <cell r="D33">
            <v>0</v>
          </cell>
          <cell r="E33">
            <v>0</v>
          </cell>
          <cell r="F33">
            <v>0</v>
          </cell>
          <cell r="G33" t="str">
            <v>:BAL.SHEET 负债表</v>
          </cell>
        </row>
        <row r="34">
          <cell r="A34" t="str">
            <v>114101</v>
          </cell>
          <cell r="B34" t="str">
            <v>ACCOUNT RECEIVABLE--TA德国蒂森(DEM)</v>
          </cell>
          <cell r="C34" t="str">
            <v>10000-00-114101</v>
          </cell>
          <cell r="D34">
            <v>98713.46</v>
          </cell>
          <cell r="E34">
            <v>0</v>
          </cell>
          <cell r="F34">
            <v>1263782.07</v>
          </cell>
          <cell r="G34" t="str">
            <v>:BAL.SHEET 负债表</v>
          </cell>
        </row>
        <row r="35">
          <cell r="A35" t="str">
            <v>114102</v>
          </cell>
          <cell r="B35" t="str">
            <v>ACCOUNT RECEIVABLE--TA德国蒂森(USD)</v>
          </cell>
          <cell r="C35" t="str">
            <v>10000-00-114102</v>
          </cell>
          <cell r="D35">
            <v>0</v>
          </cell>
          <cell r="E35">
            <v>0</v>
          </cell>
          <cell r="F35">
            <v>0</v>
          </cell>
          <cell r="G35" t="str">
            <v>:BAL.SHEET 负债表</v>
          </cell>
        </row>
        <row r="36">
          <cell r="A36" t="str">
            <v>114103</v>
          </cell>
          <cell r="B36" t="str">
            <v>ACCOUNT RECEIVABLE--TEES上海蒂森</v>
          </cell>
          <cell r="C36" t="str">
            <v>10000-00-114103</v>
          </cell>
          <cell r="D36">
            <v>0</v>
          </cell>
          <cell r="E36">
            <v>0</v>
          </cell>
          <cell r="F36">
            <v>0</v>
          </cell>
          <cell r="G36" t="str">
            <v>:BAL.SHEET 负债表</v>
          </cell>
        </row>
        <row r="37">
          <cell r="A37" t="str">
            <v>114104</v>
          </cell>
          <cell r="B37" t="str">
            <v>ACCOUNT RECEIVABLE--中星昆山公司</v>
          </cell>
          <cell r="C37" t="str">
            <v>10000-00-114104</v>
          </cell>
          <cell r="D37">
            <v>0</v>
          </cell>
          <cell r="E37">
            <v>0</v>
          </cell>
          <cell r="F37">
            <v>0</v>
          </cell>
          <cell r="G37" t="str">
            <v>:BAL.SHEET 负债表</v>
          </cell>
        </row>
        <row r="38">
          <cell r="A38" t="str">
            <v>114105</v>
          </cell>
          <cell r="B38" t="str">
            <v>ACCOUNT RECEIVABLE--三亚房地产公司</v>
          </cell>
          <cell r="C38" t="str">
            <v>10000-00-114105</v>
          </cell>
          <cell r="D38">
            <v>0</v>
          </cell>
          <cell r="E38">
            <v>0</v>
          </cell>
          <cell r="F38">
            <v>0</v>
          </cell>
          <cell r="G38" t="str">
            <v>:BAL.SHEET 负债表</v>
          </cell>
        </row>
        <row r="39">
          <cell r="A39" t="str">
            <v>114106</v>
          </cell>
          <cell r="B39" t="str">
            <v>ACCOUNT RECEIVABLE--济南(1)审计大厦</v>
          </cell>
          <cell r="C39" t="str">
            <v>10000-00-114106</v>
          </cell>
          <cell r="D39">
            <v>0</v>
          </cell>
          <cell r="E39">
            <v>0</v>
          </cell>
          <cell r="F39">
            <v>0</v>
          </cell>
          <cell r="G39" t="str">
            <v>:BAL.SHEET 负债表</v>
          </cell>
        </row>
        <row r="40">
          <cell r="A40" t="str">
            <v>114107</v>
          </cell>
          <cell r="B40" t="str">
            <v>ACCOUNT RECEIVABLE--济南(2)齐鲁石化</v>
          </cell>
          <cell r="C40" t="str">
            <v>10000-00-114107</v>
          </cell>
          <cell r="D40">
            <v>0</v>
          </cell>
          <cell r="E40">
            <v>0</v>
          </cell>
          <cell r="F40">
            <v>0</v>
          </cell>
          <cell r="G40" t="str">
            <v>:BAL.SHEET 负债表</v>
          </cell>
        </row>
        <row r="41">
          <cell r="A41" t="str">
            <v>114108</v>
          </cell>
          <cell r="B41" t="str">
            <v>ACCOUNT RECEIVABLE--济南(3)顺达公司</v>
          </cell>
          <cell r="C41" t="str">
            <v>10000-00-114108</v>
          </cell>
          <cell r="D41">
            <v>0</v>
          </cell>
          <cell r="E41">
            <v>0</v>
          </cell>
          <cell r="F41">
            <v>0</v>
          </cell>
          <cell r="G41" t="str">
            <v>:BAL.SHEET 负债表</v>
          </cell>
        </row>
        <row r="42">
          <cell r="A42" t="str">
            <v>114109</v>
          </cell>
          <cell r="B42" t="str">
            <v>ACCOUNT RECEIVABLE--青岛金都大厦</v>
          </cell>
          <cell r="C42" t="str">
            <v>10000-00-114109</v>
          </cell>
          <cell r="D42">
            <v>0</v>
          </cell>
          <cell r="E42">
            <v>0</v>
          </cell>
          <cell r="F42">
            <v>1989.1</v>
          </cell>
          <cell r="G42" t="str">
            <v>:BAL.SHEET 负债表</v>
          </cell>
        </row>
        <row r="43">
          <cell r="A43" t="str">
            <v>114111</v>
          </cell>
          <cell r="B43" t="str">
            <v>ACCOUNT RECEIVABLE--上海蒂森</v>
          </cell>
          <cell r="C43" t="str">
            <v>10000-00-114111</v>
          </cell>
          <cell r="D43">
            <v>0</v>
          </cell>
          <cell r="E43">
            <v>0</v>
          </cell>
          <cell r="F43">
            <v>17000</v>
          </cell>
          <cell r="G43" t="str">
            <v>:BAL.SHEET 负债表</v>
          </cell>
        </row>
        <row r="44">
          <cell r="A44" t="str">
            <v>114112</v>
          </cell>
          <cell r="B44" t="str">
            <v>ACCOUNT RECEIVABLE--扬州工商银行</v>
          </cell>
          <cell r="C44" t="str">
            <v>10000-00-114112</v>
          </cell>
          <cell r="D44">
            <v>0</v>
          </cell>
          <cell r="E44">
            <v>0</v>
          </cell>
          <cell r="F44">
            <v>371567.6</v>
          </cell>
          <cell r="G44" t="str">
            <v>:BAL.SHEET 负债表</v>
          </cell>
        </row>
        <row r="45">
          <cell r="A45" t="str">
            <v>114113</v>
          </cell>
          <cell r="B45" t="str">
            <v>ACCOUNT RECEIVABLE--百货公司(1)</v>
          </cell>
          <cell r="C45" t="str">
            <v>10000-00-114113</v>
          </cell>
          <cell r="D45">
            <v>0</v>
          </cell>
          <cell r="E45">
            <v>0</v>
          </cell>
          <cell r="F45">
            <v>0</v>
          </cell>
          <cell r="G45" t="str">
            <v>:BAL.SHEET 负债表</v>
          </cell>
        </row>
        <row r="46">
          <cell r="A46" t="str">
            <v>114117</v>
          </cell>
          <cell r="B46" t="str">
            <v>ACCOUNT RECEIVABLE--青岛发达大厦</v>
          </cell>
          <cell r="C46" t="str">
            <v>10000-00-114117</v>
          </cell>
          <cell r="D46">
            <v>0</v>
          </cell>
          <cell r="E46">
            <v>0</v>
          </cell>
          <cell r="F46">
            <v>0</v>
          </cell>
          <cell r="G46" t="str">
            <v>:BAL.SHEET 负债表</v>
          </cell>
        </row>
        <row r="47">
          <cell r="A47" t="str">
            <v>114118</v>
          </cell>
          <cell r="B47" t="str">
            <v>ACCOUNT RECEIVABLE--青岛交电大厦</v>
          </cell>
          <cell r="C47" t="str">
            <v>10000-00-114118</v>
          </cell>
          <cell r="D47">
            <v>0</v>
          </cell>
          <cell r="E47">
            <v>0</v>
          </cell>
          <cell r="F47">
            <v>0</v>
          </cell>
          <cell r="G47" t="str">
            <v>:BAL.SHEET 负债表</v>
          </cell>
        </row>
        <row r="48">
          <cell r="A48" t="str">
            <v>114119</v>
          </cell>
          <cell r="B48" t="str">
            <v>ACCOUNT RECEIVABLE--西安国税大厦</v>
          </cell>
          <cell r="C48" t="str">
            <v>10000-00-114119</v>
          </cell>
          <cell r="D48">
            <v>0</v>
          </cell>
          <cell r="E48">
            <v>0</v>
          </cell>
          <cell r="F48">
            <v>0</v>
          </cell>
          <cell r="G48" t="str">
            <v>:BAL.SHEET 负债表</v>
          </cell>
        </row>
        <row r="49">
          <cell r="A49" t="str">
            <v>114120</v>
          </cell>
          <cell r="B49" t="str">
            <v>ACCOUNT RECEIVABLE--上海城市房地产</v>
          </cell>
          <cell r="C49" t="str">
            <v>10000-00-114120</v>
          </cell>
          <cell r="D49">
            <v>0</v>
          </cell>
          <cell r="E49">
            <v>0</v>
          </cell>
          <cell r="F49">
            <v>0</v>
          </cell>
          <cell r="G49" t="str">
            <v>:BAL.SHEET 负债表</v>
          </cell>
        </row>
        <row r="50">
          <cell r="A50" t="str">
            <v>114121</v>
          </cell>
          <cell r="B50" t="str">
            <v>ACCOUNT RECEIVABLE--双水发电所</v>
          </cell>
          <cell r="C50" t="str">
            <v>10000-00-114121</v>
          </cell>
          <cell r="D50">
            <v>0</v>
          </cell>
          <cell r="E50">
            <v>0</v>
          </cell>
          <cell r="F50">
            <v>0</v>
          </cell>
          <cell r="G50" t="str">
            <v>:BAL.SHEET 负债表</v>
          </cell>
        </row>
        <row r="51">
          <cell r="A51" t="str">
            <v>114122</v>
          </cell>
          <cell r="B51" t="str">
            <v>ACCOUNT RECEIVABLE-中山商业服务公司</v>
          </cell>
          <cell r="C51" t="str">
            <v>10000-00-114122</v>
          </cell>
          <cell r="D51">
            <v>0</v>
          </cell>
          <cell r="E51">
            <v>0</v>
          </cell>
          <cell r="F51">
            <v>0</v>
          </cell>
          <cell r="G51" t="str">
            <v>:BAL.SHEET 负债表</v>
          </cell>
        </row>
        <row r="52">
          <cell r="A52" t="str">
            <v>114123</v>
          </cell>
          <cell r="B52" t="str">
            <v>ACCOUNT RECEIVABLE--武汉建银房地产</v>
          </cell>
          <cell r="C52" t="str">
            <v>10000-00-114123</v>
          </cell>
          <cell r="D52">
            <v>0</v>
          </cell>
          <cell r="E52">
            <v>0</v>
          </cell>
          <cell r="F52">
            <v>0</v>
          </cell>
          <cell r="G52" t="str">
            <v>:BAL.SHEET 负债表</v>
          </cell>
        </row>
        <row r="53">
          <cell r="A53" t="str">
            <v>114124</v>
          </cell>
          <cell r="B53" t="str">
            <v>ACCOUNT RECEIVANLE--上海新怡大厦</v>
          </cell>
          <cell r="C53" t="str">
            <v>10000-00-114124</v>
          </cell>
          <cell r="D53">
            <v>0</v>
          </cell>
          <cell r="E53">
            <v>0</v>
          </cell>
          <cell r="F53">
            <v>0</v>
          </cell>
          <cell r="G53" t="str">
            <v>:BAL.SHEET 负债表</v>
          </cell>
        </row>
        <row r="54">
          <cell r="A54" t="str">
            <v>114125</v>
          </cell>
          <cell r="B54" t="str">
            <v>ACCOUNT RECEIVABLE--西北核技术研究</v>
          </cell>
          <cell r="C54" t="str">
            <v>10000-00-114125</v>
          </cell>
          <cell r="D54">
            <v>0</v>
          </cell>
          <cell r="E54">
            <v>0</v>
          </cell>
          <cell r="F54">
            <v>0</v>
          </cell>
          <cell r="G54" t="str">
            <v>:BAL.SHEET 负债表</v>
          </cell>
        </row>
        <row r="55">
          <cell r="A55" t="str">
            <v>114126</v>
          </cell>
          <cell r="B55" t="str">
            <v>ACCOUNT RECEIVABLE--哈尔滨花圃大厦</v>
          </cell>
          <cell r="C55" t="str">
            <v>10000-00-114126</v>
          </cell>
          <cell r="D55">
            <v>0</v>
          </cell>
          <cell r="E55">
            <v>0</v>
          </cell>
          <cell r="F55">
            <v>0</v>
          </cell>
          <cell r="G55" t="str">
            <v>:BAL.SHEET 负债表</v>
          </cell>
        </row>
        <row r="56">
          <cell r="A56" t="str">
            <v>114127</v>
          </cell>
          <cell r="B56" t="str">
            <v>ACCOUNT RECEIVABLE--宁波广电大厦</v>
          </cell>
          <cell r="C56" t="str">
            <v>10000-00-114127</v>
          </cell>
          <cell r="D56">
            <v>0</v>
          </cell>
          <cell r="E56">
            <v>0</v>
          </cell>
          <cell r="F56">
            <v>0</v>
          </cell>
          <cell r="G56" t="str">
            <v>:BAL.SHEET 负债表</v>
          </cell>
        </row>
        <row r="57">
          <cell r="A57" t="str">
            <v>114128</v>
          </cell>
          <cell r="B57" t="str">
            <v>ACCOUNT RECEIVABLE--广州白云机场</v>
          </cell>
          <cell r="C57" t="str">
            <v>10000-00-114128</v>
          </cell>
          <cell r="D57">
            <v>0</v>
          </cell>
          <cell r="E57">
            <v>0</v>
          </cell>
          <cell r="F57">
            <v>0</v>
          </cell>
          <cell r="G57" t="str">
            <v>:BAL.SHEET 负债表</v>
          </cell>
        </row>
        <row r="58">
          <cell r="A58" t="str">
            <v>114129</v>
          </cell>
          <cell r="B58" t="str">
            <v>ACCOUNT RECEIVABLE--水口水力发电厂</v>
          </cell>
          <cell r="C58" t="str">
            <v>10000-00-114129</v>
          </cell>
          <cell r="D58">
            <v>0</v>
          </cell>
          <cell r="E58">
            <v>0</v>
          </cell>
          <cell r="F58">
            <v>0</v>
          </cell>
          <cell r="G58" t="str">
            <v>:BAL.SHEET 负债表</v>
          </cell>
        </row>
        <row r="59">
          <cell r="A59" t="str">
            <v>114130</v>
          </cell>
          <cell r="B59" t="str">
            <v>ACCOUNT RECEIVABLE--河南南阳国税局</v>
          </cell>
          <cell r="C59" t="str">
            <v>10000-00-114130</v>
          </cell>
          <cell r="D59">
            <v>0</v>
          </cell>
          <cell r="E59">
            <v>0</v>
          </cell>
          <cell r="F59">
            <v>0</v>
          </cell>
          <cell r="G59" t="str">
            <v>:BAL.SHEET 负债表</v>
          </cell>
        </row>
        <row r="60">
          <cell r="A60" t="str">
            <v>114131</v>
          </cell>
          <cell r="B60" t="str">
            <v>ACCOUNT RECEIVABLE--福建南平造纸厂</v>
          </cell>
          <cell r="C60" t="str">
            <v>10000-00-114131</v>
          </cell>
          <cell r="D60">
            <v>0</v>
          </cell>
          <cell r="E60">
            <v>0</v>
          </cell>
          <cell r="F60">
            <v>0</v>
          </cell>
          <cell r="G60" t="str">
            <v>:BAL.SHEET 负债表</v>
          </cell>
        </row>
        <row r="61">
          <cell r="A61" t="str">
            <v>114132</v>
          </cell>
          <cell r="B61" t="str">
            <v>ACCOUNT RECEIVABLE--三明兴业银行</v>
          </cell>
          <cell r="C61" t="str">
            <v>10000-00-114132</v>
          </cell>
          <cell r="D61">
            <v>0</v>
          </cell>
          <cell r="E61">
            <v>0</v>
          </cell>
          <cell r="F61">
            <v>0</v>
          </cell>
          <cell r="G61" t="str">
            <v>:BAL.SHEET 负债表</v>
          </cell>
        </row>
        <row r="62">
          <cell r="A62" t="str">
            <v>114133</v>
          </cell>
          <cell r="B62" t="str">
            <v>ACCOUNT RECEIVABLE--南京人防</v>
          </cell>
          <cell r="C62" t="str">
            <v>10000-00-114133</v>
          </cell>
          <cell r="D62">
            <v>0</v>
          </cell>
          <cell r="E62">
            <v>0</v>
          </cell>
          <cell r="F62">
            <v>0</v>
          </cell>
          <cell r="G62" t="str">
            <v>:BAL.SHEET 负债表</v>
          </cell>
        </row>
        <row r="63">
          <cell r="A63" t="str">
            <v>114134</v>
          </cell>
          <cell r="B63" t="str">
            <v>ACCOUNT RECEIVABLE--南京建设银行</v>
          </cell>
          <cell r="C63" t="str">
            <v>10000-00-114134</v>
          </cell>
          <cell r="D63">
            <v>0</v>
          </cell>
          <cell r="E63">
            <v>0</v>
          </cell>
          <cell r="F63">
            <v>0</v>
          </cell>
          <cell r="G63" t="str">
            <v>:BAL.SHEET 负债表</v>
          </cell>
        </row>
        <row r="64">
          <cell r="A64" t="str">
            <v>114136</v>
          </cell>
          <cell r="B64" t="str">
            <v>ACCOUNT RECEIVABLE--中山新俊大厦</v>
          </cell>
          <cell r="C64" t="str">
            <v>10000-00-114136</v>
          </cell>
          <cell r="D64">
            <v>0</v>
          </cell>
          <cell r="E64">
            <v>0</v>
          </cell>
          <cell r="F64">
            <v>0</v>
          </cell>
          <cell r="G64" t="str">
            <v>:BAL.SHEET 负债表</v>
          </cell>
        </row>
        <row r="65">
          <cell r="A65" t="str">
            <v>114137</v>
          </cell>
          <cell r="B65" t="str">
            <v>ACCOUNT RECEIVABLE--贵州凯里工行</v>
          </cell>
          <cell r="C65" t="str">
            <v>10000-00-114137</v>
          </cell>
          <cell r="D65">
            <v>0</v>
          </cell>
          <cell r="E65">
            <v>0</v>
          </cell>
          <cell r="F65">
            <v>0</v>
          </cell>
          <cell r="G65" t="str">
            <v>:BAL.SHEET 负债表</v>
          </cell>
        </row>
        <row r="66">
          <cell r="A66" t="str">
            <v>114138</v>
          </cell>
          <cell r="B66" t="str">
            <v>ACCOUNT RECEIVABLE--静安环球大厦</v>
          </cell>
          <cell r="C66" t="str">
            <v>10000-00-114138</v>
          </cell>
          <cell r="D66">
            <v>0</v>
          </cell>
          <cell r="E66">
            <v>0</v>
          </cell>
          <cell r="F66">
            <v>0</v>
          </cell>
          <cell r="G66" t="str">
            <v>:BAL.SHEET 负债表</v>
          </cell>
        </row>
        <row r="67">
          <cell r="A67" t="str">
            <v>114139</v>
          </cell>
          <cell r="B67" t="str">
            <v>ACCOUNT RECEIVABLE--太保中山分公司</v>
          </cell>
          <cell r="C67" t="str">
            <v>10000-00-114139</v>
          </cell>
          <cell r="D67">
            <v>0</v>
          </cell>
          <cell r="E67">
            <v>0</v>
          </cell>
          <cell r="F67">
            <v>0</v>
          </cell>
          <cell r="G67" t="str">
            <v>:BAL.SHEET 负债表</v>
          </cell>
        </row>
        <row r="68">
          <cell r="A68" t="str">
            <v>114140</v>
          </cell>
          <cell r="B68" t="str">
            <v>ACCOUNT RECEIVABLE--三明总工会大楼</v>
          </cell>
          <cell r="C68" t="str">
            <v>10000-00-114140</v>
          </cell>
          <cell r="D68">
            <v>0</v>
          </cell>
          <cell r="E68">
            <v>0</v>
          </cell>
          <cell r="F68">
            <v>0</v>
          </cell>
          <cell r="G68" t="str">
            <v>:BAL.SHEET 负债表</v>
          </cell>
        </row>
        <row r="69">
          <cell r="A69" t="str">
            <v>114141</v>
          </cell>
          <cell r="B69" t="str">
            <v>ACCOUNT RECEIVABLE--贵阳和平酒店</v>
          </cell>
          <cell r="C69" t="str">
            <v>10000-00-114141</v>
          </cell>
          <cell r="D69">
            <v>0</v>
          </cell>
          <cell r="E69">
            <v>0</v>
          </cell>
          <cell r="F69">
            <v>683845</v>
          </cell>
          <cell r="G69" t="str">
            <v>:BAL.SHEET 负债表</v>
          </cell>
        </row>
        <row r="70">
          <cell r="A70" t="str">
            <v>114142</v>
          </cell>
          <cell r="B70" t="str">
            <v>ACCOUNT RECEIVABLE--中保驻马店公司</v>
          </cell>
          <cell r="C70" t="str">
            <v>10000-00-114142</v>
          </cell>
          <cell r="D70">
            <v>0</v>
          </cell>
          <cell r="E70">
            <v>0</v>
          </cell>
          <cell r="F70">
            <v>0</v>
          </cell>
          <cell r="G70" t="str">
            <v>:BAL.SHEET 负债表</v>
          </cell>
        </row>
        <row r="71">
          <cell r="A71" t="str">
            <v>114143</v>
          </cell>
          <cell r="B71" t="str">
            <v>ACCOUNT RECEIVABLE--南京下关发电厂</v>
          </cell>
          <cell r="C71" t="str">
            <v>10000-00-114143</v>
          </cell>
          <cell r="D71">
            <v>0</v>
          </cell>
          <cell r="E71">
            <v>0</v>
          </cell>
          <cell r="F71">
            <v>42840</v>
          </cell>
          <cell r="G71" t="str">
            <v>:BAL.SHEET 负债表</v>
          </cell>
        </row>
        <row r="72">
          <cell r="A72" t="str">
            <v>114144</v>
          </cell>
          <cell r="B72" t="str">
            <v>ACCOUNT RECEIVABLE-湖南职教培训中心</v>
          </cell>
          <cell r="C72" t="str">
            <v>10000-00-114144</v>
          </cell>
          <cell r="D72">
            <v>0</v>
          </cell>
          <cell r="E72">
            <v>0</v>
          </cell>
          <cell r="F72">
            <v>260654.2</v>
          </cell>
          <cell r="G72" t="str">
            <v>:BAL.SHEET 负债表</v>
          </cell>
        </row>
        <row r="73">
          <cell r="A73" t="str">
            <v>114145</v>
          </cell>
          <cell r="B73" t="str">
            <v>ACCOUNT RECEIVABLE--南京棉麻公司</v>
          </cell>
          <cell r="C73" t="str">
            <v>10000-00-114145</v>
          </cell>
          <cell r="D73">
            <v>0</v>
          </cell>
          <cell r="E73">
            <v>0</v>
          </cell>
          <cell r="F73">
            <v>0</v>
          </cell>
          <cell r="G73" t="str">
            <v>:BAL.SHEET 负债表</v>
          </cell>
        </row>
        <row r="74">
          <cell r="A74" t="str">
            <v>114146</v>
          </cell>
          <cell r="B74" t="str">
            <v>ACCOUNT RECEIVABLE--华俊实业公司</v>
          </cell>
          <cell r="C74" t="str">
            <v>10000-00-114146</v>
          </cell>
          <cell r="D74">
            <v>0</v>
          </cell>
          <cell r="E74">
            <v>0</v>
          </cell>
          <cell r="F74">
            <v>52000</v>
          </cell>
          <cell r="G74" t="str">
            <v>:BAL.SHEET 负债表</v>
          </cell>
        </row>
        <row r="75">
          <cell r="A75" t="str">
            <v>114147</v>
          </cell>
          <cell r="B75" t="str">
            <v>ACCOUNT RECEIVABLE--深圳市百货广场</v>
          </cell>
          <cell r="C75" t="str">
            <v>10000-00-114147</v>
          </cell>
          <cell r="D75">
            <v>0</v>
          </cell>
          <cell r="E75">
            <v>0</v>
          </cell>
          <cell r="F75">
            <v>1310847.3</v>
          </cell>
          <cell r="G75" t="str">
            <v>:BAL.SHEET 负债表</v>
          </cell>
        </row>
        <row r="76">
          <cell r="A76" t="str">
            <v>114148</v>
          </cell>
          <cell r="B76" t="str">
            <v>ACCOUNT RECEIVABLE--福州传染病院</v>
          </cell>
          <cell r="C76" t="str">
            <v>10000-00-114148</v>
          </cell>
          <cell r="D76">
            <v>0</v>
          </cell>
          <cell r="E76">
            <v>0</v>
          </cell>
          <cell r="F76">
            <v>0</v>
          </cell>
          <cell r="G76" t="str">
            <v>:BAL.SHEET 负债表</v>
          </cell>
        </row>
        <row r="77">
          <cell r="A77" t="str">
            <v>114149</v>
          </cell>
          <cell r="B77" t="str">
            <v>ACCOUNT RECEIVABLE--中山南下房地产</v>
          </cell>
          <cell r="C77" t="str">
            <v>10000-00-114149</v>
          </cell>
          <cell r="D77">
            <v>0</v>
          </cell>
          <cell r="E77">
            <v>0</v>
          </cell>
          <cell r="F77">
            <v>0</v>
          </cell>
          <cell r="G77" t="str">
            <v>:BAL.SHEET 负债表</v>
          </cell>
        </row>
        <row r="78">
          <cell r="A78" t="str">
            <v>114151</v>
          </cell>
          <cell r="B78" t="str">
            <v>ACCOUNT RECEIVABLE--福建亚协房地产</v>
          </cell>
          <cell r="C78" t="str">
            <v>10000-00-114151</v>
          </cell>
          <cell r="D78">
            <v>0</v>
          </cell>
          <cell r="E78">
            <v>0</v>
          </cell>
          <cell r="F78">
            <v>146220</v>
          </cell>
          <cell r="G78" t="str">
            <v>:BAL.SHEET 负债表</v>
          </cell>
        </row>
        <row r="79">
          <cell r="A79" t="str">
            <v>114152</v>
          </cell>
          <cell r="B79" t="str">
            <v>ACCOUNT RECEIVABLE--三门峡金渠金矿</v>
          </cell>
          <cell r="C79" t="str">
            <v>10000-00-114152</v>
          </cell>
          <cell r="D79">
            <v>0</v>
          </cell>
          <cell r="E79">
            <v>0</v>
          </cell>
          <cell r="F79">
            <v>123244</v>
          </cell>
          <cell r="G79" t="str">
            <v>:BAL.SHEET 负债表</v>
          </cell>
        </row>
        <row r="80">
          <cell r="A80" t="str">
            <v>114153</v>
          </cell>
          <cell r="B80" t="str">
            <v>ACCOUNT RECEIVABLE--福州技术监督局</v>
          </cell>
          <cell r="C80" t="str">
            <v>10000-00-114153</v>
          </cell>
          <cell r="D80">
            <v>0</v>
          </cell>
          <cell r="E80">
            <v>0</v>
          </cell>
          <cell r="F80">
            <v>0</v>
          </cell>
          <cell r="G80" t="str">
            <v>:BAL.SHEET 负债表</v>
          </cell>
        </row>
        <row r="81">
          <cell r="A81" t="str">
            <v>114154</v>
          </cell>
          <cell r="B81" t="str">
            <v>ACCOUNT RECEIVABLE--江西财经大学</v>
          </cell>
          <cell r="C81" t="str">
            <v>10000-00-114154</v>
          </cell>
          <cell r="D81">
            <v>0</v>
          </cell>
          <cell r="E81">
            <v>0</v>
          </cell>
          <cell r="F81">
            <v>0</v>
          </cell>
          <cell r="G81" t="str">
            <v>:BAL.SHEET 负债表</v>
          </cell>
        </row>
        <row r="82">
          <cell r="A82" t="str">
            <v>114155</v>
          </cell>
          <cell r="B82" t="str">
            <v>ACCOUNT RECEIVABLE--昆明风驰房地产</v>
          </cell>
          <cell r="C82" t="str">
            <v>10000-00-114155</v>
          </cell>
          <cell r="D82">
            <v>0</v>
          </cell>
          <cell r="E82">
            <v>0</v>
          </cell>
          <cell r="F82">
            <v>0</v>
          </cell>
          <cell r="G82" t="str">
            <v>:BAL.SHEET 负债表</v>
          </cell>
        </row>
        <row r="83">
          <cell r="A83" t="str">
            <v>114156</v>
          </cell>
          <cell r="B83" t="str">
            <v>ACCOUNT RECEIVABLE--云南民航经营司</v>
          </cell>
          <cell r="C83" t="str">
            <v>10000-00-114156</v>
          </cell>
          <cell r="D83">
            <v>0</v>
          </cell>
          <cell r="E83">
            <v>0</v>
          </cell>
          <cell r="F83">
            <v>0</v>
          </cell>
          <cell r="G83" t="str">
            <v>:BAL.SHEET 负债表</v>
          </cell>
        </row>
        <row r="84">
          <cell r="A84" t="str">
            <v>114157</v>
          </cell>
          <cell r="B84" t="str">
            <v>ACCOUNT RECEIVABLE--重庆商社</v>
          </cell>
          <cell r="C84" t="str">
            <v>10000-00-114157</v>
          </cell>
          <cell r="D84">
            <v>0</v>
          </cell>
          <cell r="E84">
            <v>0</v>
          </cell>
          <cell r="F84">
            <v>0</v>
          </cell>
          <cell r="G84" t="str">
            <v>:BAL.SHEET 负债表</v>
          </cell>
        </row>
        <row r="85">
          <cell r="A85" t="str">
            <v>114158</v>
          </cell>
          <cell r="B85" t="str">
            <v>ACCOUNT RECEIVABLE--瑞安工商联</v>
          </cell>
          <cell r="C85" t="str">
            <v>10000-00-114158</v>
          </cell>
          <cell r="D85">
            <v>0</v>
          </cell>
          <cell r="E85">
            <v>0</v>
          </cell>
          <cell r="F85">
            <v>0</v>
          </cell>
          <cell r="G85" t="str">
            <v>:BAL.SHEET 负债表</v>
          </cell>
        </row>
        <row r="86">
          <cell r="A86" t="str">
            <v>114159</v>
          </cell>
          <cell r="B86" t="str">
            <v>ACCOUNT RECEIVABLE--南昌昌北机场</v>
          </cell>
          <cell r="C86" t="str">
            <v>10000-00-114159</v>
          </cell>
          <cell r="D86">
            <v>0</v>
          </cell>
          <cell r="E86">
            <v>0</v>
          </cell>
          <cell r="F86">
            <v>0</v>
          </cell>
          <cell r="G86" t="str">
            <v>:BAL.SHEET 负债表</v>
          </cell>
        </row>
        <row r="87">
          <cell r="A87" t="str">
            <v>114160</v>
          </cell>
          <cell r="B87" t="str">
            <v>ACCOUNT RECEIVABLE--河南烟草公司</v>
          </cell>
          <cell r="C87" t="str">
            <v>10000-00-114160</v>
          </cell>
          <cell r="D87">
            <v>0</v>
          </cell>
          <cell r="E87">
            <v>0</v>
          </cell>
          <cell r="F87">
            <v>0</v>
          </cell>
          <cell r="G87" t="str">
            <v>:BAL.SHEET 负债表</v>
          </cell>
        </row>
        <row r="88">
          <cell r="A88" t="str">
            <v>114161</v>
          </cell>
          <cell r="B88" t="str">
            <v>ACCOUNT RECEIVABLE--哈尔滨工业大学</v>
          </cell>
          <cell r="C88" t="str">
            <v>10000-00-114161</v>
          </cell>
          <cell r="D88">
            <v>0</v>
          </cell>
          <cell r="E88">
            <v>0</v>
          </cell>
          <cell r="F88">
            <v>74030</v>
          </cell>
          <cell r="G88" t="str">
            <v>:BAL.SHEET 负债表</v>
          </cell>
        </row>
        <row r="89">
          <cell r="A89" t="str">
            <v>114163</v>
          </cell>
          <cell r="B89" t="str">
            <v>ACCOUNT RECEIVABLE--昆明医学院</v>
          </cell>
          <cell r="C89" t="str">
            <v>10000-00-114163</v>
          </cell>
          <cell r="D89">
            <v>0</v>
          </cell>
          <cell r="E89">
            <v>0</v>
          </cell>
          <cell r="F89">
            <v>28000</v>
          </cell>
          <cell r="G89" t="str">
            <v>:BAL.SHEET 负债表</v>
          </cell>
        </row>
        <row r="90">
          <cell r="A90" t="str">
            <v>114164</v>
          </cell>
          <cell r="B90" t="str">
            <v>ACCOUNT RECEIVABLE--中山人大政协</v>
          </cell>
          <cell r="C90" t="str">
            <v>10000-00-114164</v>
          </cell>
          <cell r="D90">
            <v>15600</v>
          </cell>
          <cell r="E90">
            <v>15600</v>
          </cell>
          <cell r="F90">
            <v>0</v>
          </cell>
          <cell r="G90" t="str">
            <v>:BAL.SHEET 负债表</v>
          </cell>
        </row>
        <row r="91">
          <cell r="A91" t="str">
            <v>114165</v>
          </cell>
          <cell r="B91" t="str">
            <v>ACCOUNT RECEIVABLE--东莞骏安电梯</v>
          </cell>
          <cell r="C91" t="str">
            <v>10000-00-114165</v>
          </cell>
          <cell r="D91">
            <v>0</v>
          </cell>
          <cell r="E91">
            <v>0</v>
          </cell>
          <cell r="F91">
            <v>49557.5</v>
          </cell>
          <cell r="G91" t="str">
            <v>:BAL.SHEET 负债表</v>
          </cell>
        </row>
        <row r="92">
          <cell r="A92" t="str">
            <v>114167</v>
          </cell>
          <cell r="B92" t="str">
            <v>ACCOUNT RECEIVABLE--平顶山邮电局</v>
          </cell>
          <cell r="C92" t="str">
            <v>10000-00-114167</v>
          </cell>
          <cell r="D92">
            <v>0</v>
          </cell>
          <cell r="E92">
            <v>0</v>
          </cell>
          <cell r="F92">
            <v>340840.63</v>
          </cell>
          <cell r="G92" t="str">
            <v>:BAL.SHEET 负债表</v>
          </cell>
        </row>
        <row r="93">
          <cell r="A93" t="str">
            <v>114169</v>
          </cell>
          <cell r="B93" t="str">
            <v>ACCOUNT RECEIVABLE--国家经贸委培训</v>
          </cell>
          <cell r="C93" t="str">
            <v>10000-00-114169</v>
          </cell>
          <cell r="D93">
            <v>0</v>
          </cell>
          <cell r="E93">
            <v>0</v>
          </cell>
          <cell r="F93">
            <v>96500</v>
          </cell>
          <cell r="G93" t="str">
            <v>:BAL.SHEET 负债表</v>
          </cell>
        </row>
        <row r="94">
          <cell r="A94" t="str">
            <v>114170</v>
          </cell>
          <cell r="B94" t="str">
            <v>ACCOUNT RECEIVABLE--孙中山故居</v>
          </cell>
          <cell r="C94" t="str">
            <v>10000-00-114170</v>
          </cell>
          <cell r="D94">
            <v>0</v>
          </cell>
          <cell r="E94">
            <v>0</v>
          </cell>
          <cell r="F94">
            <v>0</v>
          </cell>
          <cell r="G94" t="str">
            <v>:BAL.SHEET 负债表</v>
          </cell>
        </row>
        <row r="95">
          <cell r="A95" t="str">
            <v>114171</v>
          </cell>
          <cell r="B95" t="str">
            <v>ACCOUNT RECEIVABLE--上海东方医院</v>
          </cell>
          <cell r="C95" t="str">
            <v>10000-00-114171</v>
          </cell>
          <cell r="D95">
            <v>0</v>
          </cell>
          <cell r="E95">
            <v>0</v>
          </cell>
          <cell r="F95">
            <v>538232</v>
          </cell>
          <cell r="G95" t="str">
            <v>:BAL.SHEET 负债表</v>
          </cell>
        </row>
        <row r="96">
          <cell r="A96" t="str">
            <v>114172</v>
          </cell>
          <cell r="B96" t="str">
            <v>ACCOUNT RECEIVABLE--上海汽车工业大_x0000_</v>
          </cell>
          <cell r="C96" t="str">
            <v>10000-00-114172</v>
          </cell>
          <cell r="D96">
            <v>0</v>
          </cell>
          <cell r="E96">
            <v>0</v>
          </cell>
          <cell r="F96">
            <v>406700</v>
          </cell>
          <cell r="G96" t="str">
            <v>:BAL.SHEET 负债表</v>
          </cell>
        </row>
        <row r="97">
          <cell r="A97" t="str">
            <v>114173</v>
          </cell>
          <cell r="B97" t="str">
            <v>ACCOUNT RECEIVABLE--SPARE PARTS</v>
          </cell>
          <cell r="C97" t="str">
            <v>10000-00-114173</v>
          </cell>
          <cell r="D97">
            <v>193340.39</v>
          </cell>
          <cell r="E97">
            <v>127886.6</v>
          </cell>
          <cell r="F97">
            <v>367807.64</v>
          </cell>
          <cell r="G97" t="str">
            <v>:BAL.SHEET 负债表</v>
          </cell>
        </row>
        <row r="98">
          <cell r="A98" t="str">
            <v>114174</v>
          </cell>
          <cell r="B98" t="str">
            <v>ACCOUNT RECEIVABLE--昆明富春花园</v>
          </cell>
          <cell r="C98" t="str">
            <v>10000-00-114174</v>
          </cell>
          <cell r="D98">
            <v>0</v>
          </cell>
          <cell r="E98">
            <v>0</v>
          </cell>
          <cell r="F98">
            <v>136000</v>
          </cell>
          <cell r="G98" t="str">
            <v>:BAL.SHEET 负债表</v>
          </cell>
        </row>
        <row r="99">
          <cell r="A99" t="str">
            <v>114175</v>
          </cell>
          <cell r="B99" t="str">
            <v>ACCOUNT RECEIVABLE--吉林三迅电梯</v>
          </cell>
          <cell r="C99" t="str">
            <v>10000-00-114175</v>
          </cell>
          <cell r="D99">
            <v>0</v>
          </cell>
          <cell r="E99">
            <v>0</v>
          </cell>
          <cell r="F99">
            <v>0</v>
          </cell>
          <cell r="G99" t="str">
            <v>:BAL.SHEET 负债表</v>
          </cell>
        </row>
        <row r="100">
          <cell r="A100" t="str">
            <v>114176</v>
          </cell>
          <cell r="B100" t="str">
            <v>ACCOUNT RECEIVABLE--国土培训中心</v>
          </cell>
          <cell r="C100" t="str">
            <v>10000-00-114176</v>
          </cell>
          <cell r="D100">
            <v>0</v>
          </cell>
          <cell r="E100">
            <v>0</v>
          </cell>
          <cell r="F100">
            <v>52131.3</v>
          </cell>
          <cell r="G100" t="str">
            <v>:BAL.SHEET 负债表</v>
          </cell>
        </row>
        <row r="101">
          <cell r="A101" t="str">
            <v>114177</v>
          </cell>
          <cell r="B101" t="str">
            <v>ACCOUNT RECEIVABLE--黄岩交通大厦</v>
          </cell>
          <cell r="C101" t="str">
            <v>10000-00-114177</v>
          </cell>
          <cell r="D101">
            <v>0</v>
          </cell>
          <cell r="E101">
            <v>0</v>
          </cell>
          <cell r="F101">
            <v>0</v>
          </cell>
          <cell r="G101" t="str">
            <v>:BAL.SHEET 负债表</v>
          </cell>
        </row>
        <row r="102">
          <cell r="A102" t="str">
            <v>114178</v>
          </cell>
          <cell r="B102" t="str">
            <v>ACCOUNT RECEIVABLE--沽依廊商住楼</v>
          </cell>
          <cell r="C102" t="str">
            <v>10000-00-114178</v>
          </cell>
          <cell r="D102">
            <v>0</v>
          </cell>
          <cell r="E102">
            <v>0</v>
          </cell>
          <cell r="F102">
            <v>0</v>
          </cell>
          <cell r="G102" t="str">
            <v>:BAL.SHEET 负债表</v>
          </cell>
        </row>
        <row r="103">
          <cell r="A103" t="str">
            <v>114179</v>
          </cell>
          <cell r="B103" t="str">
            <v>ACCOUNT RECEIVABLE--光大国际大厦</v>
          </cell>
          <cell r="C103" t="str">
            <v>10000-00-114179</v>
          </cell>
          <cell r="D103">
            <v>0</v>
          </cell>
          <cell r="E103">
            <v>0</v>
          </cell>
          <cell r="F103">
            <v>2472000</v>
          </cell>
          <cell r="G103" t="str">
            <v>:BAL.SHEET 负债表</v>
          </cell>
        </row>
        <row r="104">
          <cell r="A104" t="str">
            <v>114180</v>
          </cell>
          <cell r="B104" t="str">
            <v>ACCOUNT RECEIVABLE--信阳地区邮电局</v>
          </cell>
          <cell r="C104" t="str">
            <v>10000-00-114180</v>
          </cell>
          <cell r="D104">
            <v>0</v>
          </cell>
          <cell r="E104">
            <v>0</v>
          </cell>
          <cell r="F104">
            <v>0</v>
          </cell>
          <cell r="G104" t="str">
            <v>:BAL.SHEET 负债表</v>
          </cell>
        </row>
        <row r="105">
          <cell r="A105" t="str">
            <v>114181</v>
          </cell>
          <cell r="B105" t="str">
            <v>ACCOUNT RECEIVABLE--中山东区办事处</v>
          </cell>
          <cell r="C105" t="str">
            <v>10000-00-114181</v>
          </cell>
          <cell r="D105">
            <v>0</v>
          </cell>
          <cell r="E105">
            <v>0</v>
          </cell>
          <cell r="F105">
            <v>0</v>
          </cell>
          <cell r="G105" t="str">
            <v>:BAL.SHEET 负债表</v>
          </cell>
        </row>
        <row r="106">
          <cell r="A106" t="str">
            <v>114182</v>
          </cell>
          <cell r="B106" t="str">
            <v>ACCOUNT RECEIVABLE--新县邮电局</v>
          </cell>
          <cell r="C106" t="str">
            <v>10000-00-114182</v>
          </cell>
          <cell r="D106">
            <v>0</v>
          </cell>
          <cell r="E106">
            <v>0</v>
          </cell>
          <cell r="F106">
            <v>28795</v>
          </cell>
          <cell r="G106" t="str">
            <v>:BAL.SHEET 负债表</v>
          </cell>
        </row>
        <row r="107">
          <cell r="A107" t="str">
            <v>114183</v>
          </cell>
          <cell r="B107" t="str">
            <v>ACCOUNT RECEIVABLE--深圳恒基物业</v>
          </cell>
          <cell r="C107" t="str">
            <v>10000-00-114183</v>
          </cell>
          <cell r="D107">
            <v>0</v>
          </cell>
          <cell r="E107">
            <v>0</v>
          </cell>
          <cell r="F107">
            <v>131500</v>
          </cell>
          <cell r="G107" t="str">
            <v>:BAL.SHEET 负债表</v>
          </cell>
        </row>
        <row r="108">
          <cell r="A108" t="str">
            <v>114184</v>
          </cell>
          <cell r="B108" t="str">
            <v>ACCOUNT RECEIVABLE--广州文德广场</v>
          </cell>
          <cell r="C108" t="str">
            <v>10000-00-114184</v>
          </cell>
          <cell r="D108">
            <v>0</v>
          </cell>
          <cell r="E108">
            <v>0</v>
          </cell>
          <cell r="F108">
            <v>187095</v>
          </cell>
          <cell r="G108" t="str">
            <v>:BAL.SHEET 负债表</v>
          </cell>
        </row>
        <row r="109">
          <cell r="A109" t="str">
            <v>114185</v>
          </cell>
          <cell r="B109" t="str">
            <v>ACCOUNT RECEIVABLE--东方肝胆医院</v>
          </cell>
          <cell r="C109" t="str">
            <v>10000-00-114185</v>
          </cell>
          <cell r="D109">
            <v>0</v>
          </cell>
          <cell r="E109">
            <v>0</v>
          </cell>
          <cell r="F109">
            <v>0</v>
          </cell>
          <cell r="G109" t="str">
            <v>:BAL.SHEET 负债表</v>
          </cell>
        </row>
        <row r="110">
          <cell r="A110" t="str">
            <v>114186</v>
          </cell>
          <cell r="B110" t="str">
            <v>ACCOUNT RECEIVABLE--MAINTENANCE</v>
          </cell>
          <cell r="C110" t="str">
            <v>10000-00-114186</v>
          </cell>
          <cell r="D110">
            <v>265338</v>
          </cell>
          <cell r="E110">
            <v>371640</v>
          </cell>
          <cell r="F110">
            <v>241350</v>
          </cell>
          <cell r="G110" t="str">
            <v>:BAL.SHEET 负债表</v>
          </cell>
        </row>
        <row r="111">
          <cell r="A111" t="str">
            <v>114187</v>
          </cell>
          <cell r="B111" t="str">
            <v>ACCOUNT RECEIVABLE--中山伟业房产公_x0000_</v>
          </cell>
          <cell r="C111" t="str">
            <v>10000-00-114187</v>
          </cell>
          <cell r="D111">
            <v>0</v>
          </cell>
          <cell r="E111">
            <v>0</v>
          </cell>
          <cell r="F111">
            <v>0</v>
          </cell>
          <cell r="G111" t="str">
            <v>:BAL.SHEET 负债表</v>
          </cell>
        </row>
        <row r="112">
          <cell r="A112" t="str">
            <v>114188</v>
          </cell>
          <cell r="B112" t="str">
            <v>ACCOUNT RECEIVABLE--上海俱乐部公寓</v>
          </cell>
          <cell r="C112" t="str">
            <v>10000-00-114188</v>
          </cell>
          <cell r="D112">
            <v>0</v>
          </cell>
          <cell r="E112">
            <v>0</v>
          </cell>
          <cell r="F112">
            <v>0</v>
          </cell>
          <cell r="G112" t="str">
            <v>:BAL.SHEET 负债表</v>
          </cell>
        </row>
        <row r="113">
          <cell r="A113" t="str">
            <v>114189</v>
          </cell>
          <cell r="B113" t="str">
            <v>ACCOUNT RECEIVABLE--上海统计局</v>
          </cell>
          <cell r="C113" t="str">
            <v>10000-00-114189</v>
          </cell>
          <cell r="D113">
            <v>0</v>
          </cell>
          <cell r="E113">
            <v>0</v>
          </cell>
          <cell r="F113">
            <v>0</v>
          </cell>
          <cell r="G113" t="str">
            <v>:BAL.SHEET 负债表</v>
          </cell>
        </row>
        <row r="114">
          <cell r="A114" t="str">
            <v>114190</v>
          </cell>
          <cell r="B114" t="str">
            <v>ACCOUNT RECEIVABLE--贵阳富中大厦</v>
          </cell>
          <cell r="C114" t="str">
            <v>10000-00-114190</v>
          </cell>
          <cell r="D114">
            <v>0</v>
          </cell>
          <cell r="E114">
            <v>0</v>
          </cell>
          <cell r="F114">
            <v>0</v>
          </cell>
          <cell r="G114" t="str">
            <v>:BAL.SHEET 负债表</v>
          </cell>
        </row>
        <row r="115">
          <cell r="A115" t="str">
            <v>114191</v>
          </cell>
          <cell r="B115" t="str">
            <v>ACCOUNT RECEIVABLE-三明土地管理中心</v>
          </cell>
          <cell r="C115" t="str">
            <v>10000-00-114191</v>
          </cell>
          <cell r="D115">
            <v>0</v>
          </cell>
          <cell r="E115">
            <v>0</v>
          </cell>
          <cell r="F115">
            <v>0</v>
          </cell>
          <cell r="G115" t="str">
            <v>:BAL.SHEET 负债表</v>
          </cell>
        </row>
        <row r="116">
          <cell r="A116" t="str">
            <v>114192</v>
          </cell>
          <cell r="B116" t="str">
            <v>ACCOUNT RECEIVABLE--解放军546医院</v>
          </cell>
          <cell r="C116" t="str">
            <v>10000-00-114192</v>
          </cell>
          <cell r="D116">
            <v>0</v>
          </cell>
          <cell r="E116">
            <v>0</v>
          </cell>
          <cell r="F116">
            <v>50000</v>
          </cell>
          <cell r="G116" t="str">
            <v>:BAL.SHEET 负债表</v>
          </cell>
        </row>
        <row r="117">
          <cell r="A117" t="str">
            <v>114193</v>
          </cell>
          <cell r="B117" t="str">
            <v>ACCOUNT RECEIVABLE--南京禄口机场</v>
          </cell>
          <cell r="C117" t="str">
            <v>10000-00-114193</v>
          </cell>
          <cell r="D117">
            <v>0</v>
          </cell>
          <cell r="E117">
            <v>0</v>
          </cell>
          <cell r="F117">
            <v>450</v>
          </cell>
          <cell r="G117" t="str">
            <v>:BAL.SHEET 负债表</v>
          </cell>
        </row>
        <row r="118">
          <cell r="A118" t="str">
            <v>114194</v>
          </cell>
          <cell r="B118" t="str">
            <v>ACCOUNT RECEIVABLE--广州高盛大厦</v>
          </cell>
          <cell r="C118" t="str">
            <v>10000-00-114194</v>
          </cell>
          <cell r="D118">
            <v>0</v>
          </cell>
          <cell r="E118">
            <v>800</v>
          </cell>
          <cell r="F118">
            <v>800</v>
          </cell>
          <cell r="G118" t="str">
            <v>:BAL.SHEET 负债表</v>
          </cell>
        </row>
        <row r="119">
          <cell r="A119" t="str">
            <v>114195</v>
          </cell>
          <cell r="B119" t="str">
            <v>ACCOUNT RECEIVABLE--济南政协大楼</v>
          </cell>
          <cell r="C119" t="str">
            <v>10000-00-114195</v>
          </cell>
          <cell r="D119">
            <v>0</v>
          </cell>
          <cell r="E119">
            <v>0</v>
          </cell>
          <cell r="F119">
            <v>55387.1</v>
          </cell>
          <cell r="G119" t="str">
            <v>:BAL.SHEET 负债表</v>
          </cell>
        </row>
        <row r="120">
          <cell r="A120" t="str">
            <v>114196</v>
          </cell>
          <cell r="B120" t="str">
            <v>ACCOUNT RECEIVABLE--漕河泾科技大楼</v>
          </cell>
          <cell r="C120" t="str">
            <v>10000-00-114196</v>
          </cell>
          <cell r="D120">
            <v>0</v>
          </cell>
          <cell r="E120">
            <v>0</v>
          </cell>
          <cell r="F120">
            <v>143855</v>
          </cell>
          <cell r="G120" t="str">
            <v>:BAL.SHEET 负债表</v>
          </cell>
        </row>
        <row r="121">
          <cell r="A121" t="str">
            <v>114198</v>
          </cell>
          <cell r="B121" t="str">
            <v>ACCOUNT RECEIVABLE--无锡第一人民医_x0000_</v>
          </cell>
          <cell r="C121" t="str">
            <v>10000-00-114198</v>
          </cell>
          <cell r="D121">
            <v>0</v>
          </cell>
          <cell r="E121">
            <v>0</v>
          </cell>
          <cell r="F121">
            <v>1162774.3999999999</v>
          </cell>
          <cell r="G121" t="str">
            <v>:BAL.SHEET 负债表</v>
          </cell>
        </row>
        <row r="122">
          <cell r="A122" t="str">
            <v>114199</v>
          </cell>
          <cell r="B122" t="str">
            <v>ACCOUNT RECEIVABLE--临颖邮电局</v>
          </cell>
          <cell r="C122" t="str">
            <v>10000-00-114199</v>
          </cell>
          <cell r="D122">
            <v>0</v>
          </cell>
          <cell r="E122">
            <v>0</v>
          </cell>
          <cell r="F122">
            <v>81696</v>
          </cell>
          <cell r="G122" t="str">
            <v>:BAL.SHEET 负债表</v>
          </cell>
        </row>
        <row r="123">
          <cell r="A123" t="str">
            <v>114201</v>
          </cell>
          <cell r="B123" t="str">
            <v>ACCOUNT RECEIVABLE--昆明饭店</v>
          </cell>
          <cell r="C123" t="str">
            <v>10000-00-114201</v>
          </cell>
          <cell r="D123">
            <v>0</v>
          </cell>
          <cell r="E123">
            <v>0</v>
          </cell>
          <cell r="F123">
            <v>0</v>
          </cell>
          <cell r="G123" t="str">
            <v>:BAL.SHEET 负债表</v>
          </cell>
        </row>
        <row r="124">
          <cell r="A124" t="str">
            <v>114202</v>
          </cell>
          <cell r="B124" t="str">
            <v>ACCOUNT RECEIVABLE--驻马店交通局</v>
          </cell>
          <cell r="C124" t="str">
            <v>10000-00-114202</v>
          </cell>
          <cell r="D124">
            <v>0</v>
          </cell>
          <cell r="E124">
            <v>0</v>
          </cell>
          <cell r="F124">
            <v>44200</v>
          </cell>
          <cell r="G124" t="str">
            <v>:BAL.SHEET 负债表</v>
          </cell>
        </row>
        <row r="125">
          <cell r="A125" t="str">
            <v>114203</v>
          </cell>
          <cell r="B125" t="str">
            <v>ACCOUNT RECEIVABLE--天津新都大厦</v>
          </cell>
          <cell r="C125" t="str">
            <v>10000-00-114203</v>
          </cell>
          <cell r="D125">
            <v>0</v>
          </cell>
          <cell r="E125">
            <v>0</v>
          </cell>
          <cell r="F125">
            <v>-18000</v>
          </cell>
          <cell r="G125" t="str">
            <v>:BAL.SHEET 负债表</v>
          </cell>
        </row>
        <row r="126">
          <cell r="A126" t="str">
            <v>114204</v>
          </cell>
          <cell r="B126" t="str">
            <v>ACCOUNT RECEIVABLE--雅士达电梯服务</v>
          </cell>
          <cell r="C126" t="str">
            <v>10000-00-114204</v>
          </cell>
          <cell r="D126">
            <v>0</v>
          </cell>
          <cell r="E126">
            <v>0</v>
          </cell>
          <cell r="F126">
            <v>0</v>
          </cell>
          <cell r="G126" t="str">
            <v>:BAL.SHEET 负债表</v>
          </cell>
        </row>
        <row r="127">
          <cell r="A127" t="str">
            <v>114205</v>
          </cell>
          <cell r="B127" t="str">
            <v>ACCOUNT RECEIVABLE--重庆和景大厦</v>
          </cell>
          <cell r="C127" t="str">
            <v>10000-00-114205</v>
          </cell>
          <cell r="D127">
            <v>0</v>
          </cell>
          <cell r="E127">
            <v>0</v>
          </cell>
          <cell r="F127">
            <v>0</v>
          </cell>
          <cell r="G127" t="str">
            <v>:BAL.SHEET 负债表</v>
          </cell>
        </row>
        <row r="128">
          <cell r="A128" t="str">
            <v>114206</v>
          </cell>
          <cell r="B128" t="str">
            <v>ACCOUNT RECEIVABLE--太原新闻大厦</v>
          </cell>
          <cell r="C128" t="str">
            <v>10000-00-114206</v>
          </cell>
          <cell r="D128">
            <v>0</v>
          </cell>
          <cell r="E128">
            <v>82062.399999999994</v>
          </cell>
          <cell r="F128">
            <v>183437.6</v>
          </cell>
          <cell r="G128" t="str">
            <v>:BAL.SHEET 负债表</v>
          </cell>
        </row>
        <row r="129">
          <cell r="A129" t="str">
            <v>114207</v>
          </cell>
          <cell r="B129" t="str">
            <v>ACCOUNT RECEIVABLE--吉林电信局</v>
          </cell>
          <cell r="C129" t="str">
            <v>10000-00-114207</v>
          </cell>
          <cell r="D129">
            <v>0</v>
          </cell>
          <cell r="E129">
            <v>0</v>
          </cell>
          <cell r="F129">
            <v>60910</v>
          </cell>
          <cell r="G129" t="str">
            <v>:BAL.SHEET 负债表</v>
          </cell>
        </row>
        <row r="130">
          <cell r="A130" t="str">
            <v>114208</v>
          </cell>
          <cell r="B130" t="str">
            <v>ACCOUNT RECEIVABLE--红河卷烟厂</v>
          </cell>
          <cell r="C130" t="str">
            <v>10000-00-114208</v>
          </cell>
          <cell r="D130">
            <v>0</v>
          </cell>
          <cell r="E130">
            <v>0</v>
          </cell>
          <cell r="F130">
            <v>0</v>
          </cell>
          <cell r="G130" t="str">
            <v>:BAL.SHEET 负债表</v>
          </cell>
        </row>
        <row r="131">
          <cell r="A131" t="str">
            <v>114209</v>
          </cell>
          <cell r="B131" t="str">
            <v>ACCOUNT RECEIVABLE--工行宝山分行</v>
          </cell>
          <cell r="C131" t="str">
            <v>10000-00-114209</v>
          </cell>
          <cell r="D131">
            <v>0</v>
          </cell>
          <cell r="E131">
            <v>0</v>
          </cell>
          <cell r="F131">
            <v>0</v>
          </cell>
          <cell r="G131" t="str">
            <v>:BAL.SHEET 负债表</v>
          </cell>
        </row>
        <row r="132">
          <cell r="A132" t="str">
            <v>114210</v>
          </cell>
          <cell r="B132" t="str">
            <v>ACCOUNT RECEIVABLE--华东管理局</v>
          </cell>
          <cell r="C132" t="str">
            <v>10000-00-114210</v>
          </cell>
          <cell r="D132">
            <v>0</v>
          </cell>
          <cell r="E132">
            <v>0</v>
          </cell>
          <cell r="F132">
            <v>0</v>
          </cell>
          <cell r="G132" t="str">
            <v>:BAL.SHEET 负债表</v>
          </cell>
        </row>
        <row r="133">
          <cell r="A133" t="str">
            <v>114211</v>
          </cell>
          <cell r="B133" t="str">
            <v>ACCOUNT RECEIVABLE--襄樊国税局</v>
          </cell>
          <cell r="C133" t="str">
            <v>10000-00-114211</v>
          </cell>
          <cell r="D133">
            <v>0</v>
          </cell>
          <cell r="E133">
            <v>0</v>
          </cell>
          <cell r="F133">
            <v>213973.2</v>
          </cell>
          <cell r="G133" t="str">
            <v>:BAL.SHEET 负债表</v>
          </cell>
        </row>
        <row r="134">
          <cell r="A134" t="str">
            <v>114212</v>
          </cell>
          <cell r="B134" t="str">
            <v>ACCOUNT RECEIVABLE--驻马店公安局</v>
          </cell>
          <cell r="C134" t="str">
            <v>10000-00-114212</v>
          </cell>
          <cell r="D134">
            <v>0</v>
          </cell>
          <cell r="E134">
            <v>0</v>
          </cell>
          <cell r="F134">
            <v>0</v>
          </cell>
          <cell r="G134" t="str">
            <v>:BAL.SHEET 负债表</v>
          </cell>
        </row>
        <row r="135">
          <cell r="A135" t="str">
            <v>114213</v>
          </cell>
          <cell r="B135" t="str">
            <v>ACCOUNT RECEIVABLE--昆明卷烟厂</v>
          </cell>
          <cell r="C135" t="str">
            <v>10000-00-114213</v>
          </cell>
          <cell r="D135">
            <v>0</v>
          </cell>
          <cell r="E135">
            <v>0</v>
          </cell>
          <cell r="F135">
            <v>393500</v>
          </cell>
          <cell r="G135" t="str">
            <v>:BAL.SHEET 负债表</v>
          </cell>
        </row>
        <row r="136">
          <cell r="A136" t="str">
            <v>114214</v>
          </cell>
          <cell r="B136" t="str">
            <v>ACCOUNT RECEIVABLE--济南天建商住楼</v>
          </cell>
          <cell r="C136" t="str">
            <v>10000-00-114214</v>
          </cell>
          <cell r="D136">
            <v>0</v>
          </cell>
          <cell r="E136">
            <v>0</v>
          </cell>
          <cell r="F136">
            <v>89141.1</v>
          </cell>
          <cell r="G136" t="str">
            <v>:BAL.SHEET 负债表</v>
          </cell>
        </row>
        <row r="137">
          <cell r="A137" t="str">
            <v>114215</v>
          </cell>
          <cell r="B137" t="str">
            <v>ACCOUNT RECEIVABLE--青岛110指挥中心</v>
          </cell>
          <cell r="C137" t="str">
            <v>10000-00-114215</v>
          </cell>
          <cell r="D137">
            <v>0</v>
          </cell>
          <cell r="E137">
            <v>0</v>
          </cell>
          <cell r="F137">
            <v>39600</v>
          </cell>
          <cell r="G137" t="str">
            <v>:BAL.SHEET 负债表</v>
          </cell>
        </row>
        <row r="138">
          <cell r="A138" t="str">
            <v>114216</v>
          </cell>
          <cell r="B138" t="str">
            <v>ACCOUNT RECEIVABLE--小浪底科工贸</v>
          </cell>
          <cell r="C138" t="str">
            <v>10000-00-114216</v>
          </cell>
          <cell r="D138">
            <v>0</v>
          </cell>
          <cell r="E138">
            <v>0</v>
          </cell>
          <cell r="F138">
            <v>173580</v>
          </cell>
          <cell r="G138" t="str">
            <v>:BAL.SHEET 负债表</v>
          </cell>
        </row>
        <row r="139">
          <cell r="A139" t="str">
            <v>114217</v>
          </cell>
          <cell r="B139" t="str">
            <v>ACCOUNT RECEIVABLE--公安局外事处</v>
          </cell>
          <cell r="C139" t="str">
            <v>10000-00-114217</v>
          </cell>
          <cell r="D139">
            <v>0</v>
          </cell>
          <cell r="E139">
            <v>0</v>
          </cell>
          <cell r="F139">
            <v>0</v>
          </cell>
          <cell r="G139" t="str">
            <v>:BAL.SHEET 负债表</v>
          </cell>
        </row>
        <row r="140">
          <cell r="A140" t="str">
            <v>114218</v>
          </cell>
          <cell r="B140" t="str">
            <v>ACCOUNT RECEIVABLE--重庆口腔医院</v>
          </cell>
          <cell r="C140" t="str">
            <v>10000-00-114218</v>
          </cell>
          <cell r="D140">
            <v>0</v>
          </cell>
          <cell r="E140">
            <v>0</v>
          </cell>
          <cell r="F140">
            <v>0</v>
          </cell>
          <cell r="G140" t="str">
            <v>:BAL.SHEET 负债表</v>
          </cell>
        </row>
        <row r="141">
          <cell r="A141" t="str">
            <v>114219</v>
          </cell>
          <cell r="B141" t="str">
            <v>ACCOUNT RECEIVABLE--重庆消防培训</v>
          </cell>
          <cell r="C141" t="str">
            <v>10000-00-114219</v>
          </cell>
          <cell r="D141">
            <v>0</v>
          </cell>
          <cell r="E141">
            <v>0</v>
          </cell>
          <cell r="F141">
            <v>0</v>
          </cell>
          <cell r="G141" t="str">
            <v>:BAL.SHEET 负债表</v>
          </cell>
        </row>
        <row r="142">
          <cell r="A142" t="str">
            <v>114220</v>
          </cell>
          <cell r="B142" t="str">
            <v>ACCOUNT RECEIVABLE--重庆海怡花园</v>
          </cell>
          <cell r="C142" t="str">
            <v>10000-00-114220</v>
          </cell>
          <cell r="D142">
            <v>0</v>
          </cell>
          <cell r="E142">
            <v>0</v>
          </cell>
          <cell r="F142">
            <v>179600</v>
          </cell>
          <cell r="G142" t="str">
            <v>:BAL.SHEET 负债表</v>
          </cell>
        </row>
        <row r="143">
          <cell r="A143" t="str">
            <v>114221</v>
          </cell>
          <cell r="B143" t="str">
            <v>ACCOUNT RECEIVABLE--西峡烟草公司</v>
          </cell>
          <cell r="C143" t="str">
            <v>10000-00-114221</v>
          </cell>
          <cell r="D143">
            <v>0</v>
          </cell>
          <cell r="E143">
            <v>0</v>
          </cell>
          <cell r="F143">
            <v>0</v>
          </cell>
          <cell r="G143" t="str">
            <v>:BAL.SHEET 负债表</v>
          </cell>
        </row>
        <row r="144">
          <cell r="A144" t="str">
            <v>114222</v>
          </cell>
          <cell r="B144" t="str">
            <v>ACCOUNT RECEIVABLE--华龙房地产</v>
          </cell>
          <cell r="C144" t="str">
            <v>10000-00-114222</v>
          </cell>
          <cell r="D144">
            <v>0</v>
          </cell>
          <cell r="E144">
            <v>0</v>
          </cell>
          <cell r="F144">
            <v>0</v>
          </cell>
          <cell r="G144" t="str">
            <v>:BAL.SHEET 负债表</v>
          </cell>
        </row>
        <row r="145">
          <cell r="A145" t="str">
            <v>114223</v>
          </cell>
          <cell r="B145" t="str">
            <v>ACCOUNT RECEIVABLE--中冶仪表公司</v>
          </cell>
          <cell r="C145" t="str">
            <v>10000-00-114223</v>
          </cell>
          <cell r="D145">
            <v>0</v>
          </cell>
          <cell r="E145">
            <v>0</v>
          </cell>
          <cell r="F145">
            <v>0</v>
          </cell>
          <cell r="G145" t="str">
            <v>:BAL.SHEET 负债表</v>
          </cell>
        </row>
        <row r="146">
          <cell r="A146" t="str">
            <v>114224</v>
          </cell>
          <cell r="B146" t="str">
            <v>ACCOUNT RECEIVABLE--安阳邮电局</v>
          </cell>
          <cell r="C146" t="str">
            <v>10000-00-114224</v>
          </cell>
          <cell r="D146">
            <v>0</v>
          </cell>
          <cell r="E146">
            <v>0</v>
          </cell>
          <cell r="F146">
            <v>0</v>
          </cell>
          <cell r="G146" t="str">
            <v>:BAL.SHEET 负债表</v>
          </cell>
        </row>
        <row r="147">
          <cell r="A147" t="str">
            <v>114225</v>
          </cell>
          <cell r="B147" t="str">
            <v>ACCOUNT RECEIVABLE--内江工商行</v>
          </cell>
          <cell r="C147" t="str">
            <v>10000-00-114225</v>
          </cell>
          <cell r="D147">
            <v>0</v>
          </cell>
          <cell r="E147">
            <v>0</v>
          </cell>
          <cell r="F147">
            <v>0</v>
          </cell>
          <cell r="G147" t="str">
            <v>:BAL.SHEET 负债表</v>
          </cell>
        </row>
        <row r="148">
          <cell r="A148" t="str">
            <v>114226</v>
          </cell>
          <cell r="B148" t="str">
            <v>ACCOUNT RECEIVABLE--重庆妇幼保健院</v>
          </cell>
          <cell r="C148" t="str">
            <v>10000-00-114226</v>
          </cell>
          <cell r="D148">
            <v>830000</v>
          </cell>
          <cell r="E148">
            <v>290500</v>
          </cell>
          <cell r="F148">
            <v>539500</v>
          </cell>
          <cell r="G148" t="str">
            <v>:BAL.SHEET 负债表</v>
          </cell>
        </row>
        <row r="149">
          <cell r="A149" t="str">
            <v>114227</v>
          </cell>
          <cell r="B149" t="str">
            <v>ACCOUNT RECEIVABLE--南京银冠大厦</v>
          </cell>
          <cell r="C149" t="str">
            <v>10000-00-114227</v>
          </cell>
          <cell r="D149">
            <v>0</v>
          </cell>
          <cell r="E149">
            <v>0</v>
          </cell>
          <cell r="F149">
            <v>0</v>
          </cell>
          <cell r="G149" t="str">
            <v>:BAL.SHEET 负债表</v>
          </cell>
        </row>
        <row r="150">
          <cell r="A150" t="str">
            <v>114229</v>
          </cell>
          <cell r="B150" t="str">
            <v>ACCOUNT RECEIVABLE--北京海关</v>
          </cell>
          <cell r="C150" t="str">
            <v>10000-00-114229</v>
          </cell>
          <cell r="D150">
            <v>0</v>
          </cell>
          <cell r="E150">
            <v>0</v>
          </cell>
          <cell r="F150">
            <v>0</v>
          </cell>
          <cell r="G150" t="str">
            <v>:BAL.SHEET 负债表</v>
          </cell>
        </row>
        <row r="151">
          <cell r="A151" t="str">
            <v>114230</v>
          </cell>
          <cell r="B151" t="str">
            <v>ACCOUNT RECEIVABLE--污水处理厂</v>
          </cell>
          <cell r="C151" t="str">
            <v>10000-00-114230</v>
          </cell>
          <cell r="D151">
            <v>0</v>
          </cell>
          <cell r="E151">
            <v>0</v>
          </cell>
          <cell r="F151">
            <v>18500</v>
          </cell>
          <cell r="G151" t="str">
            <v>:BAL.SHEET 负债表</v>
          </cell>
        </row>
        <row r="152">
          <cell r="A152" t="str">
            <v>114231</v>
          </cell>
          <cell r="B152" t="str">
            <v>ACCOUNT RECEIVABLE--青岛海洋研究所</v>
          </cell>
          <cell r="C152" t="str">
            <v>10000-00-114231</v>
          </cell>
          <cell r="D152">
            <v>0</v>
          </cell>
          <cell r="E152">
            <v>0</v>
          </cell>
          <cell r="F152">
            <v>0</v>
          </cell>
          <cell r="G152" t="str">
            <v>:BAL.SHEET 负债表</v>
          </cell>
        </row>
        <row r="153">
          <cell r="A153" t="str">
            <v>114232</v>
          </cell>
          <cell r="B153" t="str">
            <v>ACCOUNT RECEIVABLE--南京有线电视台</v>
          </cell>
          <cell r="C153" t="str">
            <v>10000-00-114232</v>
          </cell>
          <cell r="D153">
            <v>0</v>
          </cell>
          <cell r="E153">
            <v>0</v>
          </cell>
          <cell r="F153">
            <v>198000</v>
          </cell>
          <cell r="G153" t="str">
            <v>:BAL.SHEET 负债表</v>
          </cell>
        </row>
        <row r="154">
          <cell r="A154" t="str">
            <v>114233</v>
          </cell>
          <cell r="B154" t="str">
            <v>ACCOUNT RECEIVABLE--上海证券交易所</v>
          </cell>
          <cell r="C154" t="str">
            <v>10000-00-114233</v>
          </cell>
          <cell r="D154">
            <v>0</v>
          </cell>
          <cell r="E154">
            <v>0</v>
          </cell>
          <cell r="F154">
            <v>0</v>
          </cell>
          <cell r="G154" t="str">
            <v>:BAL.SHEET 负债表</v>
          </cell>
        </row>
        <row r="155">
          <cell r="A155" t="str">
            <v>114234</v>
          </cell>
          <cell r="B155" t="str">
            <v>ACCOUNT RECEIVABLE--河南棉麻公司</v>
          </cell>
          <cell r="C155" t="str">
            <v>10000-00-114234</v>
          </cell>
          <cell r="D155">
            <v>0</v>
          </cell>
          <cell r="E155">
            <v>0</v>
          </cell>
          <cell r="F155">
            <v>0</v>
          </cell>
          <cell r="G155" t="str">
            <v>:BAL.SHEET 负债表</v>
          </cell>
        </row>
        <row r="156">
          <cell r="A156" t="str">
            <v>114235</v>
          </cell>
          <cell r="B156" t="str">
            <v>ACCOUNT RECEIVABLE--广州广厦居商厦</v>
          </cell>
          <cell r="C156" t="str">
            <v>10000-00-114235</v>
          </cell>
          <cell r="D156">
            <v>0</v>
          </cell>
          <cell r="E156">
            <v>0</v>
          </cell>
          <cell r="F156">
            <v>200500</v>
          </cell>
          <cell r="G156" t="str">
            <v>:BAL.SHEET 负债表</v>
          </cell>
        </row>
        <row r="157">
          <cell r="A157" t="str">
            <v>114236</v>
          </cell>
          <cell r="B157" t="str">
            <v>ACCOUNT RECEIVABLE--台州日报社</v>
          </cell>
          <cell r="C157" t="str">
            <v>10000-00-114236</v>
          </cell>
          <cell r="D157">
            <v>0</v>
          </cell>
          <cell r="E157">
            <v>0</v>
          </cell>
          <cell r="F157">
            <v>0</v>
          </cell>
          <cell r="G157" t="str">
            <v>:BAL.SHEET 负债表</v>
          </cell>
        </row>
        <row r="158">
          <cell r="A158" t="str">
            <v>114237</v>
          </cell>
          <cell r="B158" t="str">
            <v>ACCOUNT RECEIVABLE--杨州饭店</v>
          </cell>
          <cell r="C158" t="str">
            <v>10000-00-114237</v>
          </cell>
          <cell r="D158">
            <v>0</v>
          </cell>
          <cell r="E158">
            <v>0</v>
          </cell>
          <cell r="F158">
            <v>32842.75</v>
          </cell>
          <cell r="G158" t="str">
            <v>:BAL.SHEET 负债表</v>
          </cell>
        </row>
        <row r="159">
          <cell r="A159" t="str">
            <v>114238</v>
          </cell>
          <cell r="B159" t="str">
            <v>ACCOUNT RECEIVABLE--锦江房地产</v>
          </cell>
          <cell r="C159" t="str">
            <v>10000-00-114238</v>
          </cell>
          <cell r="D159">
            <v>0</v>
          </cell>
          <cell r="E159">
            <v>0</v>
          </cell>
          <cell r="F159">
            <v>0</v>
          </cell>
          <cell r="G159" t="str">
            <v>:BAL.SHEET 负债表</v>
          </cell>
        </row>
        <row r="160">
          <cell r="A160" t="str">
            <v>114239</v>
          </cell>
          <cell r="B160" t="str">
            <v>ACCOUNT RECEIVABLE--河北黄骅电讯</v>
          </cell>
          <cell r="C160" t="str">
            <v>10000-00-114239</v>
          </cell>
          <cell r="D160">
            <v>0</v>
          </cell>
          <cell r="E160">
            <v>0</v>
          </cell>
          <cell r="F160">
            <v>0</v>
          </cell>
          <cell r="G160" t="str">
            <v>:BAL.SHEET 负债表</v>
          </cell>
        </row>
        <row r="161">
          <cell r="A161" t="str">
            <v>114240</v>
          </cell>
          <cell r="B161" t="str">
            <v>ACCOUNT RECEIVABLE--杭州创业服务大_x0000_</v>
          </cell>
          <cell r="C161" t="str">
            <v>10000-00-114240</v>
          </cell>
          <cell r="D161">
            <v>0</v>
          </cell>
          <cell r="E161">
            <v>0</v>
          </cell>
          <cell r="F161">
            <v>58234</v>
          </cell>
          <cell r="G161" t="str">
            <v>:BAL.SHEET 负债表</v>
          </cell>
        </row>
        <row r="162">
          <cell r="A162" t="str">
            <v>114241</v>
          </cell>
          <cell r="B162" t="str">
            <v>ACCOUNT RECEIVABLE--河南新华书店</v>
          </cell>
          <cell r="C162" t="str">
            <v>10000-00-114241</v>
          </cell>
          <cell r="D162">
            <v>0</v>
          </cell>
          <cell r="E162">
            <v>0</v>
          </cell>
          <cell r="F162">
            <v>0</v>
          </cell>
          <cell r="G162" t="str">
            <v>:BAL.SHEET 负债表</v>
          </cell>
        </row>
        <row r="163">
          <cell r="A163" t="str">
            <v>114242</v>
          </cell>
          <cell r="B163" t="str">
            <v>ACCOUNT RECEIVABLE--浙江商城有限公_x0000_</v>
          </cell>
          <cell r="C163" t="str">
            <v>10000-00-114242</v>
          </cell>
          <cell r="D163">
            <v>0</v>
          </cell>
          <cell r="E163">
            <v>0</v>
          </cell>
          <cell r="F163">
            <v>0</v>
          </cell>
          <cell r="G163" t="str">
            <v>:BAL.SHEET 负债表</v>
          </cell>
        </row>
        <row r="164">
          <cell r="A164" t="str">
            <v>114243</v>
          </cell>
          <cell r="B164" t="str">
            <v>ACCOUNT RECEIVABLE--宁波卷烟厂</v>
          </cell>
          <cell r="C164" t="str">
            <v>10000-00-114243</v>
          </cell>
          <cell r="D164">
            <v>0</v>
          </cell>
          <cell r="E164">
            <v>0</v>
          </cell>
          <cell r="F164">
            <v>212000</v>
          </cell>
          <cell r="G164" t="str">
            <v>:BAL.SHEET 负债表</v>
          </cell>
        </row>
        <row r="165">
          <cell r="A165" t="str">
            <v>114245</v>
          </cell>
          <cell r="B165" t="str">
            <v>ACCOUNT RECEIVABLE--南昌市劳动康复_x0000_</v>
          </cell>
          <cell r="C165" t="str">
            <v>10000-00-114245</v>
          </cell>
          <cell r="D165">
            <v>0</v>
          </cell>
          <cell r="E165">
            <v>200000</v>
          </cell>
          <cell r="F165">
            <v>124287</v>
          </cell>
          <cell r="G165" t="str">
            <v>:BAL.SHEET 负债表</v>
          </cell>
        </row>
        <row r="166">
          <cell r="A166" t="str">
            <v>114246</v>
          </cell>
          <cell r="B166" t="str">
            <v>ACCOUNT RECEIVABLE--沈阳医科大学大_x0000_</v>
          </cell>
          <cell r="C166" t="str">
            <v>10000-00-114246</v>
          </cell>
          <cell r="D166">
            <v>0</v>
          </cell>
          <cell r="E166">
            <v>0</v>
          </cell>
          <cell r="F166">
            <v>0</v>
          </cell>
          <cell r="G166" t="str">
            <v>:BAL.SHEET 负债表</v>
          </cell>
        </row>
        <row r="167">
          <cell r="A167" t="str">
            <v>114247</v>
          </cell>
          <cell r="B167" t="str">
            <v>ACCOUNT RECEIVABLE-河南黄河迎宾馆</v>
          </cell>
          <cell r="C167" t="str">
            <v>10000-00-114247</v>
          </cell>
          <cell r="D167">
            <v>0</v>
          </cell>
          <cell r="E167">
            <v>0</v>
          </cell>
          <cell r="F167">
            <v>0</v>
          </cell>
          <cell r="G167" t="str">
            <v>:BAL.SHEET 负债表</v>
          </cell>
        </row>
        <row r="168">
          <cell r="A168" t="str">
            <v>114248</v>
          </cell>
          <cell r="B168" t="str">
            <v>ACCOUNT RECEIVABLE-三明峡电信局</v>
          </cell>
          <cell r="C168" t="str">
            <v>10000-00-114248</v>
          </cell>
          <cell r="D168">
            <v>0</v>
          </cell>
          <cell r="E168">
            <v>0</v>
          </cell>
          <cell r="F168">
            <v>246020</v>
          </cell>
          <cell r="G168" t="str">
            <v>:BAL.SHEET 负债表</v>
          </cell>
        </row>
        <row r="169">
          <cell r="A169" t="str">
            <v>114249</v>
          </cell>
          <cell r="B169" t="str">
            <v>ACCOUNT RECEIVABLE-杨州人保</v>
          </cell>
          <cell r="C169" t="str">
            <v>10000-00-114249</v>
          </cell>
          <cell r="D169">
            <v>0</v>
          </cell>
          <cell r="E169">
            <v>0</v>
          </cell>
          <cell r="F169">
            <v>59990</v>
          </cell>
          <cell r="G169" t="str">
            <v>:BAL.SHEET 负债表</v>
          </cell>
        </row>
        <row r="170">
          <cell r="A170" t="str">
            <v>114250</v>
          </cell>
          <cell r="B170" t="str">
            <v>ACCOUNT RECEIVABLE-杭州清波商厦</v>
          </cell>
          <cell r="C170" t="str">
            <v>10000-00-114250</v>
          </cell>
          <cell r="D170">
            <v>0</v>
          </cell>
          <cell r="E170">
            <v>112800</v>
          </cell>
          <cell r="F170">
            <v>0</v>
          </cell>
          <cell r="G170" t="str">
            <v>:BAL.SHEET 负债表</v>
          </cell>
        </row>
        <row r="171">
          <cell r="A171" t="str">
            <v>114251</v>
          </cell>
          <cell r="B171" t="str">
            <v>ACCOUNT RECEIVABLE-云南监狱管理局</v>
          </cell>
          <cell r="C171" t="str">
            <v>10000-00-114251</v>
          </cell>
          <cell r="D171">
            <v>0</v>
          </cell>
          <cell r="E171">
            <v>0</v>
          </cell>
          <cell r="F171">
            <v>325000</v>
          </cell>
          <cell r="G171" t="str">
            <v>:BAL.SHEET 负债表</v>
          </cell>
        </row>
        <row r="172">
          <cell r="A172" t="str">
            <v>114252</v>
          </cell>
          <cell r="B172" t="str">
            <v>ACCOUNT RECEIBABLE-哈工大新技术实验</v>
          </cell>
          <cell r="C172" t="str">
            <v>10000-00-114252</v>
          </cell>
          <cell r="D172">
            <v>0</v>
          </cell>
          <cell r="E172">
            <v>0</v>
          </cell>
          <cell r="F172">
            <v>25913</v>
          </cell>
          <cell r="G172" t="str">
            <v>:BAL.SHEET 负债表</v>
          </cell>
        </row>
        <row r="173">
          <cell r="A173" t="str">
            <v>114253</v>
          </cell>
          <cell r="B173" t="str">
            <v>ACCOUNT RECEIVABLE-北京富城花园</v>
          </cell>
          <cell r="C173" t="str">
            <v>10000-00-114253</v>
          </cell>
          <cell r="D173">
            <v>0</v>
          </cell>
          <cell r="E173">
            <v>0</v>
          </cell>
          <cell r="F173">
            <v>0</v>
          </cell>
          <cell r="G173" t="str">
            <v>:BAL.SHEET 负债表</v>
          </cell>
        </row>
        <row r="174">
          <cell r="A174" t="str">
            <v>114254</v>
          </cell>
          <cell r="B174" t="str">
            <v>ACCOUNT RECEIVABLE-上海高扬商场</v>
          </cell>
          <cell r="C174" t="str">
            <v>10000-00-114254</v>
          </cell>
          <cell r="D174">
            <v>0</v>
          </cell>
          <cell r="E174">
            <v>0</v>
          </cell>
          <cell r="F174">
            <v>0</v>
          </cell>
          <cell r="G174" t="str">
            <v>:BAL.SHEET 负债表</v>
          </cell>
        </row>
        <row r="175">
          <cell r="A175" t="str">
            <v>114255</v>
          </cell>
          <cell r="B175" t="str">
            <v>ACCOUNT RECEIVABLE-上海胸科医院</v>
          </cell>
          <cell r="C175" t="str">
            <v>10000-00-114255</v>
          </cell>
          <cell r="D175">
            <v>0</v>
          </cell>
          <cell r="E175">
            <v>0</v>
          </cell>
          <cell r="F175">
            <v>0</v>
          </cell>
          <cell r="G175" t="str">
            <v>:BAL.SHEET 负债表</v>
          </cell>
        </row>
        <row r="176">
          <cell r="A176" t="str">
            <v>114256</v>
          </cell>
          <cell r="B176" t="str">
            <v>A/R-南京高速公路职工培训中心</v>
          </cell>
          <cell r="C176" t="str">
            <v>10000-00-114256</v>
          </cell>
          <cell r="D176">
            <v>0</v>
          </cell>
          <cell r="E176">
            <v>0</v>
          </cell>
          <cell r="F176">
            <v>0</v>
          </cell>
          <cell r="G176" t="str">
            <v>:BAL.SHEET 负债表</v>
          </cell>
        </row>
        <row r="177">
          <cell r="A177" t="str">
            <v>114257</v>
          </cell>
          <cell r="B177" t="str">
            <v>ACCOUNT RECEIVABLE-河南邮电印刷厂</v>
          </cell>
          <cell r="C177" t="str">
            <v>10000-00-114257</v>
          </cell>
          <cell r="D177">
            <v>0</v>
          </cell>
          <cell r="E177">
            <v>0</v>
          </cell>
          <cell r="F177">
            <v>0</v>
          </cell>
          <cell r="G177" t="str">
            <v>:BAL.SHEET 负债表</v>
          </cell>
        </row>
        <row r="178">
          <cell r="A178" t="str">
            <v>114261</v>
          </cell>
          <cell r="B178" t="str">
            <v>ACCOUNT RECEIVABLE-成都兴采综合大楼</v>
          </cell>
          <cell r="C178" t="str">
            <v>10000-00-114261</v>
          </cell>
          <cell r="D178">
            <v>0</v>
          </cell>
          <cell r="E178">
            <v>0</v>
          </cell>
          <cell r="F178">
            <v>115522</v>
          </cell>
          <cell r="G178" t="str">
            <v>:BAL.SHEET 负债表</v>
          </cell>
        </row>
        <row r="179">
          <cell r="A179" t="str">
            <v>114262</v>
          </cell>
          <cell r="B179" t="str">
            <v>ACCOUNT RECEIVABLE-梧州电信局综合</v>
          </cell>
          <cell r="C179" t="str">
            <v>10000-00-114262</v>
          </cell>
          <cell r="D179">
            <v>0</v>
          </cell>
          <cell r="E179">
            <v>0</v>
          </cell>
          <cell r="F179">
            <v>0</v>
          </cell>
          <cell r="G179" t="str">
            <v>:BAL.SHEET 负债表</v>
          </cell>
        </row>
        <row r="180">
          <cell r="A180" t="str">
            <v>114263</v>
          </cell>
          <cell r="B180" t="str">
            <v>ACCOUNT RECEIVABLE-成都自来水公司</v>
          </cell>
          <cell r="C180" t="str">
            <v>10000-00-114263</v>
          </cell>
          <cell r="D180">
            <v>0</v>
          </cell>
          <cell r="E180">
            <v>0</v>
          </cell>
          <cell r="F180">
            <v>0</v>
          </cell>
          <cell r="G180" t="str">
            <v>:BAL.SHEET 负债表</v>
          </cell>
        </row>
        <row r="181">
          <cell r="A181" t="str">
            <v>114264</v>
          </cell>
          <cell r="B181" t="str">
            <v>ACCOUNT RECEIVABLE-申新童车厂</v>
          </cell>
          <cell r="C181" t="str">
            <v>10000-00-114264</v>
          </cell>
          <cell r="D181">
            <v>0</v>
          </cell>
          <cell r="E181">
            <v>0</v>
          </cell>
          <cell r="F181">
            <v>0</v>
          </cell>
          <cell r="G181" t="str">
            <v>:BAL.SHEET 负债表</v>
          </cell>
        </row>
        <row r="182">
          <cell r="A182" t="str">
            <v>114265</v>
          </cell>
          <cell r="B182" t="str">
            <v>ACCOUNT RECEIVABLE-宝丰电信局</v>
          </cell>
          <cell r="C182" t="str">
            <v>10000-00-114265</v>
          </cell>
          <cell r="D182">
            <v>0</v>
          </cell>
          <cell r="E182">
            <v>0</v>
          </cell>
          <cell r="F182">
            <v>0</v>
          </cell>
          <cell r="G182" t="str">
            <v>:BAL.SHEET 负债表</v>
          </cell>
        </row>
        <row r="183">
          <cell r="A183" t="str">
            <v>114266</v>
          </cell>
          <cell r="B183" t="str">
            <v>ACCOUNT RECEIVABLE-西安医科大学</v>
          </cell>
          <cell r="C183" t="str">
            <v>10000-00-114266</v>
          </cell>
          <cell r="D183">
            <v>0</v>
          </cell>
          <cell r="E183">
            <v>0</v>
          </cell>
          <cell r="F183">
            <v>57582</v>
          </cell>
          <cell r="G183" t="str">
            <v>:BAL.SHEET 负债表</v>
          </cell>
        </row>
        <row r="184">
          <cell r="A184" t="str">
            <v>114268</v>
          </cell>
          <cell r="B184" t="str">
            <v>ACCOUNT RECEIVABLE-泰州电信局</v>
          </cell>
          <cell r="C184" t="str">
            <v>10000-00-114268</v>
          </cell>
          <cell r="D184">
            <v>0</v>
          </cell>
          <cell r="E184">
            <v>0</v>
          </cell>
          <cell r="F184">
            <v>306956</v>
          </cell>
          <cell r="G184" t="str">
            <v>:BAL.SHEET 负债表</v>
          </cell>
        </row>
        <row r="185">
          <cell r="A185" t="str">
            <v>114269</v>
          </cell>
          <cell r="B185" t="str">
            <v>ACCOUNT RECEIVABLE-贵州神奇东方大厦</v>
          </cell>
          <cell r="C185" t="str">
            <v>10000-00-114269</v>
          </cell>
          <cell r="D185">
            <v>0</v>
          </cell>
          <cell r="E185">
            <v>0</v>
          </cell>
          <cell r="F185">
            <v>22250</v>
          </cell>
          <cell r="G185" t="str">
            <v>:BAL.SHEET 负债表</v>
          </cell>
        </row>
        <row r="186">
          <cell r="A186" t="str">
            <v>114270</v>
          </cell>
          <cell r="B186" t="str">
            <v>ACCOUNT RECEIVABLE-成都嘉祥公寓</v>
          </cell>
          <cell r="C186" t="str">
            <v>10000-00-114270</v>
          </cell>
          <cell r="D186">
            <v>0</v>
          </cell>
          <cell r="E186">
            <v>0</v>
          </cell>
          <cell r="F186">
            <v>0</v>
          </cell>
          <cell r="G186" t="str">
            <v>:BAL.SHEET 负债表</v>
          </cell>
        </row>
        <row r="187">
          <cell r="A187" t="str">
            <v>114271</v>
          </cell>
          <cell r="B187" t="str">
            <v>ACCOUNT RECEIVABLE-中山医科大学附属</v>
          </cell>
          <cell r="C187" t="str">
            <v>10000-00-114271</v>
          </cell>
          <cell r="D187">
            <v>0</v>
          </cell>
          <cell r="E187">
            <v>0</v>
          </cell>
          <cell r="F187">
            <v>752960</v>
          </cell>
          <cell r="G187" t="str">
            <v>:BAL.SHEET 负债表</v>
          </cell>
        </row>
        <row r="188">
          <cell r="A188" t="str">
            <v>114272</v>
          </cell>
          <cell r="B188" t="str">
            <v>ACCOUNT RECIEVABLE-泰州金冠房地产公</v>
          </cell>
          <cell r="C188" t="str">
            <v>10000-00-114272</v>
          </cell>
          <cell r="D188">
            <v>0</v>
          </cell>
          <cell r="E188">
            <v>0</v>
          </cell>
          <cell r="F188">
            <v>0</v>
          </cell>
          <cell r="G188" t="str">
            <v>:BAL.SHEET 负债表</v>
          </cell>
        </row>
        <row r="189">
          <cell r="A189" t="str">
            <v>114273</v>
          </cell>
          <cell r="B189" t="str">
            <v>ACCOUNT RECIEVABLE-河南邮电局综合楼</v>
          </cell>
          <cell r="C189" t="str">
            <v>10000-00-114273</v>
          </cell>
          <cell r="D189">
            <v>0</v>
          </cell>
          <cell r="E189">
            <v>0</v>
          </cell>
          <cell r="F189">
            <v>915840</v>
          </cell>
          <cell r="G189" t="str">
            <v>:BAL.SHEET 负债表</v>
          </cell>
        </row>
        <row r="190">
          <cell r="A190" t="str">
            <v>114274</v>
          </cell>
          <cell r="B190" t="str">
            <v>ACCOUNT RECIE.河南省辉县市电信局</v>
          </cell>
          <cell r="C190" t="str">
            <v>10000-00-114274</v>
          </cell>
          <cell r="D190">
            <v>0</v>
          </cell>
          <cell r="E190">
            <v>0</v>
          </cell>
          <cell r="F190">
            <v>30385</v>
          </cell>
          <cell r="G190" t="str">
            <v>:BAL.SHEET 负债表</v>
          </cell>
        </row>
        <row r="191">
          <cell r="A191" t="str">
            <v>114275</v>
          </cell>
          <cell r="B191" t="str">
            <v>ACC. RECIE.河南邮政局机关食堂综合楼</v>
          </cell>
          <cell r="C191" t="str">
            <v>10000-00-114275</v>
          </cell>
          <cell r="D191">
            <v>0</v>
          </cell>
          <cell r="E191">
            <v>20315</v>
          </cell>
          <cell r="F191">
            <v>0</v>
          </cell>
          <cell r="G191" t="str">
            <v>:BAL.SHEET 负债表</v>
          </cell>
        </row>
        <row r="192">
          <cell r="A192" t="str">
            <v>114276</v>
          </cell>
          <cell r="B192" t="str">
            <v>ACCOUNT RECIEVABLE-大都市房地产</v>
          </cell>
          <cell r="C192" t="str">
            <v>10000-00-114276</v>
          </cell>
          <cell r="D192">
            <v>0</v>
          </cell>
          <cell r="E192">
            <v>0</v>
          </cell>
          <cell r="F192">
            <v>0</v>
          </cell>
          <cell r="G192" t="str">
            <v>:BAL.SHEET 负债表</v>
          </cell>
        </row>
        <row r="193">
          <cell r="A193" t="str">
            <v>114278</v>
          </cell>
          <cell r="B193" t="str">
            <v>ACCOUNT RECIEVABLE-重庆教育委员会</v>
          </cell>
          <cell r="C193" t="str">
            <v>10000-00-114278</v>
          </cell>
          <cell r="D193">
            <v>0</v>
          </cell>
          <cell r="E193">
            <v>0</v>
          </cell>
          <cell r="F193">
            <v>170000</v>
          </cell>
          <cell r="G193" t="str">
            <v>:BAL.SHEET 负债表</v>
          </cell>
        </row>
        <row r="194">
          <cell r="A194" t="str">
            <v>114279</v>
          </cell>
          <cell r="B194" t="str">
            <v>ACCOUNT RECIEVABLE-青岛光大银行</v>
          </cell>
          <cell r="C194" t="str">
            <v>10000-00-114279</v>
          </cell>
          <cell r="D194">
            <v>0</v>
          </cell>
          <cell r="E194">
            <v>0</v>
          </cell>
          <cell r="F194">
            <v>0</v>
          </cell>
          <cell r="G194" t="str">
            <v>:BAL.SHEET 负债表</v>
          </cell>
        </row>
        <row r="195">
          <cell r="A195" t="str">
            <v>114280</v>
          </cell>
          <cell r="B195" t="str">
            <v>ACCOUNT RECIEVABLE-南京建行&lt;2&gt;</v>
          </cell>
          <cell r="C195" t="str">
            <v>10000-00-114280</v>
          </cell>
          <cell r="D195">
            <v>0</v>
          </cell>
          <cell r="E195">
            <v>0</v>
          </cell>
          <cell r="F195">
            <v>0</v>
          </cell>
          <cell r="G195" t="str">
            <v>:BAL.SHEET 负债表</v>
          </cell>
        </row>
        <row r="196">
          <cell r="A196" t="str">
            <v>114281</v>
          </cell>
          <cell r="B196" t="str">
            <v>ACCOUNT RECIEVABLE-延安路东大楼</v>
          </cell>
          <cell r="C196" t="str">
            <v>10000-00-114281</v>
          </cell>
          <cell r="D196">
            <v>0</v>
          </cell>
          <cell r="E196">
            <v>0</v>
          </cell>
          <cell r="F196">
            <v>0</v>
          </cell>
          <cell r="G196" t="str">
            <v>:BAL.SHEET 负债表</v>
          </cell>
        </row>
        <row r="197">
          <cell r="A197" t="str">
            <v>114282</v>
          </cell>
          <cell r="B197" t="str">
            <v>ACCOUNT RECIEVABLE-北京人民日报社</v>
          </cell>
          <cell r="C197" t="str">
            <v>10000-00-114282</v>
          </cell>
          <cell r="D197">
            <v>0</v>
          </cell>
          <cell r="E197">
            <v>0</v>
          </cell>
          <cell r="F197">
            <v>0</v>
          </cell>
          <cell r="G197" t="str">
            <v>:BAL.SHEET 负债表</v>
          </cell>
        </row>
        <row r="198">
          <cell r="A198" t="str">
            <v>114283</v>
          </cell>
          <cell r="B198" t="str">
            <v>ACCOUNT RECIEVABLE-广州绿怡居</v>
          </cell>
          <cell r="C198" t="str">
            <v>10000-00-114283</v>
          </cell>
          <cell r="D198">
            <v>0</v>
          </cell>
          <cell r="E198">
            <v>0</v>
          </cell>
          <cell r="F198">
            <v>0</v>
          </cell>
          <cell r="G198" t="str">
            <v>:BAL.SHEET 负债表</v>
          </cell>
        </row>
        <row r="199">
          <cell r="A199" t="str">
            <v>114284</v>
          </cell>
          <cell r="B199" t="str">
            <v>ACCOUNT RECIEVABLE-上海地铁</v>
          </cell>
          <cell r="C199" t="str">
            <v>10000-00-114284</v>
          </cell>
          <cell r="D199">
            <v>0</v>
          </cell>
          <cell r="E199">
            <v>0</v>
          </cell>
          <cell r="F199">
            <v>0</v>
          </cell>
          <cell r="G199" t="str">
            <v>:BAL.SHEET 负债表</v>
          </cell>
        </row>
        <row r="200">
          <cell r="A200" t="str">
            <v>114285</v>
          </cell>
          <cell r="B200" t="str">
            <v>ACCOUNT RECIEVABLE-河南医科大学</v>
          </cell>
          <cell r="C200" t="str">
            <v>10000-00-114285</v>
          </cell>
          <cell r="D200">
            <v>0</v>
          </cell>
          <cell r="E200">
            <v>0</v>
          </cell>
          <cell r="F200">
            <v>670000</v>
          </cell>
          <cell r="G200" t="str">
            <v>:BAL.SHEET 负债表</v>
          </cell>
        </row>
        <row r="201">
          <cell r="A201" t="str">
            <v>114286</v>
          </cell>
          <cell r="B201" t="str">
            <v>ACCOUNT RECIEVABLE-广州高盛大厦(2)A</v>
          </cell>
          <cell r="C201" t="str">
            <v>10000-00-114286</v>
          </cell>
          <cell r="D201">
            <v>0</v>
          </cell>
          <cell r="E201">
            <v>0</v>
          </cell>
          <cell r="F201">
            <v>0</v>
          </cell>
          <cell r="G201" t="str">
            <v>:BAL.SHEET 负债表</v>
          </cell>
        </row>
        <row r="202">
          <cell r="A202" t="str">
            <v>114287</v>
          </cell>
          <cell r="B202" t="str">
            <v>ACCOUNT RECIEVABLE-南召设备电信楼</v>
          </cell>
          <cell r="C202" t="str">
            <v>10000-00-114287</v>
          </cell>
          <cell r="D202">
            <v>0</v>
          </cell>
          <cell r="E202">
            <v>0</v>
          </cell>
          <cell r="F202">
            <v>0</v>
          </cell>
          <cell r="G202" t="str">
            <v>:BAL.SHEET 负债表</v>
          </cell>
        </row>
        <row r="203">
          <cell r="A203" t="str">
            <v>114288</v>
          </cell>
          <cell r="B203" t="str">
            <v>ACCOUNT RECIEVABLE-上海联和投资公司</v>
          </cell>
          <cell r="C203" t="str">
            <v>10000-00-114288</v>
          </cell>
          <cell r="D203">
            <v>0</v>
          </cell>
          <cell r="E203">
            <v>0</v>
          </cell>
          <cell r="F203">
            <v>0</v>
          </cell>
          <cell r="G203" t="str">
            <v>:BAL.SHEET 负债表</v>
          </cell>
        </row>
        <row r="204">
          <cell r="A204" t="str">
            <v>114289</v>
          </cell>
          <cell r="B204" t="str">
            <v>ACCOUNT RECI.-温州市郊信用合作联社</v>
          </cell>
          <cell r="C204" t="str">
            <v>10000-00-114289</v>
          </cell>
          <cell r="D204">
            <v>0</v>
          </cell>
          <cell r="E204">
            <v>0</v>
          </cell>
          <cell r="F204">
            <v>82850</v>
          </cell>
          <cell r="G204" t="str">
            <v>:BAL.SHEET 负债表</v>
          </cell>
        </row>
        <row r="205">
          <cell r="A205" t="str">
            <v>114290</v>
          </cell>
          <cell r="B205" t="str">
            <v>ACCOUNT RECIEVABLE-瑞安商城</v>
          </cell>
          <cell r="C205" t="str">
            <v>10000-00-114290</v>
          </cell>
          <cell r="D205">
            <v>0</v>
          </cell>
          <cell r="E205">
            <v>0</v>
          </cell>
          <cell r="F205">
            <v>80000</v>
          </cell>
          <cell r="G205" t="str">
            <v>:BAL.SHEET 负债表</v>
          </cell>
        </row>
        <row r="206">
          <cell r="A206" t="str">
            <v>114291</v>
          </cell>
          <cell r="B206" t="str">
            <v>ACCOUNT RECIEVABLE-西安红叶大酒店</v>
          </cell>
          <cell r="C206" t="str">
            <v>10000-00-114291</v>
          </cell>
          <cell r="D206">
            <v>0</v>
          </cell>
          <cell r="E206">
            <v>0</v>
          </cell>
          <cell r="F206">
            <v>0</v>
          </cell>
          <cell r="G206" t="str">
            <v>:BAL.SHEET 负债表</v>
          </cell>
        </row>
        <row r="207">
          <cell r="A207" t="str">
            <v>114292</v>
          </cell>
          <cell r="B207" t="str">
            <v>ACCOUNT RECIEVABLE-黄岩广电局</v>
          </cell>
          <cell r="C207" t="str">
            <v>10000-00-114292</v>
          </cell>
          <cell r="D207">
            <v>0</v>
          </cell>
          <cell r="E207">
            <v>0</v>
          </cell>
          <cell r="F207">
            <v>0</v>
          </cell>
          <cell r="G207" t="str">
            <v>:BAL.SHEET 负债表</v>
          </cell>
        </row>
        <row r="208">
          <cell r="A208" t="str">
            <v>114293</v>
          </cell>
          <cell r="B208" t="str">
            <v>ACCOUNT RECIEVABLE-承德电信枢纽</v>
          </cell>
          <cell r="C208" t="str">
            <v>10000-00-114293</v>
          </cell>
          <cell r="D208">
            <v>0</v>
          </cell>
          <cell r="E208">
            <v>0</v>
          </cell>
          <cell r="F208">
            <v>0</v>
          </cell>
          <cell r="G208" t="str">
            <v>:BAL.SHEET 负债表</v>
          </cell>
        </row>
        <row r="209">
          <cell r="A209" t="str">
            <v>114295</v>
          </cell>
          <cell r="B209" t="str">
            <v>ACCOUNT RECIEVA.-甘肃送电公司家属楼</v>
          </cell>
          <cell r="C209" t="str">
            <v>10000-00-114295</v>
          </cell>
          <cell r="D209">
            <v>0</v>
          </cell>
          <cell r="E209">
            <v>0</v>
          </cell>
          <cell r="F209">
            <v>0</v>
          </cell>
          <cell r="G209" t="str">
            <v>:BAL.SHEET 负债表</v>
          </cell>
        </row>
        <row r="210">
          <cell r="A210" t="str">
            <v>114296</v>
          </cell>
          <cell r="B210" t="str">
            <v>ACCOUNT RECIEVABLE-贵州工行云岩支行</v>
          </cell>
          <cell r="C210" t="str">
            <v>10000-00-114296</v>
          </cell>
          <cell r="D210">
            <v>0</v>
          </cell>
          <cell r="E210">
            <v>0</v>
          </cell>
          <cell r="F210">
            <v>0</v>
          </cell>
          <cell r="G210" t="str">
            <v>:BAL.SHEET 负债表</v>
          </cell>
        </row>
        <row r="211">
          <cell r="A211" t="str">
            <v>114297</v>
          </cell>
          <cell r="B211" t="str">
            <v>ACCOUNT RECIEVABLE-深圳福田医院</v>
          </cell>
          <cell r="C211" t="str">
            <v>10000-00-114297</v>
          </cell>
          <cell r="D211">
            <v>0</v>
          </cell>
          <cell r="E211">
            <v>0</v>
          </cell>
          <cell r="F211">
            <v>60000</v>
          </cell>
          <cell r="G211" t="str">
            <v>:BAL.SHEET 负债表</v>
          </cell>
        </row>
        <row r="212">
          <cell r="A212" t="str">
            <v>114298</v>
          </cell>
          <cell r="B212" t="str">
            <v>ACCOUNT RECIEVABLE-重庆广播电台</v>
          </cell>
          <cell r="C212" t="str">
            <v>10000-00-114298</v>
          </cell>
          <cell r="D212">
            <v>0</v>
          </cell>
          <cell r="E212">
            <v>0</v>
          </cell>
          <cell r="F212">
            <v>312500</v>
          </cell>
          <cell r="G212" t="str">
            <v>:BAL.SHEET 负债表</v>
          </cell>
        </row>
        <row r="213">
          <cell r="A213" t="str">
            <v>114299</v>
          </cell>
          <cell r="B213" t="str">
            <v>ACCOUNT RECIEVA.-全国劳教干警中转站</v>
          </cell>
          <cell r="C213" t="str">
            <v>10000-00-114299</v>
          </cell>
          <cell r="D213">
            <v>0</v>
          </cell>
          <cell r="E213">
            <v>0</v>
          </cell>
          <cell r="F213">
            <v>0.5</v>
          </cell>
          <cell r="G213" t="str">
            <v>:BAL.SHEET 负债表</v>
          </cell>
        </row>
        <row r="214">
          <cell r="A214" t="str">
            <v>114301</v>
          </cell>
          <cell r="B214" t="str">
            <v>ACCOUNT RECIEVABLE-青岛绿岛花园</v>
          </cell>
          <cell r="C214" t="str">
            <v>10000-00-114301</v>
          </cell>
          <cell r="D214">
            <v>0</v>
          </cell>
          <cell r="E214">
            <v>0</v>
          </cell>
          <cell r="F214">
            <v>1571551</v>
          </cell>
          <cell r="G214" t="str">
            <v>:BAL.SHEET 负债表</v>
          </cell>
        </row>
        <row r="215">
          <cell r="A215" t="str">
            <v>114302</v>
          </cell>
          <cell r="B215" t="str">
            <v>ACCOUNT RECIEVABLE-青岛城基大厦</v>
          </cell>
          <cell r="C215" t="str">
            <v>10000-00-114302</v>
          </cell>
          <cell r="D215">
            <v>0</v>
          </cell>
          <cell r="E215">
            <v>0</v>
          </cell>
          <cell r="F215">
            <v>0</v>
          </cell>
          <cell r="G215" t="str">
            <v>:BAL.SHEET 负债表</v>
          </cell>
        </row>
        <row r="216">
          <cell r="A216" t="str">
            <v>114303</v>
          </cell>
          <cell r="B216" t="str">
            <v>ACCOUNT RECIE.-天津公路建设发展公司</v>
          </cell>
          <cell r="C216" t="str">
            <v>10000-00-114303</v>
          </cell>
          <cell r="D216">
            <v>0</v>
          </cell>
          <cell r="E216">
            <v>0</v>
          </cell>
          <cell r="F216">
            <v>0</v>
          </cell>
          <cell r="G216" t="str">
            <v>:BAL.SHEET 负债表</v>
          </cell>
        </row>
        <row r="217">
          <cell r="A217" t="str">
            <v>114304</v>
          </cell>
          <cell r="B217" t="str">
            <v>ACCOUNT RECIEVABLE-郑州发祥电力</v>
          </cell>
          <cell r="C217" t="str">
            <v>10000-00-114304</v>
          </cell>
          <cell r="D217">
            <v>0</v>
          </cell>
          <cell r="E217">
            <v>0</v>
          </cell>
          <cell r="F217">
            <v>791412</v>
          </cell>
          <cell r="G217" t="str">
            <v>:BAL.SHEET 负债表</v>
          </cell>
        </row>
        <row r="218">
          <cell r="A218" t="str">
            <v>114305</v>
          </cell>
          <cell r="B218" t="str">
            <v>ACCOUNT RECIEVABLE-上海房地产集团</v>
          </cell>
          <cell r="C218" t="str">
            <v>10000-00-114305</v>
          </cell>
          <cell r="D218">
            <v>0</v>
          </cell>
          <cell r="E218">
            <v>0</v>
          </cell>
          <cell r="F218">
            <v>0</v>
          </cell>
          <cell r="G218" t="str">
            <v>:BAL.SHEET 负债表</v>
          </cell>
        </row>
        <row r="219">
          <cell r="A219" t="str">
            <v>114306</v>
          </cell>
          <cell r="B219" t="str">
            <v>ACCOUNT RECIEVABLE-泰州邮政局</v>
          </cell>
          <cell r="C219" t="str">
            <v>10000-00-114306</v>
          </cell>
          <cell r="D219">
            <v>0</v>
          </cell>
          <cell r="E219">
            <v>0</v>
          </cell>
          <cell r="F219">
            <v>52059</v>
          </cell>
          <cell r="G219" t="str">
            <v>:BAL.SHEET 负债表</v>
          </cell>
        </row>
        <row r="220">
          <cell r="A220" t="str">
            <v>114307</v>
          </cell>
          <cell r="B220" t="str">
            <v>ACCOUNT RECIEVABLE-江苏民族国土大厦</v>
          </cell>
          <cell r="C220" t="str">
            <v>10000-00-114307</v>
          </cell>
          <cell r="D220">
            <v>0</v>
          </cell>
          <cell r="E220">
            <v>0</v>
          </cell>
          <cell r="F220">
            <v>0</v>
          </cell>
          <cell r="G220" t="str">
            <v>:BAL.SHEET 负债表</v>
          </cell>
        </row>
        <row r="221">
          <cell r="A221" t="str">
            <v>114308</v>
          </cell>
          <cell r="B221" t="str">
            <v>ACCOUNT RECIEVABLE-邯郸电信局</v>
          </cell>
          <cell r="C221" t="str">
            <v>10000-00-114308</v>
          </cell>
          <cell r="D221">
            <v>0</v>
          </cell>
          <cell r="E221">
            <v>0</v>
          </cell>
          <cell r="F221">
            <v>0</v>
          </cell>
          <cell r="G221" t="str">
            <v>:BAL.SHEET 负债表</v>
          </cell>
        </row>
        <row r="222">
          <cell r="A222" t="str">
            <v>114309</v>
          </cell>
          <cell r="B222" t="str">
            <v>ACCOUNT RECIEVABLE-河南省交通厅</v>
          </cell>
          <cell r="C222" t="str">
            <v>10000-00-114309</v>
          </cell>
          <cell r="D222">
            <v>0</v>
          </cell>
          <cell r="E222">
            <v>0</v>
          </cell>
          <cell r="F222">
            <v>195000</v>
          </cell>
          <cell r="G222" t="str">
            <v>:BAL.SHEET 负债表</v>
          </cell>
        </row>
        <row r="223">
          <cell r="A223" t="str">
            <v>114310</v>
          </cell>
          <cell r="B223" t="str">
            <v>ACCOUNT RECIEVABLE-北京西站电气中心</v>
          </cell>
          <cell r="C223" t="str">
            <v>10000-00-114310</v>
          </cell>
          <cell r="D223">
            <v>0</v>
          </cell>
          <cell r="E223">
            <v>0</v>
          </cell>
          <cell r="F223">
            <v>0</v>
          </cell>
          <cell r="G223" t="str">
            <v>:BAL.SHEET 负债表</v>
          </cell>
        </row>
        <row r="224">
          <cell r="A224" t="str">
            <v>114312</v>
          </cell>
          <cell r="B224" t="str">
            <v>ACCOUNT RECIEVABLE-湛江市华晶房地产</v>
          </cell>
          <cell r="C224" t="str">
            <v>10000-00-114312</v>
          </cell>
          <cell r="D224">
            <v>0</v>
          </cell>
          <cell r="E224">
            <v>0</v>
          </cell>
          <cell r="F224">
            <v>0</v>
          </cell>
          <cell r="G224" t="str">
            <v>:BAL.SHEET 负债表</v>
          </cell>
        </row>
        <row r="225">
          <cell r="A225" t="str">
            <v>114313</v>
          </cell>
          <cell r="B225" t="str">
            <v>ACCOUNT RECIEVABLE-赵山渡引水工程</v>
          </cell>
          <cell r="C225" t="str">
            <v>10000-00-114313</v>
          </cell>
          <cell r="D225">
            <v>0</v>
          </cell>
          <cell r="E225">
            <v>0</v>
          </cell>
          <cell r="F225">
            <v>13681</v>
          </cell>
          <cell r="G225" t="str">
            <v>:BAL.SHEET 负债表</v>
          </cell>
        </row>
        <row r="226">
          <cell r="A226" t="str">
            <v>114314</v>
          </cell>
          <cell r="B226" t="str">
            <v>ACCOUNT RECIEVABLE-山东政协大楼</v>
          </cell>
          <cell r="C226" t="str">
            <v>10000-00-114314</v>
          </cell>
          <cell r="D226">
            <v>0</v>
          </cell>
          <cell r="E226">
            <v>0</v>
          </cell>
          <cell r="F226">
            <v>0</v>
          </cell>
          <cell r="G226" t="str">
            <v>:BAL.SHEET 负债表</v>
          </cell>
        </row>
        <row r="227">
          <cell r="A227" t="str">
            <v>114315</v>
          </cell>
          <cell r="B227" t="str">
            <v>ACCOUNT RECIEVABLE-萍乡电信局</v>
          </cell>
          <cell r="C227" t="str">
            <v>10000-00-114315</v>
          </cell>
          <cell r="D227">
            <v>0</v>
          </cell>
          <cell r="E227">
            <v>0</v>
          </cell>
          <cell r="F227">
            <v>0</v>
          </cell>
          <cell r="G227" t="str">
            <v>:BAL.SHEET 负债表</v>
          </cell>
        </row>
        <row r="228">
          <cell r="A228" t="str">
            <v>114316</v>
          </cell>
          <cell r="B228" t="str">
            <v>ACCOUNT RECIEVABLE-上海金叶大厦</v>
          </cell>
          <cell r="C228" t="str">
            <v>10000-00-114316</v>
          </cell>
          <cell r="D228">
            <v>0</v>
          </cell>
          <cell r="E228">
            <v>0</v>
          </cell>
          <cell r="F228">
            <v>0</v>
          </cell>
          <cell r="G228" t="str">
            <v>:BAL.SHEET 负债表</v>
          </cell>
        </row>
        <row r="229">
          <cell r="A229" t="str">
            <v>114317</v>
          </cell>
          <cell r="B229" t="str">
            <v>ACCOUNT RECIEVABLE-南京纺织大厦</v>
          </cell>
          <cell r="C229" t="str">
            <v>10000-00-114317</v>
          </cell>
          <cell r="D229">
            <v>0</v>
          </cell>
          <cell r="E229">
            <v>0</v>
          </cell>
          <cell r="F229">
            <v>0</v>
          </cell>
          <cell r="G229" t="str">
            <v>:BAL.SHEET 负债表</v>
          </cell>
        </row>
        <row r="230">
          <cell r="A230" t="str">
            <v>114318</v>
          </cell>
          <cell r="B230" t="str">
            <v>ACCOUNT RECIEVABLE-广东广播中心大楼</v>
          </cell>
          <cell r="C230" t="str">
            <v>10000-00-114318</v>
          </cell>
          <cell r="D230">
            <v>1238164</v>
          </cell>
          <cell r="E230">
            <v>619082</v>
          </cell>
          <cell r="F230">
            <v>619082</v>
          </cell>
          <cell r="G230" t="str">
            <v>:BAL.SHEET 负债表</v>
          </cell>
        </row>
        <row r="231">
          <cell r="A231" t="str">
            <v>114319</v>
          </cell>
          <cell r="B231" t="str">
            <v>ACCOUNT RECIEVABLE-白云机场救援中心</v>
          </cell>
          <cell r="C231" t="str">
            <v>10000-00-114319</v>
          </cell>
          <cell r="D231">
            <v>0</v>
          </cell>
          <cell r="E231">
            <v>0</v>
          </cell>
          <cell r="F231">
            <v>0</v>
          </cell>
          <cell r="G231" t="str">
            <v>:BAL.SHEET 负债表</v>
          </cell>
        </row>
        <row r="232">
          <cell r="A232" t="str">
            <v>114320</v>
          </cell>
          <cell r="B232" t="str">
            <v>ACCOUNT RECIEVABLE-重庆大渡口人民政</v>
          </cell>
          <cell r="C232" t="str">
            <v>10000-00-114320</v>
          </cell>
          <cell r="D232">
            <v>0</v>
          </cell>
          <cell r="E232">
            <v>0</v>
          </cell>
          <cell r="F232">
            <v>90950</v>
          </cell>
          <cell r="G232" t="str">
            <v>:BAL.SHEET 负债表</v>
          </cell>
        </row>
        <row r="233">
          <cell r="A233" t="str">
            <v>114321</v>
          </cell>
          <cell r="B233" t="str">
            <v>ACCOUNT RECIEVABLE-甘肃广播电视中心</v>
          </cell>
          <cell r="C233" t="str">
            <v>10000-00-114321</v>
          </cell>
          <cell r="D233">
            <v>0</v>
          </cell>
          <cell r="E233">
            <v>0</v>
          </cell>
          <cell r="F233">
            <v>109091</v>
          </cell>
          <cell r="G233" t="str">
            <v>:BAL.SHEET 负债表</v>
          </cell>
        </row>
        <row r="234">
          <cell r="A234" t="str">
            <v>114322</v>
          </cell>
          <cell r="B234" t="str">
            <v>ACCOUNT RECIEBABLE-攀枝花劳动局</v>
          </cell>
          <cell r="C234" t="str">
            <v>10000-00-114322</v>
          </cell>
          <cell r="D234">
            <v>0</v>
          </cell>
          <cell r="E234">
            <v>0</v>
          </cell>
          <cell r="F234">
            <v>50500</v>
          </cell>
          <cell r="G234" t="str">
            <v>:BAL.SHEET 负债表</v>
          </cell>
        </row>
        <row r="235">
          <cell r="A235" t="str">
            <v>114324</v>
          </cell>
          <cell r="B235" t="str">
            <v>ACCOUNT RECIEBABLE-浙江桐庐电信局</v>
          </cell>
          <cell r="C235" t="str">
            <v>10000-00-114324</v>
          </cell>
          <cell r="D235">
            <v>0</v>
          </cell>
          <cell r="E235">
            <v>0</v>
          </cell>
          <cell r="F235">
            <v>0</v>
          </cell>
          <cell r="G235" t="str">
            <v>:BAL.SHEET 负债表</v>
          </cell>
        </row>
        <row r="236">
          <cell r="A236" t="str">
            <v>114325</v>
          </cell>
          <cell r="B236" t="str">
            <v>ACCOUNT RECIEBABLE-郑州电信局</v>
          </cell>
          <cell r="C236" t="str">
            <v>10000-00-114325</v>
          </cell>
          <cell r="D236">
            <v>0</v>
          </cell>
          <cell r="E236">
            <v>0</v>
          </cell>
          <cell r="F236">
            <v>0</v>
          </cell>
          <cell r="G236" t="str">
            <v>:BAL.SHEET 负债表</v>
          </cell>
        </row>
        <row r="237">
          <cell r="A237" t="str">
            <v>114326</v>
          </cell>
          <cell r="B237" t="str">
            <v>ACCOUNT RECIEBABLE-湖南大湘雅医院</v>
          </cell>
          <cell r="C237" t="str">
            <v>10000-00-114326</v>
          </cell>
          <cell r="D237">
            <v>0</v>
          </cell>
          <cell r="E237">
            <v>0</v>
          </cell>
          <cell r="F237">
            <v>268750</v>
          </cell>
          <cell r="G237" t="str">
            <v>:BAL.SHEET 负债表</v>
          </cell>
        </row>
        <row r="238">
          <cell r="A238" t="str">
            <v>114327</v>
          </cell>
          <cell r="B238" t="str">
            <v>ACCOUNT RECIEBABLE-山水宾馆</v>
          </cell>
          <cell r="C238" t="str">
            <v>10000-00-114327</v>
          </cell>
          <cell r="D238">
            <v>1524409</v>
          </cell>
          <cell r="E238">
            <v>1164394</v>
          </cell>
          <cell r="F238">
            <v>360015</v>
          </cell>
          <cell r="G238" t="str">
            <v>:BAL.SHEET 负债表</v>
          </cell>
        </row>
        <row r="239">
          <cell r="A239" t="str">
            <v>114328</v>
          </cell>
          <cell r="B239" t="str">
            <v>ACCOUNT RECIEBABLE-重庆电力大厦</v>
          </cell>
          <cell r="C239" t="str">
            <v>10000-00-114328</v>
          </cell>
          <cell r="D239">
            <v>0</v>
          </cell>
          <cell r="E239">
            <v>0</v>
          </cell>
          <cell r="F239">
            <v>122500</v>
          </cell>
          <cell r="G239" t="str">
            <v>:BAL.SHEET 负债表</v>
          </cell>
        </row>
        <row r="240">
          <cell r="A240" t="str">
            <v>114329</v>
          </cell>
          <cell r="B240" t="str">
            <v>ACCOUNT RECIEBABLE-洛阳市工商培训楼</v>
          </cell>
          <cell r="C240" t="str">
            <v>10000-00-114329</v>
          </cell>
          <cell r="D240">
            <v>0</v>
          </cell>
          <cell r="E240">
            <v>0</v>
          </cell>
          <cell r="F240">
            <v>104200</v>
          </cell>
          <cell r="G240" t="str">
            <v>:BAL.SHEET 负债表</v>
          </cell>
        </row>
        <row r="241">
          <cell r="A241" t="str">
            <v>114330</v>
          </cell>
          <cell r="B241" t="str">
            <v>ACCOUNT RECIEBABLE-中医研究院西苑</v>
          </cell>
          <cell r="C241" t="str">
            <v>10000-00-114330</v>
          </cell>
          <cell r="D241">
            <v>0</v>
          </cell>
          <cell r="E241">
            <v>0</v>
          </cell>
          <cell r="F241">
            <v>571938</v>
          </cell>
          <cell r="G241" t="str">
            <v>:BAL.SHEET 负债表</v>
          </cell>
        </row>
        <row r="242">
          <cell r="A242" t="str">
            <v>114331</v>
          </cell>
          <cell r="B242" t="str">
            <v>ACCOUNT RECIEBABLE-常德人民医院</v>
          </cell>
          <cell r="C242" t="str">
            <v>10000-00-114331</v>
          </cell>
          <cell r="D242">
            <v>0</v>
          </cell>
          <cell r="E242">
            <v>0</v>
          </cell>
          <cell r="F242">
            <v>153581</v>
          </cell>
          <cell r="G242" t="str">
            <v>:BAL.SHEET 负债表</v>
          </cell>
        </row>
        <row r="243">
          <cell r="A243" t="str">
            <v>114332</v>
          </cell>
          <cell r="B243" t="str">
            <v>ACCOUNT RECIEBABLE-白求恩医科大学</v>
          </cell>
          <cell r="C243" t="str">
            <v>10000-00-114332</v>
          </cell>
          <cell r="D243">
            <v>0</v>
          </cell>
          <cell r="E243">
            <v>0</v>
          </cell>
          <cell r="F243">
            <v>306240</v>
          </cell>
          <cell r="G243" t="str">
            <v>:BAL.SHEET 负债表</v>
          </cell>
        </row>
        <row r="244">
          <cell r="A244" t="str">
            <v>114333</v>
          </cell>
          <cell r="B244" t="str">
            <v>ACCOUNT RECIEBABLE-上海地铁&lt;2&gt;</v>
          </cell>
          <cell r="C244" t="str">
            <v>10000-00-114333</v>
          </cell>
          <cell r="D244">
            <v>0</v>
          </cell>
          <cell r="E244">
            <v>0</v>
          </cell>
          <cell r="F244">
            <v>0</v>
          </cell>
          <cell r="G244" t="str">
            <v>:BAL.SHEET 负债表</v>
          </cell>
        </row>
        <row r="245">
          <cell r="A245" t="str">
            <v>114334</v>
          </cell>
          <cell r="B245" t="str">
            <v>ACCOUNT RECIEBABLE-北京协和医院</v>
          </cell>
          <cell r="C245" t="str">
            <v>10000-00-114334</v>
          </cell>
          <cell r="D245">
            <v>8536229.9999999981</v>
          </cell>
          <cell r="E245">
            <v>6612034</v>
          </cell>
          <cell r="F245">
            <v>1924196</v>
          </cell>
          <cell r="G245" t="str">
            <v>:BAL.SHEET 负债表</v>
          </cell>
        </row>
        <row r="246">
          <cell r="A246" t="str">
            <v>114335</v>
          </cell>
          <cell r="B246" t="str">
            <v>ACCOUNT RECIEBABLE-青岛弦信国际公司</v>
          </cell>
          <cell r="C246" t="str">
            <v>10000-00-114335</v>
          </cell>
          <cell r="D246">
            <v>0</v>
          </cell>
          <cell r="E246">
            <v>0</v>
          </cell>
          <cell r="F246">
            <v>413000</v>
          </cell>
          <cell r="G246" t="str">
            <v>:BAL.SHEET 负债表</v>
          </cell>
        </row>
        <row r="247">
          <cell r="A247" t="str">
            <v>114336</v>
          </cell>
          <cell r="B247" t="str">
            <v>ACCOUNT RECIEBABLE-浙江世贸公司</v>
          </cell>
          <cell r="C247" t="str">
            <v>10000-00-114336</v>
          </cell>
          <cell r="D247">
            <v>0</v>
          </cell>
          <cell r="E247">
            <v>0</v>
          </cell>
          <cell r="F247">
            <v>0</v>
          </cell>
          <cell r="G247" t="str">
            <v>:BAL.SHEET 负债表</v>
          </cell>
        </row>
        <row r="248">
          <cell r="A248" t="str">
            <v>114337</v>
          </cell>
          <cell r="B248" t="str">
            <v>ACCOUNT RECIEBABLE-乌鲁木齐军区总医</v>
          </cell>
          <cell r="C248" t="str">
            <v>10000-00-114337</v>
          </cell>
          <cell r="D248">
            <v>0</v>
          </cell>
          <cell r="E248">
            <v>0</v>
          </cell>
          <cell r="F248">
            <v>19565</v>
          </cell>
          <cell r="G248" t="str">
            <v>:BAL.SHEET 负债表</v>
          </cell>
        </row>
        <row r="249">
          <cell r="A249" t="str">
            <v>114339</v>
          </cell>
          <cell r="B249" t="str">
            <v>ACCOUNT R.-广州中医药大学第一附属医</v>
          </cell>
          <cell r="C249" t="str">
            <v>10000-00-114339</v>
          </cell>
          <cell r="D249">
            <v>0</v>
          </cell>
          <cell r="E249">
            <v>0</v>
          </cell>
          <cell r="F249">
            <v>496594.2</v>
          </cell>
          <cell r="G249" t="str">
            <v>:BAL.SHEET 负债表</v>
          </cell>
        </row>
        <row r="250">
          <cell r="A250" t="str">
            <v>114340</v>
          </cell>
          <cell r="B250" t="str">
            <v>ACCOUNT RECIEBABLE-南京鼓楼医院</v>
          </cell>
          <cell r="C250" t="str">
            <v>10000-00-114340</v>
          </cell>
          <cell r="D250">
            <v>0</v>
          </cell>
          <cell r="E250">
            <v>0</v>
          </cell>
          <cell r="F250">
            <v>0</v>
          </cell>
          <cell r="G250" t="str">
            <v>:BAL.SHEET 负债表</v>
          </cell>
        </row>
        <row r="251">
          <cell r="A251" t="str">
            <v>114341</v>
          </cell>
          <cell r="B251" t="str">
            <v>ACCOUNT RE.-金川公司装备能源部</v>
          </cell>
          <cell r="C251" t="str">
            <v>10000-00-114341</v>
          </cell>
          <cell r="D251">
            <v>1267860</v>
          </cell>
          <cell r="E251">
            <v>1228467</v>
          </cell>
          <cell r="F251">
            <v>39393</v>
          </cell>
          <cell r="G251" t="str">
            <v>:BAL.SHEET 负债表</v>
          </cell>
        </row>
        <row r="252">
          <cell r="A252" t="str">
            <v>114344</v>
          </cell>
          <cell r="B252" t="str">
            <v>ACCOUNT RECIE.-南阳电信局生产楼</v>
          </cell>
          <cell r="C252" t="str">
            <v>10000-00-114344</v>
          </cell>
          <cell r="D252">
            <v>0</v>
          </cell>
          <cell r="E252">
            <v>0</v>
          </cell>
          <cell r="F252">
            <v>0</v>
          </cell>
          <cell r="G252" t="str">
            <v>:BAL.SHEET 负债表</v>
          </cell>
        </row>
        <row r="253">
          <cell r="A253" t="str">
            <v>114345</v>
          </cell>
          <cell r="B253" t="str">
            <v>ACCOUNT RECIE.-中国铁路工程总公司</v>
          </cell>
          <cell r="C253" t="str">
            <v>10000-00-114345</v>
          </cell>
          <cell r="D253">
            <v>2332867</v>
          </cell>
          <cell r="E253">
            <v>2332867</v>
          </cell>
          <cell r="F253">
            <v>0</v>
          </cell>
          <cell r="G253" t="str">
            <v>:BAL.SHEET 负债表</v>
          </cell>
        </row>
        <row r="254">
          <cell r="A254" t="str">
            <v>114346</v>
          </cell>
          <cell r="B254" t="str">
            <v>ACCOUNT RECIE-香港益源国际企业公司</v>
          </cell>
          <cell r="C254" t="str">
            <v>10000-00-114346</v>
          </cell>
          <cell r="D254">
            <v>0</v>
          </cell>
          <cell r="E254">
            <v>0</v>
          </cell>
          <cell r="F254">
            <v>0</v>
          </cell>
          <cell r="G254" t="str">
            <v>:BAL.SHEET 负债表</v>
          </cell>
        </row>
        <row r="255">
          <cell r="A255" t="str">
            <v>114348</v>
          </cell>
          <cell r="B255" t="str">
            <v>ACCOUNT RECIE.-济南铁路局</v>
          </cell>
          <cell r="C255" t="str">
            <v>10000-00-114348</v>
          </cell>
          <cell r="D255">
            <v>2980800</v>
          </cell>
          <cell r="E255">
            <v>2527895</v>
          </cell>
          <cell r="F255">
            <v>452905</v>
          </cell>
          <cell r="G255" t="str">
            <v>:BAL.SHEET 负债表</v>
          </cell>
        </row>
        <row r="256">
          <cell r="A256" t="str">
            <v>114349</v>
          </cell>
          <cell r="B256" t="str">
            <v>ACCOUNT RECIE.-成都祥福苑大楼</v>
          </cell>
          <cell r="C256" t="str">
            <v>10000-00-114349</v>
          </cell>
          <cell r="D256">
            <v>3125000</v>
          </cell>
          <cell r="E256">
            <v>2767500</v>
          </cell>
          <cell r="F256">
            <v>357500</v>
          </cell>
          <cell r="G256" t="str">
            <v>:BAL.SHEET 负债表</v>
          </cell>
        </row>
        <row r="257">
          <cell r="A257" t="str">
            <v>114351</v>
          </cell>
          <cell r="B257" t="str">
            <v>A/R-长沙铁路总公司科技调度楼</v>
          </cell>
          <cell r="C257" t="str">
            <v>10000-00-114351</v>
          </cell>
          <cell r="D257">
            <v>0</v>
          </cell>
          <cell r="E257">
            <v>0</v>
          </cell>
          <cell r="F257">
            <v>112326</v>
          </cell>
          <cell r="G257" t="str">
            <v>:BAL.SHEET 负债表</v>
          </cell>
        </row>
        <row r="258">
          <cell r="A258" t="str">
            <v>114352</v>
          </cell>
          <cell r="B258" t="str">
            <v>ACCOUNT RECIE.-乌鲁木齐帝升电梯公司</v>
          </cell>
          <cell r="C258" t="str">
            <v>10000-00-114352</v>
          </cell>
          <cell r="D258">
            <v>0</v>
          </cell>
          <cell r="E258">
            <v>0</v>
          </cell>
          <cell r="F258">
            <v>4350</v>
          </cell>
          <cell r="G258" t="str">
            <v>:BAL.SHEET 负债表</v>
          </cell>
        </row>
        <row r="259">
          <cell r="A259" t="str">
            <v>114354</v>
          </cell>
          <cell r="B259" t="str">
            <v>ACCOUNT RECIE.-南京中央商场</v>
          </cell>
          <cell r="C259" t="str">
            <v>10000-00-114354</v>
          </cell>
          <cell r="D259">
            <v>0</v>
          </cell>
          <cell r="E259">
            <v>0</v>
          </cell>
          <cell r="F259">
            <v>364209.01</v>
          </cell>
          <cell r="G259" t="str">
            <v>:BAL.SHEET 负债表</v>
          </cell>
        </row>
        <row r="260">
          <cell r="A260" t="str">
            <v>114355</v>
          </cell>
          <cell r="B260" t="str">
            <v>A/R河南医科大学第一附属医院</v>
          </cell>
          <cell r="C260" t="str">
            <v>10000-00-114355</v>
          </cell>
          <cell r="D260">
            <v>0</v>
          </cell>
          <cell r="E260">
            <v>0</v>
          </cell>
          <cell r="F260">
            <v>115000</v>
          </cell>
          <cell r="G260" t="str">
            <v>:BAL.SHEET 负债表</v>
          </cell>
        </row>
        <row r="261">
          <cell r="A261" t="str">
            <v>114359</v>
          </cell>
          <cell r="B261" t="str">
            <v>A/R-上海烟草木渎职工培训中心</v>
          </cell>
          <cell r="C261" t="str">
            <v>10000-00-114359</v>
          </cell>
          <cell r="D261">
            <v>0</v>
          </cell>
          <cell r="E261">
            <v>0</v>
          </cell>
          <cell r="F261">
            <v>0</v>
          </cell>
          <cell r="G261" t="str">
            <v>:BAL.SHEET 负债表</v>
          </cell>
        </row>
        <row r="262">
          <cell r="A262" t="str">
            <v>114360</v>
          </cell>
          <cell r="B262" t="str">
            <v>ACCOUNT RECIE.-太原贵都百货</v>
          </cell>
          <cell r="C262" t="str">
            <v>10000-00-114360</v>
          </cell>
          <cell r="D262">
            <v>2085769</v>
          </cell>
          <cell r="E262">
            <v>1888686</v>
          </cell>
          <cell r="F262">
            <v>197083</v>
          </cell>
          <cell r="G262" t="str">
            <v>:BAL.SHEET 负债表</v>
          </cell>
        </row>
        <row r="263">
          <cell r="A263" t="str">
            <v>114364</v>
          </cell>
          <cell r="B263" t="str">
            <v>ACCOUNT RECIE-靖江电信局</v>
          </cell>
          <cell r="C263" t="str">
            <v>10000-00-114364</v>
          </cell>
          <cell r="D263">
            <v>896000</v>
          </cell>
          <cell r="E263">
            <v>869200</v>
          </cell>
          <cell r="F263">
            <v>26800</v>
          </cell>
          <cell r="G263" t="str">
            <v>:BAL.SHEET 负债表</v>
          </cell>
        </row>
        <row r="264">
          <cell r="A264" t="str">
            <v>114365</v>
          </cell>
          <cell r="B264" t="str">
            <v>ACCOUNT RECIE中国人寿保险大理分公司</v>
          </cell>
          <cell r="C264" t="str">
            <v>10000-00-114365</v>
          </cell>
          <cell r="D264">
            <v>0</v>
          </cell>
          <cell r="E264">
            <v>0</v>
          </cell>
          <cell r="F264">
            <v>19500</v>
          </cell>
          <cell r="G264" t="str">
            <v>:BAL.SHEET 负债表</v>
          </cell>
        </row>
        <row r="265">
          <cell r="A265" t="str">
            <v>114370</v>
          </cell>
          <cell r="B265" t="str">
            <v>ACCOUNT RECI-中旅广场房地产开发公司</v>
          </cell>
          <cell r="C265" t="str">
            <v>10000-00-114370</v>
          </cell>
          <cell r="D265">
            <v>977300</v>
          </cell>
          <cell r="E265">
            <v>976435</v>
          </cell>
          <cell r="F265">
            <v>865</v>
          </cell>
          <cell r="G265" t="str">
            <v>:BAL.SHEET 负债表</v>
          </cell>
        </row>
        <row r="266">
          <cell r="A266" t="str">
            <v>114371</v>
          </cell>
          <cell r="B266" t="str">
            <v>ACCOUNT RECIE-柳州南疆宾馆</v>
          </cell>
          <cell r="C266" t="str">
            <v>10000-00-114371</v>
          </cell>
          <cell r="D266">
            <v>340000</v>
          </cell>
          <cell r="E266">
            <v>313000</v>
          </cell>
          <cell r="F266">
            <v>27000</v>
          </cell>
          <cell r="G266" t="str">
            <v>:BAL.SHEET 负债表</v>
          </cell>
        </row>
        <row r="267">
          <cell r="A267" t="str">
            <v>114373</v>
          </cell>
          <cell r="B267" t="str">
            <v>ACCOUNT RECIE-浙江卫生厅</v>
          </cell>
          <cell r="C267" t="str">
            <v>10000-00-114373</v>
          </cell>
          <cell r="D267">
            <v>1015793</v>
          </cell>
          <cell r="E267">
            <v>1015793</v>
          </cell>
          <cell r="F267">
            <v>0</v>
          </cell>
          <cell r="G267" t="str">
            <v>:BAL.SHEET 负债表</v>
          </cell>
        </row>
        <row r="268">
          <cell r="A268" t="str">
            <v>114374</v>
          </cell>
          <cell r="B268" t="str">
            <v>ACCOUNT RECIE-南京商贸</v>
          </cell>
          <cell r="C268" t="str">
            <v>10000-00-114374</v>
          </cell>
          <cell r="D268">
            <v>0</v>
          </cell>
          <cell r="E268">
            <v>0</v>
          </cell>
          <cell r="F268">
            <v>0</v>
          </cell>
          <cell r="G268" t="str">
            <v>:BAL.SHEET 负债表</v>
          </cell>
        </row>
        <row r="269">
          <cell r="A269" t="str">
            <v>114375</v>
          </cell>
          <cell r="B269" t="str">
            <v>ACCOUNT RECIE-宝来往电梯&lt;香港&gt;公司</v>
          </cell>
          <cell r="C269" t="str">
            <v>10000-00-114375</v>
          </cell>
          <cell r="D269">
            <v>70737.009999999995</v>
          </cell>
          <cell r="E269">
            <v>0</v>
          </cell>
          <cell r="F269">
            <v>70737.009999999995</v>
          </cell>
          <cell r="G269" t="str">
            <v>:BAL.SHEET 负债表</v>
          </cell>
        </row>
        <row r="270">
          <cell r="A270" t="str">
            <v>114376</v>
          </cell>
          <cell r="B270" t="str">
            <v>ACCOUNT RECIE-成都金堂建委</v>
          </cell>
          <cell r="C270" t="str">
            <v>10000-00-114376</v>
          </cell>
          <cell r="D270">
            <v>0</v>
          </cell>
          <cell r="E270">
            <v>0</v>
          </cell>
          <cell r="F270">
            <v>28260</v>
          </cell>
          <cell r="G270" t="str">
            <v>:BAL.SHEET 负债表</v>
          </cell>
        </row>
        <row r="271">
          <cell r="A271" t="str">
            <v>114377</v>
          </cell>
          <cell r="B271" t="str">
            <v>ACCOUNT RECIE-江西华龙物业有限公司</v>
          </cell>
          <cell r="C271" t="str">
            <v>10000-00-114377</v>
          </cell>
          <cell r="D271">
            <v>0</v>
          </cell>
          <cell r="E271">
            <v>0</v>
          </cell>
          <cell r="F271">
            <v>0</v>
          </cell>
          <cell r="G271" t="str">
            <v>:BAL.SHEET 负债表</v>
          </cell>
        </row>
        <row r="272">
          <cell r="A272" t="str">
            <v>114379</v>
          </cell>
          <cell r="B272" t="str">
            <v>ACCOUNT RECIE-昆明卷烟厂木行街</v>
          </cell>
          <cell r="C272" t="str">
            <v>10000-00-114379</v>
          </cell>
          <cell r="D272">
            <v>0</v>
          </cell>
          <cell r="E272">
            <v>0</v>
          </cell>
          <cell r="F272">
            <v>44000</v>
          </cell>
          <cell r="G272" t="str">
            <v>:BAL.SHEET 负债表</v>
          </cell>
        </row>
        <row r="273">
          <cell r="A273" t="str">
            <v>114380</v>
          </cell>
          <cell r="B273" t="str">
            <v>ACCOUNT REC.福建物质结构所华晶楼</v>
          </cell>
          <cell r="C273" t="str">
            <v>10000-00-114380</v>
          </cell>
          <cell r="D273">
            <v>555980</v>
          </cell>
          <cell r="E273">
            <v>517362</v>
          </cell>
          <cell r="F273">
            <v>38618</v>
          </cell>
          <cell r="G273" t="str">
            <v>:BAL.SHEET 负债表</v>
          </cell>
        </row>
        <row r="274">
          <cell r="A274" t="str">
            <v>114381</v>
          </cell>
          <cell r="B274" t="str">
            <v>ACCOUNT REC.濮阳市委招待所</v>
          </cell>
          <cell r="C274" t="str">
            <v>10000-00-114381</v>
          </cell>
          <cell r="D274">
            <v>375000</v>
          </cell>
          <cell r="E274">
            <v>368400</v>
          </cell>
          <cell r="F274">
            <v>6600</v>
          </cell>
          <cell r="G274" t="str">
            <v>:BAL.SHEET 负债表</v>
          </cell>
        </row>
        <row r="275">
          <cell r="A275" t="str">
            <v>114384</v>
          </cell>
          <cell r="B275" t="str">
            <v>ACCOUNT REC.重庆勘测公司</v>
          </cell>
          <cell r="C275" t="str">
            <v>10000-00-114384</v>
          </cell>
          <cell r="D275">
            <v>580200</v>
          </cell>
          <cell r="E275">
            <v>524000</v>
          </cell>
          <cell r="F275">
            <v>56200</v>
          </cell>
          <cell r="G275" t="str">
            <v>:BAL.SHEET 负债表</v>
          </cell>
        </row>
        <row r="276">
          <cell r="A276" t="str">
            <v>114388</v>
          </cell>
          <cell r="B276" t="str">
            <v>ACCOUNT REC.哈尔滨马迭尔宾馆</v>
          </cell>
          <cell r="C276" t="str">
            <v>10000-00-114388</v>
          </cell>
          <cell r="D276">
            <v>0</v>
          </cell>
          <cell r="E276">
            <v>0</v>
          </cell>
          <cell r="F276">
            <v>0</v>
          </cell>
          <cell r="G276" t="str">
            <v>:BAL.SHEET 负债表</v>
          </cell>
        </row>
        <row r="277">
          <cell r="A277" t="str">
            <v>114392</v>
          </cell>
          <cell r="B277" t="str">
            <v>ACCOUNT REC.哈尔滨工业大学(2)</v>
          </cell>
          <cell r="C277" t="str">
            <v>10000-00-114392</v>
          </cell>
          <cell r="D277">
            <v>1384662</v>
          </cell>
          <cell r="E277">
            <v>1384662</v>
          </cell>
          <cell r="F277">
            <v>0</v>
          </cell>
          <cell r="G277" t="str">
            <v>:BAL.SHEET 负债表</v>
          </cell>
        </row>
        <row r="278">
          <cell r="A278" t="str">
            <v>114393</v>
          </cell>
          <cell r="B278" t="str">
            <v>ACCOUNT REC.福建古田医院</v>
          </cell>
          <cell r="C278" t="str">
            <v>10000-00-114393</v>
          </cell>
          <cell r="D278">
            <v>351900</v>
          </cell>
          <cell r="E278">
            <v>328130</v>
          </cell>
          <cell r="F278">
            <v>23770</v>
          </cell>
          <cell r="G278" t="str">
            <v>:BAL.SHEET 负债表</v>
          </cell>
        </row>
        <row r="279">
          <cell r="A279" t="str">
            <v>114394</v>
          </cell>
          <cell r="B279" t="str">
            <v>ACCOUNT REC.北京301医院</v>
          </cell>
          <cell r="C279" t="str">
            <v>10000-00-114394</v>
          </cell>
          <cell r="D279">
            <v>0</v>
          </cell>
          <cell r="E279">
            <v>0</v>
          </cell>
          <cell r="F279">
            <v>0</v>
          </cell>
          <cell r="G279" t="str">
            <v>:BAL.SHEET 负债表</v>
          </cell>
        </row>
        <row r="280">
          <cell r="A280" t="str">
            <v>114398</v>
          </cell>
          <cell r="B280" t="str">
            <v>ACCOUNT REC.花都新湖酒店</v>
          </cell>
          <cell r="C280" t="str">
            <v>10000-00-114398</v>
          </cell>
          <cell r="D280">
            <v>336900</v>
          </cell>
          <cell r="E280">
            <v>303000</v>
          </cell>
          <cell r="F280">
            <v>33900</v>
          </cell>
          <cell r="G280" t="str">
            <v>:BAL.SHEET 负债表</v>
          </cell>
        </row>
        <row r="281">
          <cell r="A281" t="str">
            <v>114399</v>
          </cell>
          <cell r="B281" t="str">
            <v>ACCOUNT REC.桐庐电信&lt;2&gt;</v>
          </cell>
          <cell r="C281" t="str">
            <v>10000-00-114399</v>
          </cell>
          <cell r="D281">
            <v>0</v>
          </cell>
          <cell r="E281">
            <v>0</v>
          </cell>
          <cell r="F281">
            <v>134307.6</v>
          </cell>
          <cell r="G281" t="str">
            <v>:BAL.SHEET 负债表</v>
          </cell>
        </row>
        <row r="282">
          <cell r="A282" t="str">
            <v>114407</v>
          </cell>
          <cell r="B282" t="str">
            <v>ACCOUNT REC.北京金龙水道娱乐公司</v>
          </cell>
          <cell r="C282" t="str">
            <v>10000-00-114407</v>
          </cell>
          <cell r="D282">
            <v>0</v>
          </cell>
          <cell r="E282">
            <v>0</v>
          </cell>
          <cell r="F282">
            <v>14827</v>
          </cell>
          <cell r="G282" t="str">
            <v>:BAL.SHEET 负债表</v>
          </cell>
        </row>
        <row r="283">
          <cell r="A283" t="str">
            <v>114411</v>
          </cell>
          <cell r="B283" t="str">
            <v>ACCOUNT REC.大连市儿童医院</v>
          </cell>
          <cell r="C283" t="str">
            <v>10000-00-114411</v>
          </cell>
          <cell r="D283">
            <v>358000</v>
          </cell>
          <cell r="E283">
            <v>340100</v>
          </cell>
          <cell r="F283">
            <v>17900</v>
          </cell>
          <cell r="G283" t="str">
            <v>:BAL.SHEET 负债表</v>
          </cell>
        </row>
        <row r="284">
          <cell r="A284" t="str">
            <v>114413</v>
          </cell>
          <cell r="B284" t="str">
            <v>ACCOUNT REC. 吉林省纪检委员会</v>
          </cell>
          <cell r="C284" t="str">
            <v>10000-00-114413</v>
          </cell>
          <cell r="D284">
            <v>0</v>
          </cell>
          <cell r="E284">
            <v>0</v>
          </cell>
          <cell r="F284">
            <v>0</v>
          </cell>
          <cell r="G284" t="str">
            <v>:BAL.SHEET 负债表</v>
          </cell>
        </row>
        <row r="285">
          <cell r="A285" t="str">
            <v>114429</v>
          </cell>
          <cell r="B285" t="str">
            <v>ACCOUNT REC.江苏弓箭坊大厦</v>
          </cell>
          <cell r="C285" t="str">
            <v>10000-00-114429</v>
          </cell>
          <cell r="D285">
            <v>0</v>
          </cell>
          <cell r="E285">
            <v>199366</v>
          </cell>
          <cell r="F285">
            <v>149525.9</v>
          </cell>
          <cell r="G285" t="str">
            <v>:BAL.SHEET 负债表</v>
          </cell>
        </row>
        <row r="286">
          <cell r="A286" t="str">
            <v>114431</v>
          </cell>
          <cell r="B286" t="str">
            <v>ACCOUNT REC.上海宝兴大厦</v>
          </cell>
          <cell r="C286" t="str">
            <v>10000-00-114431</v>
          </cell>
          <cell r="D286">
            <v>0</v>
          </cell>
          <cell r="E286">
            <v>0</v>
          </cell>
          <cell r="F286">
            <v>2113650</v>
          </cell>
          <cell r="G286" t="str">
            <v>:BAL.SHEET 负债表</v>
          </cell>
        </row>
        <row r="287">
          <cell r="A287" t="str">
            <v>114435</v>
          </cell>
          <cell r="B287" t="str">
            <v>ACCOUNT REC.-武汉第二航运研究院TEES</v>
          </cell>
          <cell r="C287" t="str">
            <v>10000-00-114435</v>
          </cell>
          <cell r="D287">
            <v>0</v>
          </cell>
          <cell r="E287">
            <v>0</v>
          </cell>
          <cell r="F287">
            <v>1377349</v>
          </cell>
          <cell r="G287" t="str">
            <v>:BAL.SHEET 负债表</v>
          </cell>
        </row>
        <row r="288">
          <cell r="A288" t="str">
            <v>114441</v>
          </cell>
          <cell r="B288" t="str">
            <v>ACCOUNT REC.-上海嘉华商业城</v>
          </cell>
          <cell r="C288" t="str">
            <v>10000-00-114441</v>
          </cell>
          <cell r="D288">
            <v>0</v>
          </cell>
          <cell r="E288">
            <v>0</v>
          </cell>
          <cell r="F288">
            <v>-0.6</v>
          </cell>
          <cell r="G288" t="str">
            <v>:BAL.SHEET 负债表</v>
          </cell>
        </row>
        <row r="289">
          <cell r="A289" t="str">
            <v>114443</v>
          </cell>
          <cell r="B289" t="str">
            <v>ACCOUNT REC.-云南绿州大酒店</v>
          </cell>
          <cell r="C289" t="str">
            <v>10000-00-114443</v>
          </cell>
          <cell r="D289">
            <v>0</v>
          </cell>
          <cell r="E289">
            <v>0</v>
          </cell>
          <cell r="F289">
            <v>87500</v>
          </cell>
          <cell r="G289" t="str">
            <v>:BAL.SHEET 负债表</v>
          </cell>
        </row>
        <row r="290">
          <cell r="A290" t="str">
            <v>114444</v>
          </cell>
          <cell r="B290" t="str">
            <v>ACCOUNT REC海科电梯工程公司老干中心</v>
          </cell>
          <cell r="C290" t="str">
            <v>10000-00-114444</v>
          </cell>
          <cell r="D290">
            <v>598650</v>
          </cell>
          <cell r="E290">
            <v>522085</v>
          </cell>
          <cell r="F290">
            <v>76565</v>
          </cell>
          <cell r="G290" t="str">
            <v>:BAL.SHEET 负债表</v>
          </cell>
        </row>
        <row r="291">
          <cell r="A291" t="str">
            <v>114450</v>
          </cell>
          <cell r="B291" t="str">
            <v>ACCOUNT REC.-哈尔滨华恒房产101幢</v>
          </cell>
          <cell r="C291" t="str">
            <v>10000-00-114450</v>
          </cell>
          <cell r="D291">
            <v>0</v>
          </cell>
          <cell r="E291">
            <v>0</v>
          </cell>
          <cell r="F291">
            <v>0</v>
          </cell>
          <cell r="G291" t="str">
            <v>:BAL.SHEET 负债表</v>
          </cell>
        </row>
        <row r="292">
          <cell r="A292" t="str">
            <v>114477</v>
          </cell>
          <cell r="B292" t="str">
            <v>ACCOUNT REC.山西邮电服务中心</v>
          </cell>
          <cell r="C292" t="str">
            <v>10000-00-114477</v>
          </cell>
          <cell r="D292">
            <v>0</v>
          </cell>
          <cell r="E292">
            <v>2149047.5</v>
          </cell>
          <cell r="F292">
            <v>3836857.5</v>
          </cell>
          <cell r="G292" t="str">
            <v>:BAL.SHEET 负债表</v>
          </cell>
        </row>
        <row r="293">
          <cell r="A293" t="str">
            <v>115101</v>
          </cell>
          <cell r="B293" t="str">
            <v>BAD DIBIT</v>
          </cell>
          <cell r="C293" t="str">
            <v>10000-00-115101</v>
          </cell>
          <cell r="D293">
            <v>0</v>
          </cell>
          <cell r="E293">
            <v>36791.769999999997</v>
          </cell>
          <cell r="F293">
            <v>-179792.34</v>
          </cell>
          <cell r="G293" t="str">
            <v>:BAL.SHEET 负债表</v>
          </cell>
        </row>
        <row r="294">
          <cell r="A294" t="str">
            <v>117100</v>
          </cell>
          <cell r="B294" t="str">
            <v>ADVAN.TO SUPPL.--中山信越公司</v>
          </cell>
          <cell r="C294" t="str">
            <v>10000-00-117100</v>
          </cell>
          <cell r="D294">
            <v>0</v>
          </cell>
          <cell r="E294">
            <v>0</v>
          </cell>
          <cell r="F294">
            <v>0</v>
          </cell>
          <cell r="G294" t="str">
            <v>:BAL.SHEET 负债表</v>
          </cell>
        </row>
        <row r="295">
          <cell r="A295" t="str">
            <v>117101</v>
          </cell>
          <cell r="B295" t="str">
            <v>ADVAN.TO SUPPL.-中山市南景装修工程_x0000_</v>
          </cell>
          <cell r="C295" t="str">
            <v>10000-00-117101</v>
          </cell>
          <cell r="D295">
            <v>0</v>
          </cell>
          <cell r="E295">
            <v>0</v>
          </cell>
          <cell r="F295">
            <v>0</v>
          </cell>
          <cell r="G295" t="str">
            <v>:BAL.SHEET 负债表</v>
          </cell>
        </row>
        <row r="296">
          <cell r="A296" t="str">
            <v>117102</v>
          </cell>
          <cell r="B296" t="str">
            <v>ADVAN.TO SUPPL.--广州华安建筑公司</v>
          </cell>
          <cell r="C296" t="str">
            <v>10000-00-117102</v>
          </cell>
          <cell r="D296">
            <v>0</v>
          </cell>
          <cell r="E296">
            <v>0</v>
          </cell>
          <cell r="F296">
            <v>0</v>
          </cell>
          <cell r="G296" t="str">
            <v>:BAL.SHEET 负债表</v>
          </cell>
        </row>
        <row r="297">
          <cell r="A297" t="str">
            <v>117103</v>
          </cell>
          <cell r="B297" t="str">
            <v>ADVAN.TO SUPPL.--江门长城汽车公司</v>
          </cell>
          <cell r="C297" t="str">
            <v>10000-00-117103</v>
          </cell>
          <cell r="D297">
            <v>0</v>
          </cell>
          <cell r="E297">
            <v>0</v>
          </cell>
          <cell r="F297">
            <v>0</v>
          </cell>
          <cell r="G297" t="str">
            <v>:BAL.SHEET 负债表</v>
          </cell>
        </row>
        <row r="298">
          <cell r="A298" t="str">
            <v>117104</v>
          </cell>
          <cell r="B298" t="str">
            <v>ADVAN.TO SUPPL.--上海联恒电梯</v>
          </cell>
          <cell r="C298" t="str">
            <v>10000-00-117104</v>
          </cell>
          <cell r="D298">
            <v>369100</v>
          </cell>
          <cell r="E298">
            <v>618645</v>
          </cell>
          <cell r="F298">
            <v>-277735</v>
          </cell>
          <cell r="G298" t="str">
            <v>:BAL.SHEET 负债表</v>
          </cell>
        </row>
        <row r="299">
          <cell r="A299" t="str">
            <v>117105</v>
          </cell>
          <cell r="B299" t="str">
            <v>ADVAN.TO SUPPL.--THYSSEN HENIEL</v>
          </cell>
          <cell r="C299" t="str">
            <v>10000-00-117105</v>
          </cell>
          <cell r="D299">
            <v>0</v>
          </cell>
          <cell r="E299">
            <v>0</v>
          </cell>
          <cell r="F299">
            <v>0</v>
          </cell>
          <cell r="G299" t="str">
            <v>:BAL.SHEET 负债表</v>
          </cell>
        </row>
        <row r="300">
          <cell r="A300" t="str">
            <v>117105</v>
          </cell>
          <cell r="B300" t="str">
            <v>ADVAN.TO SUPPL.--THYSSEN HENIEL</v>
          </cell>
          <cell r="C300" t="str">
            <v>10000-01-117105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117106</v>
          </cell>
          <cell r="B301" t="str">
            <v>ADVAN.TO SUPPL.--上海新城装璜</v>
          </cell>
          <cell r="C301" t="str">
            <v>10000-00-117106</v>
          </cell>
          <cell r="D301">
            <v>0</v>
          </cell>
          <cell r="E301">
            <v>0</v>
          </cell>
          <cell r="F301">
            <v>-19872</v>
          </cell>
          <cell r="G301" t="str">
            <v>:BAL.SHEET 负债表</v>
          </cell>
        </row>
        <row r="302">
          <cell r="A302" t="str">
            <v>117107</v>
          </cell>
          <cell r="B302" t="str">
            <v>ADVAN.TO SUPPL.--LAMEX CO.美时</v>
          </cell>
          <cell r="C302" t="str">
            <v>10000-00-117107</v>
          </cell>
          <cell r="D302">
            <v>0</v>
          </cell>
          <cell r="E302">
            <v>0</v>
          </cell>
          <cell r="F302">
            <v>0</v>
          </cell>
          <cell r="G302" t="str">
            <v>:BAL.SHEET 负债表</v>
          </cell>
        </row>
        <row r="303">
          <cell r="A303" t="str">
            <v>117108</v>
          </cell>
          <cell r="B303" t="str">
            <v>ADVAN.TO SUPPL.-毕马威会计师事务所</v>
          </cell>
          <cell r="C303" t="str">
            <v>10000-00-117108</v>
          </cell>
          <cell r="D303">
            <v>0</v>
          </cell>
          <cell r="E303">
            <v>0</v>
          </cell>
          <cell r="F303">
            <v>0</v>
          </cell>
          <cell r="G303" t="str">
            <v>:BAL.SHEET 负债表</v>
          </cell>
        </row>
        <row r="304">
          <cell r="A304" t="str">
            <v>117109</v>
          </cell>
          <cell r="B304" t="str">
            <v>ADVAN.TO SUPPL.--中国科学院合肥智能</v>
          </cell>
          <cell r="C304" t="str">
            <v>10000-00-117109</v>
          </cell>
          <cell r="D304">
            <v>0</v>
          </cell>
          <cell r="E304">
            <v>0</v>
          </cell>
          <cell r="F304">
            <v>0</v>
          </cell>
          <cell r="G304" t="str">
            <v>:BAL.SHEET 负债表</v>
          </cell>
        </row>
        <row r="305">
          <cell r="A305" t="str">
            <v>117110</v>
          </cell>
          <cell r="B305" t="str">
            <v>ADVAN.TO SUPPL.--中山四建十二工区</v>
          </cell>
          <cell r="C305" t="str">
            <v>10000-00-117110</v>
          </cell>
          <cell r="D305">
            <v>0</v>
          </cell>
          <cell r="E305">
            <v>0</v>
          </cell>
          <cell r="F305">
            <v>588696</v>
          </cell>
          <cell r="G305" t="str">
            <v>:BAL.SHEET 负债表</v>
          </cell>
        </row>
        <row r="306">
          <cell r="A306" t="str">
            <v>117111</v>
          </cell>
          <cell r="B306" t="str">
            <v>ADVAN.TO SUPPL.--辽宁华侨兰苑运输</v>
          </cell>
          <cell r="C306" t="str">
            <v>10000-00-117111</v>
          </cell>
          <cell r="D306">
            <v>0</v>
          </cell>
          <cell r="E306">
            <v>0</v>
          </cell>
          <cell r="F306">
            <v>0</v>
          </cell>
          <cell r="G306" t="str">
            <v>:BAL.SHEET 负债表</v>
          </cell>
        </row>
        <row r="307">
          <cell r="A307" t="str">
            <v>117112</v>
          </cell>
          <cell r="B307" t="str">
            <v>ADVAN.TO SUPPL.--广州荔湾隆业货运</v>
          </cell>
          <cell r="C307" t="str">
            <v>10000-00-117112</v>
          </cell>
          <cell r="D307">
            <v>0</v>
          </cell>
          <cell r="E307">
            <v>0</v>
          </cell>
          <cell r="F307">
            <v>0</v>
          </cell>
          <cell r="G307" t="str">
            <v>:BAL.SHEET 负债表</v>
          </cell>
        </row>
        <row r="308">
          <cell r="A308" t="str">
            <v>117113</v>
          </cell>
          <cell r="B308" t="str">
            <v>ADVAN.TO SUPPL.--江苏溧阳安装</v>
          </cell>
          <cell r="C308" t="str">
            <v>10000-00-117113</v>
          </cell>
          <cell r="D308">
            <v>0</v>
          </cell>
          <cell r="E308">
            <v>0</v>
          </cell>
          <cell r="F308">
            <v>0</v>
          </cell>
          <cell r="G308" t="str">
            <v>:BAL.SHEET 负债表</v>
          </cell>
        </row>
        <row r="309">
          <cell r="A309" t="str">
            <v>117113</v>
          </cell>
          <cell r="B309" t="str">
            <v>ADVAN.TO SUPPL.--江苏溧阳安装</v>
          </cell>
          <cell r="C309" t="str">
            <v>10000-02-117113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117114</v>
          </cell>
          <cell r="B310" t="str">
            <v>ADVAN.TO SUPPL.--中山澳通软件公司</v>
          </cell>
          <cell r="C310" t="str">
            <v>10000-00-117114</v>
          </cell>
          <cell r="D310">
            <v>0</v>
          </cell>
          <cell r="E310">
            <v>0</v>
          </cell>
          <cell r="F310">
            <v>10320</v>
          </cell>
          <cell r="G310" t="str">
            <v>:BAL.SHEET 负债表</v>
          </cell>
        </row>
        <row r="311">
          <cell r="A311" t="str">
            <v>117115</v>
          </cell>
          <cell r="B311" t="str">
            <v>ADVAN.TO SUPPL.--深圳腾虹公司</v>
          </cell>
          <cell r="C311" t="str">
            <v>10000-00-117115</v>
          </cell>
          <cell r="D311">
            <v>0</v>
          </cell>
          <cell r="E311">
            <v>0</v>
          </cell>
          <cell r="F311">
            <v>0</v>
          </cell>
          <cell r="G311" t="str">
            <v>:BAL.SHEET 负债表</v>
          </cell>
        </row>
        <row r="312">
          <cell r="A312" t="str">
            <v>117116</v>
          </cell>
          <cell r="B312" t="str">
            <v>ADVAN.TO SUPPL.--4TH SHIFT CO.</v>
          </cell>
          <cell r="C312" t="str">
            <v>10000-00-117116</v>
          </cell>
          <cell r="D312">
            <v>0</v>
          </cell>
          <cell r="E312">
            <v>0</v>
          </cell>
          <cell r="F312">
            <v>0</v>
          </cell>
          <cell r="G312" t="str">
            <v>:BAL.SHEET 负债表</v>
          </cell>
        </row>
        <row r="313">
          <cell r="A313" t="str">
            <v>117117</v>
          </cell>
          <cell r="B313" t="str">
            <v>ADVAN.TO SUPPL.--科林电脑公司</v>
          </cell>
          <cell r="C313" t="str">
            <v>10000-00-117117</v>
          </cell>
          <cell r="D313">
            <v>0</v>
          </cell>
          <cell r="E313">
            <v>0</v>
          </cell>
          <cell r="F313">
            <v>0</v>
          </cell>
          <cell r="G313" t="str">
            <v>:BAL.SHEET 负债表</v>
          </cell>
        </row>
        <row r="314">
          <cell r="A314" t="str">
            <v>117118</v>
          </cell>
          <cell r="B314" t="str">
            <v>ADVAN.TO SUPPL.--花都炭步信成塑料厂</v>
          </cell>
          <cell r="C314" t="str">
            <v>10000-00-117118</v>
          </cell>
          <cell r="D314">
            <v>18000</v>
          </cell>
          <cell r="E314">
            <v>0</v>
          </cell>
          <cell r="F314">
            <v>0</v>
          </cell>
          <cell r="G314" t="str">
            <v>:BAL.SHEET 负债表</v>
          </cell>
        </row>
        <row r="315">
          <cell r="A315" t="str">
            <v>117119</v>
          </cell>
          <cell r="B315" t="str">
            <v>ADVAN.TO SUPPL.--深圳蒂森电梯设备</v>
          </cell>
          <cell r="C315" t="str">
            <v>10000-00-117119</v>
          </cell>
          <cell r="D315">
            <v>0</v>
          </cell>
          <cell r="E315">
            <v>0</v>
          </cell>
          <cell r="F315">
            <v>814424</v>
          </cell>
          <cell r="G315" t="str">
            <v>:BAL.SHEET 负债表</v>
          </cell>
        </row>
        <row r="316">
          <cell r="A316" t="str">
            <v>117120</v>
          </cell>
          <cell r="B316" t="str">
            <v>ADVAN.TO SUPPL.--中山升达电线厂</v>
          </cell>
          <cell r="C316" t="str">
            <v>10000-00-117120</v>
          </cell>
          <cell r="D316">
            <v>0</v>
          </cell>
          <cell r="E316">
            <v>0</v>
          </cell>
          <cell r="F316">
            <v>0</v>
          </cell>
          <cell r="G316" t="str">
            <v>:BAL.SHEET 负债表</v>
          </cell>
        </row>
        <row r="317">
          <cell r="A317" t="str">
            <v>117121</v>
          </cell>
          <cell r="B317" t="str">
            <v>ADVAN.TO SUPPL.--重庆第二工业设备</v>
          </cell>
          <cell r="C317" t="str">
            <v>10000-00-117121</v>
          </cell>
          <cell r="D317">
            <v>0</v>
          </cell>
          <cell r="E317">
            <v>0</v>
          </cell>
          <cell r="F317">
            <v>0</v>
          </cell>
          <cell r="G317" t="str">
            <v>:BAL.SHEET 负债表</v>
          </cell>
        </row>
        <row r="318">
          <cell r="A318" t="str">
            <v>117122</v>
          </cell>
          <cell r="B318" t="str">
            <v>ADVAN.TO SUPPL.--广州荔湾高比装饰</v>
          </cell>
          <cell r="C318" t="str">
            <v>10000-00-117122</v>
          </cell>
          <cell r="D318">
            <v>0</v>
          </cell>
          <cell r="E318">
            <v>0</v>
          </cell>
          <cell r="F318">
            <v>0</v>
          </cell>
          <cell r="G318" t="str">
            <v>:BAL.SHEET 负债表</v>
          </cell>
        </row>
        <row r="319">
          <cell r="A319" t="str">
            <v>117123</v>
          </cell>
          <cell r="B319" t="str">
            <v>ADVAN.TO SUPPL.--TEES北京办</v>
          </cell>
          <cell r="C319" t="str">
            <v>10000-00-117123</v>
          </cell>
          <cell r="D319">
            <v>0</v>
          </cell>
          <cell r="E319">
            <v>0</v>
          </cell>
          <cell r="F319">
            <v>0</v>
          </cell>
          <cell r="G319" t="str">
            <v>:BAL.SHEET 负债表</v>
          </cell>
        </row>
        <row r="320">
          <cell r="A320" t="str">
            <v>117124</v>
          </cell>
          <cell r="B320" t="str">
            <v>ADVAN.TO SUPPL.--广州安索顾问有限公</v>
          </cell>
          <cell r="C320" t="str">
            <v>10000-00-117124</v>
          </cell>
          <cell r="D320">
            <v>0</v>
          </cell>
          <cell r="E320">
            <v>0</v>
          </cell>
          <cell r="F320">
            <v>0</v>
          </cell>
          <cell r="G320" t="str">
            <v>:BAL.SHEET 负债表</v>
          </cell>
        </row>
        <row r="321">
          <cell r="A321" t="str">
            <v>117124</v>
          </cell>
          <cell r="B321" t="str">
            <v>ADVAN.TO SUPPL.--广州安索顾问有限公</v>
          </cell>
          <cell r="C321" t="str">
            <v>17001-00-117124</v>
          </cell>
          <cell r="D321">
            <v>0</v>
          </cell>
          <cell r="E321">
            <v>0</v>
          </cell>
          <cell r="F321">
            <v>0</v>
          </cell>
          <cell r="G321" t="str">
            <v>XXX</v>
          </cell>
        </row>
        <row r="322">
          <cell r="A322" t="str">
            <v>117125</v>
          </cell>
          <cell r="B322" t="str">
            <v>ADVAN.TO SUPPL.--西区联运公司</v>
          </cell>
          <cell r="C322" t="str">
            <v>10000-00-117125</v>
          </cell>
          <cell r="D322">
            <v>0</v>
          </cell>
          <cell r="E322">
            <v>0</v>
          </cell>
          <cell r="F322">
            <v>0</v>
          </cell>
          <cell r="G322" t="str">
            <v>:BAL.SHEET 负债表</v>
          </cell>
        </row>
        <row r="323">
          <cell r="A323" t="str">
            <v>117126</v>
          </cell>
          <cell r="B323" t="str">
            <v>ADVAN.TO SUPPL.--江西巨人实业公司</v>
          </cell>
          <cell r="C323" t="str">
            <v>10000-00-117126</v>
          </cell>
          <cell r="D323">
            <v>87238</v>
          </cell>
          <cell r="E323">
            <v>0</v>
          </cell>
          <cell r="F323">
            <v>64644</v>
          </cell>
          <cell r="G323" t="str">
            <v>:BAL.SHEET 负债表</v>
          </cell>
        </row>
        <row r="324">
          <cell r="A324" t="str">
            <v>117127</v>
          </cell>
          <cell r="B324" t="str">
            <v>ADVAN.TO SUPPL.--昆明五华机电公司</v>
          </cell>
          <cell r="C324" t="str">
            <v>10000-00-117127</v>
          </cell>
          <cell r="D324">
            <v>0</v>
          </cell>
          <cell r="E324">
            <v>0</v>
          </cell>
          <cell r="F324">
            <v>-1</v>
          </cell>
          <cell r="G324" t="str">
            <v>:BAL.SHEET 负债表</v>
          </cell>
        </row>
        <row r="325">
          <cell r="A325" t="str">
            <v>117128</v>
          </cell>
          <cell r="B325" t="str">
            <v>ADVAN.TO SUPPL.--中区达志办公设备</v>
          </cell>
          <cell r="C325" t="str">
            <v>10000-00-117128</v>
          </cell>
          <cell r="D325">
            <v>0</v>
          </cell>
          <cell r="E325">
            <v>0</v>
          </cell>
          <cell r="F325">
            <v>0</v>
          </cell>
          <cell r="G325" t="str">
            <v>:BAL.SHEET 负债表</v>
          </cell>
        </row>
        <row r="326">
          <cell r="A326" t="str">
            <v>117129</v>
          </cell>
          <cell r="B326" t="str">
            <v>ADVAN.TO SUPPL.--广州飘扬广告公司</v>
          </cell>
          <cell r="C326" t="str">
            <v>10000-00-117129</v>
          </cell>
          <cell r="D326">
            <v>0</v>
          </cell>
          <cell r="E326">
            <v>0</v>
          </cell>
          <cell r="F326">
            <v>0</v>
          </cell>
          <cell r="G326" t="str">
            <v>:BAL.SHEET 负债表</v>
          </cell>
        </row>
        <row r="327">
          <cell r="A327" t="str">
            <v>117130</v>
          </cell>
          <cell r="B327" t="str">
            <v>ADVAN.TO SUPPL.--贵人纺织北京公司</v>
          </cell>
          <cell r="C327" t="str">
            <v>10000-00-117130</v>
          </cell>
          <cell r="D327">
            <v>0</v>
          </cell>
          <cell r="E327">
            <v>0</v>
          </cell>
          <cell r="F327">
            <v>0</v>
          </cell>
          <cell r="G327" t="str">
            <v>:BAL.SHEET 负债表</v>
          </cell>
        </row>
        <row r="328">
          <cell r="A328" t="str">
            <v>117131</v>
          </cell>
          <cell r="B328" t="str">
            <v>ADVAN.TO SUPPL.--宇天电脑公司</v>
          </cell>
          <cell r="C328" t="str">
            <v>10000-00-117131</v>
          </cell>
          <cell r="D328">
            <v>0</v>
          </cell>
          <cell r="E328">
            <v>0</v>
          </cell>
          <cell r="F328">
            <v>0</v>
          </cell>
          <cell r="G328" t="str">
            <v>:BAL.SHEET 负债表</v>
          </cell>
        </row>
        <row r="329">
          <cell r="A329" t="str">
            <v>117132</v>
          </cell>
          <cell r="B329" t="str">
            <v>ADVAN.TO SUPPL.--青岛富豪装饰</v>
          </cell>
          <cell r="C329" t="str">
            <v>10000-00-117132</v>
          </cell>
          <cell r="D329">
            <v>0</v>
          </cell>
          <cell r="E329">
            <v>0</v>
          </cell>
          <cell r="F329">
            <v>392350</v>
          </cell>
          <cell r="G329" t="str">
            <v>:BAL.SHEET 负债表</v>
          </cell>
        </row>
        <row r="330">
          <cell r="A330" t="str">
            <v>117133</v>
          </cell>
          <cell r="B330" t="str">
            <v>ADVAN.TO SUPPL.-武进县横山矿灯厂</v>
          </cell>
          <cell r="C330" t="str">
            <v>10000-00-117133</v>
          </cell>
          <cell r="D330">
            <v>0</v>
          </cell>
          <cell r="E330">
            <v>0</v>
          </cell>
          <cell r="F330">
            <v>0</v>
          </cell>
          <cell r="G330" t="str">
            <v>:BAL.SHEET 负债表</v>
          </cell>
        </row>
        <row r="331">
          <cell r="A331" t="str">
            <v>117134</v>
          </cell>
          <cell r="B331" t="str">
            <v>ADVAN.TO SUPPL.-广州 LAMEX</v>
          </cell>
          <cell r="C331" t="str">
            <v>10000-00-117134</v>
          </cell>
          <cell r="D331">
            <v>0</v>
          </cell>
          <cell r="E331">
            <v>0</v>
          </cell>
          <cell r="F331">
            <v>0</v>
          </cell>
          <cell r="G331" t="str">
            <v>:BAL.SHEET 负债表</v>
          </cell>
        </row>
        <row r="332">
          <cell r="A332" t="str">
            <v>117135</v>
          </cell>
          <cell r="B332" t="str">
            <v>ADVAN.TO SUPPL.-广州海运汽车修配厂</v>
          </cell>
          <cell r="C332" t="str">
            <v>10000-00-117135</v>
          </cell>
          <cell r="D332">
            <v>0</v>
          </cell>
          <cell r="E332">
            <v>0</v>
          </cell>
          <cell r="F332">
            <v>0</v>
          </cell>
          <cell r="G332" t="str">
            <v>:BAL.SHEET 负债表</v>
          </cell>
        </row>
        <row r="333">
          <cell r="A333" t="str">
            <v>117136</v>
          </cell>
          <cell r="B333" t="str">
            <v>ADVAN.TO SUPPL.-广州中智杰科技公司</v>
          </cell>
          <cell r="C333" t="str">
            <v>10000-00-117136</v>
          </cell>
          <cell r="D333">
            <v>0</v>
          </cell>
          <cell r="E333">
            <v>0</v>
          </cell>
          <cell r="F333">
            <v>0</v>
          </cell>
          <cell r="G333" t="str">
            <v>:BAL.SHEET 负债表</v>
          </cell>
        </row>
        <row r="334">
          <cell r="A334" t="str">
            <v>117137</v>
          </cell>
          <cell r="B334" t="str">
            <v>ADVAN.TO SUPPL.-天津兴业电器厂</v>
          </cell>
          <cell r="C334" t="str">
            <v>10000-00-117137</v>
          </cell>
          <cell r="D334">
            <v>0</v>
          </cell>
          <cell r="E334">
            <v>0</v>
          </cell>
          <cell r="F334">
            <v>0</v>
          </cell>
          <cell r="G334" t="str">
            <v>:BAL.SHEET 负债表</v>
          </cell>
        </row>
        <row r="335">
          <cell r="A335" t="str">
            <v>117138</v>
          </cell>
          <cell r="B335" t="str">
            <v>ADVAN.TO SUPPL.-上海重型矿山公</v>
          </cell>
          <cell r="C335" t="str">
            <v>10000-00-117138</v>
          </cell>
          <cell r="D335">
            <v>0</v>
          </cell>
          <cell r="E335">
            <v>0</v>
          </cell>
          <cell r="F335">
            <v>-90088.02</v>
          </cell>
          <cell r="G335" t="str">
            <v>:BAL.SHEET 负债表</v>
          </cell>
        </row>
        <row r="336">
          <cell r="A336" t="str">
            <v>117139</v>
          </cell>
          <cell r="B336" t="str">
            <v>ADVAN.TO SUPPL.-珠海明君</v>
          </cell>
          <cell r="C336" t="str">
            <v>10000-00-117139</v>
          </cell>
          <cell r="D336">
            <v>0</v>
          </cell>
          <cell r="E336">
            <v>0</v>
          </cell>
          <cell r="F336">
            <v>0</v>
          </cell>
          <cell r="G336" t="str">
            <v>:BAL.SHEET 负债表</v>
          </cell>
        </row>
        <row r="337">
          <cell r="A337" t="str">
            <v>117140</v>
          </cell>
          <cell r="B337" t="str">
            <v>ADVAN.TO SUPPL.-中山青龙防水补漏公_x0000_</v>
          </cell>
          <cell r="C337" t="str">
            <v>10000-00-117140</v>
          </cell>
          <cell r="D337">
            <v>0</v>
          </cell>
          <cell r="E337">
            <v>0</v>
          </cell>
          <cell r="F337">
            <v>9900</v>
          </cell>
          <cell r="G337" t="str">
            <v>:BAL.SHEET 负债表</v>
          </cell>
        </row>
        <row r="338">
          <cell r="A338" t="str">
            <v>117141</v>
          </cell>
          <cell r="B338" t="str">
            <v>ADVAN.TO SUPPL.-思达装修工程部</v>
          </cell>
          <cell r="C338" t="str">
            <v>10000-00-117141</v>
          </cell>
          <cell r="D338">
            <v>0</v>
          </cell>
          <cell r="E338">
            <v>0</v>
          </cell>
          <cell r="F338">
            <v>0</v>
          </cell>
          <cell r="G338" t="str">
            <v>:BAL.SHEET 负债表</v>
          </cell>
        </row>
        <row r="339">
          <cell r="A339" t="str">
            <v>117142</v>
          </cell>
          <cell r="B339" t="str">
            <v>ADVAN.TO SUPPL.-阜沙化工技术公司</v>
          </cell>
          <cell r="C339" t="str">
            <v>10000-00-117142</v>
          </cell>
          <cell r="D339">
            <v>0</v>
          </cell>
          <cell r="E339">
            <v>0</v>
          </cell>
          <cell r="F339">
            <v>0</v>
          </cell>
          <cell r="G339" t="str">
            <v>:BAL.SHEET 负债表</v>
          </cell>
        </row>
        <row r="340">
          <cell r="A340" t="str">
            <v>117143</v>
          </cell>
          <cell r="B340" t="str">
            <v>ADVAN.TO SUPPL.-南方日报珠海实</v>
          </cell>
          <cell r="C340" t="str">
            <v>10000-00-117143</v>
          </cell>
          <cell r="D340">
            <v>0</v>
          </cell>
          <cell r="E340">
            <v>0</v>
          </cell>
          <cell r="F340">
            <v>411136.45</v>
          </cell>
          <cell r="G340" t="str">
            <v>:BAL.SHEET 负债表</v>
          </cell>
        </row>
        <row r="341">
          <cell r="A341" t="str">
            <v>117144</v>
          </cell>
          <cell r="B341" t="str">
            <v>ADVAN.TO SUPPL.-中山片山服装有限公_x0000_</v>
          </cell>
          <cell r="C341" t="str">
            <v>10000-00-117144</v>
          </cell>
          <cell r="D341">
            <v>0</v>
          </cell>
          <cell r="E341">
            <v>0</v>
          </cell>
          <cell r="F341">
            <v>0</v>
          </cell>
          <cell r="G341" t="str">
            <v>:BAL.SHEET 负债表</v>
          </cell>
        </row>
        <row r="342">
          <cell r="A342" t="str">
            <v>117144</v>
          </cell>
          <cell r="B342" t="str">
            <v>ADVAN.TO SUPPL.-中山片山服装有限公_x0000_</v>
          </cell>
          <cell r="C342" t="str">
            <v>10000-11-117144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117145</v>
          </cell>
          <cell r="B343" t="str">
            <v>ADVAN.TO SUPPL.-弗兰德机电传动公司</v>
          </cell>
          <cell r="C343" t="str">
            <v>10000-00-117145</v>
          </cell>
          <cell r="D343">
            <v>0</v>
          </cell>
          <cell r="E343">
            <v>10000</v>
          </cell>
          <cell r="F343">
            <v>-10000</v>
          </cell>
          <cell r="G343" t="str">
            <v>:BAL.SHEET 负债表</v>
          </cell>
        </row>
        <row r="344">
          <cell r="A344" t="str">
            <v>117146</v>
          </cell>
          <cell r="B344" t="str">
            <v>ADVAN.TO SUPPL.-中建院建研所</v>
          </cell>
          <cell r="C344" t="str">
            <v>10000-00-117146</v>
          </cell>
          <cell r="D344">
            <v>0</v>
          </cell>
          <cell r="E344">
            <v>0</v>
          </cell>
          <cell r="F344">
            <v>0</v>
          </cell>
          <cell r="G344" t="str">
            <v>:BAL.SHEET 负债表</v>
          </cell>
        </row>
        <row r="345">
          <cell r="A345" t="str">
            <v>117147</v>
          </cell>
          <cell r="B345" t="str">
            <v>ADVAN.TO SUPPL.-湖南德远电梯司</v>
          </cell>
          <cell r="C345" t="str">
            <v>10000-00-117147</v>
          </cell>
          <cell r="D345">
            <v>0</v>
          </cell>
          <cell r="E345">
            <v>400000</v>
          </cell>
          <cell r="F345">
            <v>921382.91</v>
          </cell>
          <cell r="G345" t="str">
            <v>:BAL.SHEET 负债表</v>
          </cell>
        </row>
        <row r="346">
          <cell r="A346" t="str">
            <v>117148</v>
          </cell>
          <cell r="B346" t="str">
            <v>ADVAN.TO SUPPL.-中山天朝广告公司</v>
          </cell>
          <cell r="C346" t="str">
            <v>10000-00-117148</v>
          </cell>
          <cell r="D346">
            <v>0</v>
          </cell>
          <cell r="E346">
            <v>0</v>
          </cell>
          <cell r="F346">
            <v>-2377.9499999999998</v>
          </cell>
          <cell r="G346" t="str">
            <v>:BAL.SHEET 负债表</v>
          </cell>
        </row>
        <row r="347">
          <cell r="A347" t="str">
            <v>117149</v>
          </cell>
          <cell r="B347" t="str">
            <v>ADVAN.TO SUPPL.-广惠实业有限司</v>
          </cell>
          <cell r="C347" t="str">
            <v>10000-00-117149</v>
          </cell>
          <cell r="D347">
            <v>0</v>
          </cell>
          <cell r="E347">
            <v>0</v>
          </cell>
          <cell r="F347">
            <v>0</v>
          </cell>
          <cell r="G347" t="str">
            <v>:BAL.SHEET 负债表</v>
          </cell>
        </row>
        <row r="348">
          <cell r="A348" t="str">
            <v>117150</v>
          </cell>
          <cell r="B348" t="str">
            <v>ADVAN.TO SUPPL.--广州珠江金属结构厂</v>
          </cell>
          <cell r="C348" t="str">
            <v>10000-00-117150</v>
          </cell>
          <cell r="D348">
            <v>0</v>
          </cell>
          <cell r="E348">
            <v>0</v>
          </cell>
          <cell r="F348">
            <v>0</v>
          </cell>
          <cell r="G348" t="str">
            <v>:BAL.SHEET 负债表</v>
          </cell>
        </row>
        <row r="349">
          <cell r="A349" t="str">
            <v>117151</v>
          </cell>
          <cell r="B349" t="str">
            <v>ADVAN.TO SUPPL.--番禺东方电梯装潢厂</v>
          </cell>
          <cell r="C349" t="str">
            <v>10000-00-117151</v>
          </cell>
          <cell r="D349">
            <v>0</v>
          </cell>
          <cell r="E349">
            <v>0</v>
          </cell>
          <cell r="F349">
            <v>0</v>
          </cell>
          <cell r="G349" t="str">
            <v>:BAL.SHEET 负债表</v>
          </cell>
        </row>
        <row r="350">
          <cell r="A350" t="str">
            <v>117152</v>
          </cell>
          <cell r="B350" t="str">
            <v>ADVAN.TO SUPPL.--广州华南机床公司</v>
          </cell>
          <cell r="C350" t="str">
            <v>10000-00-117152</v>
          </cell>
          <cell r="D350">
            <v>0</v>
          </cell>
          <cell r="E350">
            <v>0</v>
          </cell>
          <cell r="F350">
            <v>0</v>
          </cell>
          <cell r="G350" t="str">
            <v>:BAL.SHEET 负债表</v>
          </cell>
        </row>
        <row r="351">
          <cell r="A351" t="str">
            <v>117152</v>
          </cell>
          <cell r="B351" t="str">
            <v>ADVAN.TO SUPPL.--广州华南机床公司</v>
          </cell>
          <cell r="C351" t="str">
            <v>13500-00-117152</v>
          </cell>
          <cell r="D351">
            <v>0</v>
          </cell>
          <cell r="E351">
            <v>0</v>
          </cell>
          <cell r="F351">
            <v>0</v>
          </cell>
          <cell r="G351" t="str">
            <v>(EDP)COMMON</v>
          </cell>
        </row>
        <row r="352">
          <cell r="A352" t="str">
            <v>117153</v>
          </cell>
          <cell r="B352" t="str">
            <v>ADVAN.TO SUPPL.--苏州西尔康</v>
          </cell>
          <cell r="C352" t="str">
            <v>10000-00-117153</v>
          </cell>
          <cell r="D352">
            <v>1428908.38</v>
          </cell>
          <cell r="E352">
            <v>2399700</v>
          </cell>
          <cell r="F352">
            <v>-917693.06</v>
          </cell>
          <cell r="G352" t="str">
            <v>:BAL.SHEET 负债表</v>
          </cell>
        </row>
        <row r="353">
          <cell r="A353" t="str">
            <v>117154</v>
          </cell>
          <cell r="B353" t="str">
            <v>ADVAN.TO SUPPL.--定海托运部</v>
          </cell>
          <cell r="C353" t="str">
            <v>10000-00-117154</v>
          </cell>
          <cell r="D353">
            <v>0</v>
          </cell>
          <cell r="E353">
            <v>0</v>
          </cell>
          <cell r="F353">
            <v>0</v>
          </cell>
          <cell r="G353" t="str">
            <v>:BAL.SHEET 负债表</v>
          </cell>
        </row>
        <row r="354">
          <cell r="A354" t="str">
            <v>117155</v>
          </cell>
          <cell r="B354" t="str">
            <v>ADVAN.TO SUPPL.--哈尔滨创意电脑</v>
          </cell>
          <cell r="C354" t="str">
            <v>10000-00-117155</v>
          </cell>
          <cell r="D354">
            <v>0</v>
          </cell>
          <cell r="E354">
            <v>0</v>
          </cell>
          <cell r="F354">
            <v>0</v>
          </cell>
          <cell r="G354" t="str">
            <v>:BAL.SHEET 负债表</v>
          </cell>
        </row>
        <row r="355">
          <cell r="A355" t="str">
            <v>117156</v>
          </cell>
          <cell r="B355" t="str">
            <v>ADVAN.TO SUPPL.--江西梅江车队驻</v>
          </cell>
          <cell r="C355" t="str">
            <v>10000-00-117156</v>
          </cell>
          <cell r="D355">
            <v>0</v>
          </cell>
          <cell r="E355">
            <v>0</v>
          </cell>
          <cell r="F355">
            <v>0</v>
          </cell>
          <cell r="G355" t="str">
            <v>:BAL.SHEET 负债表</v>
          </cell>
        </row>
        <row r="356">
          <cell r="A356" t="str">
            <v>117157</v>
          </cell>
          <cell r="B356" t="str">
            <v>ADVAN.TO SUPPL.--上海冲剪机床厂</v>
          </cell>
          <cell r="C356" t="str">
            <v>10000-00-117157</v>
          </cell>
          <cell r="D356">
            <v>0</v>
          </cell>
          <cell r="E356">
            <v>0</v>
          </cell>
          <cell r="F356">
            <v>0</v>
          </cell>
          <cell r="G356" t="str">
            <v>:BAL.SHEET 负债表</v>
          </cell>
        </row>
        <row r="357">
          <cell r="A357" t="str">
            <v>117158</v>
          </cell>
          <cell r="B357" t="str">
            <v>ADVAN.TO SUPPL.--昆明五华嘉隆公司</v>
          </cell>
          <cell r="C357" t="str">
            <v>10000-00-117158</v>
          </cell>
          <cell r="D357">
            <v>0</v>
          </cell>
          <cell r="E357">
            <v>0</v>
          </cell>
          <cell r="F357">
            <v>44974</v>
          </cell>
          <cell r="G357" t="str">
            <v>:BAL.SHEET 负债表</v>
          </cell>
        </row>
        <row r="358">
          <cell r="A358" t="str">
            <v>117159</v>
          </cell>
          <cell r="B358" t="str">
            <v>ADVAN.TO SUPPL.--广州八达托运部</v>
          </cell>
          <cell r="C358" t="str">
            <v>10000-00-117159</v>
          </cell>
          <cell r="D358">
            <v>0</v>
          </cell>
          <cell r="E358">
            <v>0</v>
          </cell>
          <cell r="F358">
            <v>0</v>
          </cell>
          <cell r="G358" t="str">
            <v>:BAL.SHEET 负债表</v>
          </cell>
        </row>
        <row r="359">
          <cell r="A359" t="str">
            <v>117160</v>
          </cell>
          <cell r="B359" t="str">
            <v>ADVAN.TO SUPPL.--珠海诚亿贸易公司</v>
          </cell>
          <cell r="C359" t="str">
            <v>10000-00-117160</v>
          </cell>
          <cell r="D359">
            <v>0</v>
          </cell>
          <cell r="E359">
            <v>0</v>
          </cell>
          <cell r="F359">
            <v>0</v>
          </cell>
          <cell r="G359" t="str">
            <v>:BAL.SHEET 负债表</v>
          </cell>
        </row>
        <row r="360">
          <cell r="A360" t="str">
            <v>117161</v>
          </cell>
          <cell r="B360" t="str">
            <v>ADVAN.TO SUPPL.--北京蓝筹展览公司</v>
          </cell>
          <cell r="C360" t="str">
            <v>10000-00-117161</v>
          </cell>
          <cell r="D360">
            <v>0</v>
          </cell>
          <cell r="E360">
            <v>0</v>
          </cell>
          <cell r="F360">
            <v>0</v>
          </cell>
          <cell r="G360" t="str">
            <v>:BAL.SHEET 负债表</v>
          </cell>
        </row>
        <row r="361">
          <cell r="A361" t="str">
            <v>117162</v>
          </cell>
          <cell r="B361" t="str">
            <v>ADVAN.TO SUPPL.--中山豪凌贸易</v>
          </cell>
          <cell r="C361" t="str">
            <v>10000-00-117162</v>
          </cell>
          <cell r="D361">
            <v>0</v>
          </cell>
          <cell r="E361">
            <v>0</v>
          </cell>
          <cell r="F361">
            <v>0</v>
          </cell>
          <cell r="G361" t="str">
            <v>:BAL.SHEET 负债表</v>
          </cell>
        </row>
        <row r="362">
          <cell r="A362" t="str">
            <v>117163</v>
          </cell>
          <cell r="B362" t="str">
            <v>ADVAN.TO SUPPL.--陕西电梯工业公</v>
          </cell>
          <cell r="C362" t="str">
            <v>10000-00-117163</v>
          </cell>
          <cell r="D362">
            <v>0</v>
          </cell>
          <cell r="E362">
            <v>0</v>
          </cell>
          <cell r="F362">
            <v>80000</v>
          </cell>
          <cell r="G362" t="str">
            <v>:BAL.SHEET 负债表</v>
          </cell>
        </row>
        <row r="363">
          <cell r="A363" t="str">
            <v>117164</v>
          </cell>
          <cell r="B363" t="str">
            <v>ADVAN.TO SUPPL.--中山联运服务公司</v>
          </cell>
          <cell r="C363" t="str">
            <v>10000-00-117164</v>
          </cell>
          <cell r="D363">
            <v>0</v>
          </cell>
          <cell r="E363">
            <v>0</v>
          </cell>
          <cell r="F363">
            <v>0</v>
          </cell>
          <cell r="G363" t="str">
            <v>:BAL.SHEET 负债表</v>
          </cell>
        </row>
        <row r="364">
          <cell r="A364" t="str">
            <v>117165</v>
          </cell>
          <cell r="B364" t="str">
            <v>ADVAN.TO SUPPL.--中山港货运联营</v>
          </cell>
          <cell r="C364" t="str">
            <v>10000-00-117165</v>
          </cell>
          <cell r="D364">
            <v>0</v>
          </cell>
          <cell r="E364">
            <v>0</v>
          </cell>
          <cell r="F364">
            <v>0</v>
          </cell>
          <cell r="G364" t="str">
            <v>:BAL.SHEET 负债表</v>
          </cell>
        </row>
        <row r="365">
          <cell r="A365" t="str">
            <v>117166</v>
          </cell>
          <cell r="B365" t="str">
            <v>ADVAN.TO SUPPL.--中山市南景装修工程</v>
          </cell>
          <cell r="C365" t="str">
            <v>10000-00-117166</v>
          </cell>
          <cell r="D365">
            <v>0</v>
          </cell>
          <cell r="E365">
            <v>0</v>
          </cell>
          <cell r="F365">
            <v>0</v>
          </cell>
          <cell r="G365" t="str">
            <v>:BAL.SHEET 负债表</v>
          </cell>
        </row>
        <row r="366">
          <cell r="A366" t="str">
            <v>117167</v>
          </cell>
          <cell r="B366" t="str">
            <v>ADVAN.TO SUPPL.--郑州电梯技术工程公</v>
          </cell>
          <cell r="C366" t="str">
            <v>10000-00-117167</v>
          </cell>
          <cell r="D366">
            <v>0</v>
          </cell>
          <cell r="E366">
            <v>0</v>
          </cell>
          <cell r="F366">
            <v>283956</v>
          </cell>
          <cell r="G366" t="str">
            <v>:BAL.SHEET 负债表</v>
          </cell>
        </row>
        <row r="367">
          <cell r="A367" t="str">
            <v>117168</v>
          </cell>
          <cell r="B367" t="str">
            <v>ADVAN.TO SUPPL.--中山市片山服装公司</v>
          </cell>
          <cell r="C367" t="str">
            <v>10000-00-117168</v>
          </cell>
          <cell r="D367">
            <v>0</v>
          </cell>
          <cell r="E367">
            <v>0</v>
          </cell>
          <cell r="F367">
            <v>0</v>
          </cell>
          <cell r="G367" t="str">
            <v>:BAL.SHEET 负债表</v>
          </cell>
        </row>
        <row r="368">
          <cell r="A368" t="str">
            <v>117169</v>
          </cell>
          <cell r="B368" t="str">
            <v>ADVAN,TO SUPPL.--珠海中业开发公司</v>
          </cell>
          <cell r="C368" t="str">
            <v>10000-00-117169</v>
          </cell>
          <cell r="D368">
            <v>0</v>
          </cell>
          <cell r="E368">
            <v>0</v>
          </cell>
          <cell r="F368">
            <v>0</v>
          </cell>
          <cell r="G368" t="str">
            <v>:BAL.SHEET 负债表</v>
          </cell>
        </row>
        <row r="369">
          <cell r="A369" t="str">
            <v>117170</v>
          </cell>
          <cell r="B369" t="str">
            <v>ADVAN.TO SUPPL.--福州友逵贸易有限公</v>
          </cell>
          <cell r="C369" t="str">
            <v>10000-00-117170</v>
          </cell>
          <cell r="D369">
            <v>11331</v>
          </cell>
          <cell r="E369">
            <v>11331</v>
          </cell>
          <cell r="F369">
            <v>270179.8</v>
          </cell>
          <cell r="G369" t="str">
            <v>:BAL.SHEET 负债表</v>
          </cell>
        </row>
        <row r="370">
          <cell r="A370" t="str">
            <v>117171</v>
          </cell>
          <cell r="B370" t="str">
            <v>ADVAN.TO SUPPL.--STE.山东蒂森</v>
          </cell>
          <cell r="C370" t="str">
            <v>10000-00-117171</v>
          </cell>
          <cell r="D370">
            <v>0</v>
          </cell>
          <cell r="E370">
            <v>0</v>
          </cell>
          <cell r="F370">
            <v>160360</v>
          </cell>
          <cell r="G370" t="str">
            <v>:BAL.SHEET 负债表</v>
          </cell>
        </row>
        <row r="371">
          <cell r="A371" t="str">
            <v>117172</v>
          </cell>
          <cell r="B371" t="str">
            <v>ADVAN.TO SUPPL.--坤诚购销部(关劲)</v>
          </cell>
          <cell r="C371" t="str">
            <v>10000-00-117172</v>
          </cell>
          <cell r="D371">
            <v>0</v>
          </cell>
          <cell r="E371">
            <v>0</v>
          </cell>
          <cell r="F371">
            <v>0</v>
          </cell>
          <cell r="G371" t="str">
            <v>:BAL.SHEET 负债表</v>
          </cell>
        </row>
        <row r="372">
          <cell r="A372" t="str">
            <v>117173</v>
          </cell>
          <cell r="B372" t="str">
            <v>ADVAN.TO SUPPL.--江苏海安兴华胶带厂</v>
          </cell>
          <cell r="C372" t="str">
            <v>10000-00-117173</v>
          </cell>
          <cell r="D372">
            <v>0</v>
          </cell>
          <cell r="E372">
            <v>0</v>
          </cell>
          <cell r="F372">
            <v>0</v>
          </cell>
          <cell r="G372" t="str">
            <v>:BAL.SHEET 负债表</v>
          </cell>
        </row>
        <row r="373">
          <cell r="A373" t="str">
            <v>117174</v>
          </cell>
          <cell r="B373" t="str">
            <v>ADVAN.TO SUPPL.--黑龙江奥达电梯公司</v>
          </cell>
          <cell r="C373" t="str">
            <v>10000-00-117174</v>
          </cell>
          <cell r="D373">
            <v>0</v>
          </cell>
          <cell r="E373">
            <v>0</v>
          </cell>
          <cell r="F373">
            <v>17000</v>
          </cell>
          <cell r="G373" t="str">
            <v>:BAL.SHEET 负债表</v>
          </cell>
        </row>
        <row r="374">
          <cell r="A374" t="str">
            <v>117175</v>
          </cell>
          <cell r="B374" t="str">
            <v>ADVAN.TO SUPPL.--中建二局电梯安装公</v>
          </cell>
          <cell r="C374" t="str">
            <v>10000-00-117175</v>
          </cell>
          <cell r="D374">
            <v>0</v>
          </cell>
          <cell r="E374">
            <v>0</v>
          </cell>
          <cell r="F374">
            <v>0</v>
          </cell>
          <cell r="G374" t="str">
            <v>:BAL.SHEET 负债表</v>
          </cell>
        </row>
        <row r="375">
          <cell r="A375" t="str">
            <v>117176</v>
          </cell>
          <cell r="B375" t="str">
            <v>ADVAN.TO SUPPL.--TEES上海蒂森</v>
          </cell>
          <cell r="C375" t="str">
            <v>10000-00-117176</v>
          </cell>
          <cell r="D375">
            <v>0</v>
          </cell>
          <cell r="E375">
            <v>0</v>
          </cell>
          <cell r="F375">
            <v>110182.8</v>
          </cell>
          <cell r="G375" t="str">
            <v>:BAL.SHEET 负债表</v>
          </cell>
        </row>
        <row r="376">
          <cell r="A376" t="str">
            <v>117177</v>
          </cell>
          <cell r="B376" t="str">
            <v>ADVAN.TO SUPPL.--北窖广教纬业家具厂</v>
          </cell>
          <cell r="C376" t="str">
            <v>10000-00-117177</v>
          </cell>
          <cell r="D376">
            <v>0</v>
          </cell>
          <cell r="E376">
            <v>0</v>
          </cell>
          <cell r="F376">
            <v>0</v>
          </cell>
          <cell r="G376" t="str">
            <v>:BAL.SHEET 负债表</v>
          </cell>
        </row>
        <row r="377">
          <cell r="A377" t="str">
            <v>117178</v>
          </cell>
          <cell r="B377" t="str">
            <v>ADVAN.TO SUPPL.--中山市粤中船厂</v>
          </cell>
          <cell r="C377" t="str">
            <v>10000-00-117178</v>
          </cell>
          <cell r="D377">
            <v>0</v>
          </cell>
          <cell r="E377">
            <v>0</v>
          </cell>
          <cell r="F377">
            <v>0</v>
          </cell>
          <cell r="G377" t="str">
            <v>:BAL.SHEET 负债表</v>
          </cell>
        </row>
        <row r="378">
          <cell r="A378" t="str">
            <v>117179</v>
          </cell>
          <cell r="B378" t="str">
            <v>ADVAN.TO SUPPL.--深圳朝达盛贸易公司</v>
          </cell>
          <cell r="C378" t="str">
            <v>10000-00-117179</v>
          </cell>
          <cell r="D378">
            <v>0</v>
          </cell>
          <cell r="E378">
            <v>0</v>
          </cell>
          <cell r="F378">
            <v>0</v>
          </cell>
          <cell r="G378" t="str">
            <v>:BAL.SHEET 负债表</v>
          </cell>
        </row>
        <row r="379">
          <cell r="A379" t="str">
            <v>117180</v>
          </cell>
          <cell r="B379" t="str">
            <v>ADVAN.TO SUPPL.--中山惠德发展公司</v>
          </cell>
          <cell r="C379" t="str">
            <v>10000-00-117180</v>
          </cell>
          <cell r="D379">
            <v>0</v>
          </cell>
          <cell r="E379">
            <v>0</v>
          </cell>
          <cell r="F379">
            <v>0</v>
          </cell>
          <cell r="G379" t="str">
            <v>:BAL.SHEET 负债表</v>
          </cell>
        </row>
        <row r="380">
          <cell r="A380" t="str">
            <v>117181</v>
          </cell>
          <cell r="B380" t="str">
            <v>ADVAN.TO SUPPL.--贵州工业设备公司</v>
          </cell>
          <cell r="C380" t="str">
            <v>10000-00-117181</v>
          </cell>
          <cell r="D380">
            <v>0</v>
          </cell>
          <cell r="E380">
            <v>0</v>
          </cell>
          <cell r="F380">
            <v>180232.5</v>
          </cell>
          <cell r="G380" t="str">
            <v>:BAL.SHEET 负债表</v>
          </cell>
        </row>
        <row r="381">
          <cell r="A381" t="str">
            <v>117182</v>
          </cell>
          <cell r="B381" t="str">
            <v>ADVAN.TO SUPPL.--中山起重装卸公司</v>
          </cell>
          <cell r="C381" t="str">
            <v>10000-00-117182</v>
          </cell>
          <cell r="D381">
            <v>0</v>
          </cell>
          <cell r="E381">
            <v>0</v>
          </cell>
          <cell r="F381">
            <v>0</v>
          </cell>
          <cell r="G381" t="str">
            <v>:BAL.SHEET 负债表</v>
          </cell>
        </row>
        <row r="382">
          <cell r="A382" t="str">
            <v>117183</v>
          </cell>
          <cell r="B382" t="str">
            <v>ADVAN.TO SUPPL.--广州雄丰玻璃公司</v>
          </cell>
          <cell r="C382" t="str">
            <v>10000-00-117183</v>
          </cell>
          <cell r="D382">
            <v>0</v>
          </cell>
          <cell r="E382">
            <v>0</v>
          </cell>
          <cell r="F382">
            <v>0</v>
          </cell>
          <cell r="G382" t="str">
            <v>:BAL.SHEET 负债表</v>
          </cell>
        </row>
        <row r="383">
          <cell r="A383" t="str">
            <v>117184</v>
          </cell>
          <cell r="B383" t="str">
            <v>ADVAN.TO SUPPL.--广东有色金属加工厂</v>
          </cell>
          <cell r="C383" t="str">
            <v>10000-00-117184</v>
          </cell>
          <cell r="D383">
            <v>0</v>
          </cell>
          <cell r="E383">
            <v>0</v>
          </cell>
          <cell r="F383">
            <v>0</v>
          </cell>
          <cell r="G383" t="str">
            <v>:BAL.SHEET 负债表</v>
          </cell>
        </row>
        <row r="384">
          <cell r="A384" t="str">
            <v>117185</v>
          </cell>
          <cell r="B384" t="str">
            <v>ADVAN.TO SUPPL.--中国外运金陵公司</v>
          </cell>
          <cell r="C384" t="str">
            <v>10000-00-117185</v>
          </cell>
          <cell r="D384">
            <v>0</v>
          </cell>
          <cell r="E384">
            <v>0</v>
          </cell>
          <cell r="F384">
            <v>0</v>
          </cell>
          <cell r="G384" t="str">
            <v>:BAL.SHEET 负债表</v>
          </cell>
        </row>
        <row r="385">
          <cell r="A385" t="str">
            <v>117186</v>
          </cell>
          <cell r="B385" t="str">
            <v>ADVAN.TO SUPPL.--中山工业物资公司</v>
          </cell>
          <cell r="C385" t="str">
            <v>10000-00-117186</v>
          </cell>
          <cell r="D385">
            <v>0</v>
          </cell>
          <cell r="E385">
            <v>0</v>
          </cell>
          <cell r="F385">
            <v>0</v>
          </cell>
          <cell r="G385" t="str">
            <v>:BAL.SHEET 负债表</v>
          </cell>
        </row>
        <row r="386">
          <cell r="A386" t="str">
            <v>117187</v>
          </cell>
          <cell r="B386" t="str">
            <v>ADVAN.TO SUPPL.--天津第二锻压机床厂</v>
          </cell>
          <cell r="C386" t="str">
            <v>10000-00-117187</v>
          </cell>
          <cell r="D386">
            <v>0</v>
          </cell>
          <cell r="E386">
            <v>0</v>
          </cell>
          <cell r="F386">
            <v>0</v>
          </cell>
          <cell r="G386" t="str">
            <v>:BAL.SHEET 负债表</v>
          </cell>
        </row>
        <row r="387">
          <cell r="A387" t="str">
            <v>117188</v>
          </cell>
          <cell r="B387" t="str">
            <v>ADVAN.TO SUPPL.--北京网明星网公司</v>
          </cell>
          <cell r="C387" t="str">
            <v>10000-00-117188</v>
          </cell>
          <cell r="D387">
            <v>0</v>
          </cell>
          <cell r="E387">
            <v>0</v>
          </cell>
          <cell r="F387">
            <v>0</v>
          </cell>
          <cell r="G387" t="str">
            <v>:BAL.SHEET 负债表</v>
          </cell>
        </row>
        <row r="388">
          <cell r="A388" t="str">
            <v>117189</v>
          </cell>
          <cell r="B388" t="str">
            <v>ADVAN.TO SUPPL.--云南求是科技公司</v>
          </cell>
          <cell r="C388" t="str">
            <v>10000-00-117189</v>
          </cell>
          <cell r="D388">
            <v>0</v>
          </cell>
          <cell r="E388">
            <v>0</v>
          </cell>
          <cell r="F388">
            <v>251200</v>
          </cell>
          <cell r="G388" t="str">
            <v>:BAL.SHEET 负债表</v>
          </cell>
        </row>
        <row r="389">
          <cell r="A389" t="str">
            <v>117190</v>
          </cell>
          <cell r="B389" t="str">
            <v>ADVAN.TO SUPPL.--长沙泰德实业公司</v>
          </cell>
          <cell r="C389" t="str">
            <v>10000-00-117190</v>
          </cell>
          <cell r="D389">
            <v>0</v>
          </cell>
          <cell r="E389">
            <v>0</v>
          </cell>
          <cell r="F389">
            <v>324266.65000000002</v>
          </cell>
          <cell r="G389" t="str">
            <v>:BAL.SHEET 负债表</v>
          </cell>
        </row>
        <row r="390">
          <cell r="A390" t="str">
            <v>117191</v>
          </cell>
          <cell r="B390" t="str">
            <v>ADVAN.TO SUPPL.--宝来德电梯上海公司</v>
          </cell>
          <cell r="C390" t="str">
            <v>10000-00-117191</v>
          </cell>
          <cell r="D390">
            <v>0</v>
          </cell>
          <cell r="E390">
            <v>0</v>
          </cell>
          <cell r="F390">
            <v>0</v>
          </cell>
          <cell r="G390" t="str">
            <v>:BAL.SHEET 负债表</v>
          </cell>
        </row>
        <row r="391">
          <cell r="A391" t="str">
            <v>117192</v>
          </cell>
          <cell r="B391" t="str">
            <v>ADVAN.TO SUPPL.--南兴焊接器材总汇</v>
          </cell>
          <cell r="C391" t="str">
            <v>10000-00-117192</v>
          </cell>
          <cell r="D391">
            <v>0</v>
          </cell>
          <cell r="E391">
            <v>0</v>
          </cell>
          <cell r="F391">
            <v>0</v>
          </cell>
          <cell r="G391" t="str">
            <v>:BAL.SHEET 负债表</v>
          </cell>
        </row>
        <row r="392">
          <cell r="A392" t="str">
            <v>117193</v>
          </cell>
          <cell r="B392" t="str">
            <v>ADVAN.TO SUPPL.--中山朗玛光电器材</v>
          </cell>
          <cell r="C392" t="str">
            <v>10000-00-117193</v>
          </cell>
          <cell r="D392">
            <v>0</v>
          </cell>
          <cell r="E392">
            <v>0</v>
          </cell>
          <cell r="F392">
            <v>15000</v>
          </cell>
          <cell r="G392" t="str">
            <v>:BAL.SHEET 负债表</v>
          </cell>
        </row>
        <row r="393">
          <cell r="A393" t="str">
            <v>117194</v>
          </cell>
          <cell r="B393" t="str">
            <v>ADVAN.TO SUPPL.--顺德金雅家私公司</v>
          </cell>
          <cell r="C393" t="str">
            <v>10000-00-117194</v>
          </cell>
          <cell r="D393">
            <v>0</v>
          </cell>
          <cell r="E393">
            <v>0</v>
          </cell>
          <cell r="F393">
            <v>0</v>
          </cell>
          <cell r="G393" t="str">
            <v>:BAL.SHEET 负债表</v>
          </cell>
        </row>
        <row r="394">
          <cell r="A394" t="str">
            <v>117195</v>
          </cell>
          <cell r="B394" t="str">
            <v>ADVAN.TO SUPPL.-中山市中洋广告公司</v>
          </cell>
          <cell r="C394" t="str">
            <v>10000-00-117195</v>
          </cell>
          <cell r="D394">
            <v>0</v>
          </cell>
          <cell r="E394">
            <v>0</v>
          </cell>
          <cell r="F394">
            <v>0</v>
          </cell>
          <cell r="G394" t="str">
            <v>:BAL.SHEET 负债表</v>
          </cell>
        </row>
        <row r="395">
          <cell r="A395" t="str">
            <v>117196</v>
          </cell>
          <cell r="B395" t="str">
            <v>ADVAN.TO SUPPL.-江门建桥物资材料公_x0000_</v>
          </cell>
          <cell r="C395" t="str">
            <v>10000-00-117196</v>
          </cell>
          <cell r="D395">
            <v>0</v>
          </cell>
          <cell r="E395">
            <v>0</v>
          </cell>
          <cell r="F395">
            <v>0</v>
          </cell>
          <cell r="G395" t="str">
            <v>:BAL.SHEET 负债表</v>
          </cell>
        </row>
        <row r="396">
          <cell r="A396" t="str">
            <v>117197</v>
          </cell>
          <cell r="B396" t="str">
            <v>ADVAN.TO SUPPL.-广州黄埔鱼珠货运部</v>
          </cell>
          <cell r="C396" t="str">
            <v>10000-00-117197</v>
          </cell>
          <cell r="D396">
            <v>0</v>
          </cell>
          <cell r="E396">
            <v>0</v>
          </cell>
          <cell r="F396">
            <v>0</v>
          </cell>
          <cell r="G396" t="str">
            <v>:BAL.SHEET 负债表</v>
          </cell>
        </row>
        <row r="397">
          <cell r="A397" t="str">
            <v>117198</v>
          </cell>
          <cell r="B397" t="str">
            <v>ADVAN.TO SUPPL.-广州荔湾华南电子公_x0000_</v>
          </cell>
          <cell r="C397" t="str">
            <v>10000-00-117198</v>
          </cell>
          <cell r="D397">
            <v>0</v>
          </cell>
          <cell r="E397">
            <v>0</v>
          </cell>
          <cell r="F397">
            <v>0</v>
          </cell>
          <cell r="G397" t="str">
            <v>:BAL.SHEET 负债表</v>
          </cell>
        </row>
        <row r="398">
          <cell r="A398" t="str">
            <v>117199</v>
          </cell>
          <cell r="B398" t="str">
            <v>ADVAN.TO SUPPL.-广州高慧装饰设计公_x0000_</v>
          </cell>
          <cell r="C398" t="str">
            <v>10000-00-117199</v>
          </cell>
          <cell r="D398">
            <v>0</v>
          </cell>
          <cell r="E398">
            <v>0</v>
          </cell>
          <cell r="F398">
            <v>0</v>
          </cell>
          <cell r="G398" t="str">
            <v>:BAL.SHEET 负债表</v>
          </cell>
        </row>
        <row r="399">
          <cell r="A399" t="str">
            <v>117201</v>
          </cell>
          <cell r="B399" t="str">
            <v>ADVAN.TO SUPPL.-中山东科机电公司</v>
          </cell>
          <cell r="C399" t="str">
            <v>10000-00-117201</v>
          </cell>
          <cell r="D399">
            <v>0</v>
          </cell>
          <cell r="E399">
            <v>0</v>
          </cell>
          <cell r="F399">
            <v>0</v>
          </cell>
          <cell r="G399" t="str">
            <v>:BAL.SHEET 负债表</v>
          </cell>
        </row>
        <row r="400">
          <cell r="A400" t="str">
            <v>117202</v>
          </cell>
          <cell r="B400" t="str">
            <v>ADVAN.TO SUPPL.-昆明金润工贸公司</v>
          </cell>
          <cell r="C400" t="str">
            <v>10000-00-117202</v>
          </cell>
          <cell r="D400">
            <v>0</v>
          </cell>
          <cell r="E400">
            <v>0</v>
          </cell>
          <cell r="F400">
            <v>0</v>
          </cell>
          <cell r="G400" t="str">
            <v>:BAL.SHEET 负债表</v>
          </cell>
        </row>
        <row r="401">
          <cell r="A401" t="str">
            <v>117203</v>
          </cell>
          <cell r="B401" t="str">
            <v>ADVAN.TO SUPPL.-广州钟灵有限公司</v>
          </cell>
          <cell r="C401" t="str">
            <v>10000-00-117203</v>
          </cell>
          <cell r="D401">
            <v>0</v>
          </cell>
          <cell r="E401">
            <v>0</v>
          </cell>
          <cell r="F401">
            <v>0</v>
          </cell>
          <cell r="G401" t="str">
            <v>:BAL.SHEET 负债表</v>
          </cell>
        </row>
        <row r="402">
          <cell r="A402" t="str">
            <v>117204</v>
          </cell>
          <cell r="B402" t="str">
            <v>ADVAN.TO SUPPL.-宁波海曙南方技术</v>
          </cell>
          <cell r="C402" t="str">
            <v>10000-00-117204</v>
          </cell>
          <cell r="D402">
            <v>0</v>
          </cell>
          <cell r="E402">
            <v>0</v>
          </cell>
          <cell r="F402">
            <v>0</v>
          </cell>
          <cell r="G402" t="str">
            <v>:BAL.SHEET 负债表</v>
          </cell>
        </row>
        <row r="403">
          <cell r="A403" t="str">
            <v>117205</v>
          </cell>
          <cell r="B403" t="str">
            <v>ADVAN.TO SUPPL.-珠海新维焊接公司</v>
          </cell>
          <cell r="C403" t="str">
            <v>10000-00-117205</v>
          </cell>
          <cell r="D403">
            <v>0</v>
          </cell>
          <cell r="E403">
            <v>0</v>
          </cell>
          <cell r="F403">
            <v>0</v>
          </cell>
          <cell r="G403" t="str">
            <v>:BAL.SHEET 负债表</v>
          </cell>
        </row>
        <row r="404">
          <cell r="A404" t="str">
            <v>117206</v>
          </cell>
          <cell r="B404" t="str">
            <v>ADVAN.TO SUPPL.-广州隆通有机玻璃厂</v>
          </cell>
          <cell r="C404" t="str">
            <v>10000-00-117206</v>
          </cell>
          <cell r="D404">
            <v>0</v>
          </cell>
          <cell r="E404">
            <v>0</v>
          </cell>
          <cell r="F404">
            <v>4460</v>
          </cell>
          <cell r="G404" t="str">
            <v>:BAL.SHEET 负债表</v>
          </cell>
        </row>
        <row r="405">
          <cell r="A405" t="str">
            <v>117207</v>
          </cell>
          <cell r="B405" t="str">
            <v>ADVAN.TO SUPPL.-德国穆尔上海公司</v>
          </cell>
          <cell r="C405" t="str">
            <v>10000-00-117207</v>
          </cell>
          <cell r="D405">
            <v>0</v>
          </cell>
          <cell r="E405">
            <v>0</v>
          </cell>
          <cell r="F405">
            <v>0</v>
          </cell>
          <cell r="G405" t="str">
            <v>:BAL.SHEET 负债表</v>
          </cell>
        </row>
        <row r="406">
          <cell r="A406" t="str">
            <v>117208</v>
          </cell>
          <cell r="B406" t="str">
            <v>ADVAN.TO SUPPL.-珠海三源实业</v>
          </cell>
          <cell r="C406" t="str">
            <v>10000-00-117208</v>
          </cell>
          <cell r="D406">
            <v>5956968.8499999996</v>
          </cell>
          <cell r="E406">
            <v>6243874.3399999999</v>
          </cell>
          <cell r="F406">
            <v>2339832.4500000002</v>
          </cell>
          <cell r="G406" t="str">
            <v>:BAL.SHEET 负债表</v>
          </cell>
        </row>
        <row r="407">
          <cell r="A407" t="str">
            <v>117209</v>
          </cell>
          <cell r="B407" t="str">
            <v>ADVAN.TO SUPPL.-宁波欣达广州公司</v>
          </cell>
          <cell r="C407" t="str">
            <v>10000-00-117209</v>
          </cell>
          <cell r="D407">
            <v>0</v>
          </cell>
          <cell r="E407">
            <v>0</v>
          </cell>
          <cell r="F407">
            <v>1500</v>
          </cell>
          <cell r="G407" t="str">
            <v>:BAL.SHEET 负债表</v>
          </cell>
        </row>
        <row r="408">
          <cell r="A408" t="str">
            <v>117210</v>
          </cell>
          <cell r="B408" t="str">
            <v>ADVAN.TO SUPPL.-珠海华莹贸易公司</v>
          </cell>
          <cell r="C408" t="str">
            <v>10000-00-117210</v>
          </cell>
          <cell r="D408">
            <v>0</v>
          </cell>
          <cell r="E408">
            <v>0</v>
          </cell>
          <cell r="F408">
            <v>0</v>
          </cell>
          <cell r="G408" t="str">
            <v>:BAL.SHEET 负债表</v>
          </cell>
        </row>
        <row r="409">
          <cell r="A409" t="str">
            <v>117211</v>
          </cell>
          <cell r="B409" t="str">
            <v>ADVAN.TO SUPPL.-中山俊雅装饰公司</v>
          </cell>
          <cell r="C409" t="str">
            <v>10000-00-117211</v>
          </cell>
          <cell r="D409">
            <v>0</v>
          </cell>
          <cell r="E409">
            <v>0</v>
          </cell>
          <cell r="F409">
            <v>0</v>
          </cell>
          <cell r="G409" t="str">
            <v>:BAL.SHEET 负债表</v>
          </cell>
        </row>
        <row r="410">
          <cell r="A410" t="str">
            <v>117212</v>
          </cell>
          <cell r="B410" t="str">
            <v>ADVAN.TO SUPPL.-河南德远电梯公司</v>
          </cell>
          <cell r="C410" t="str">
            <v>10000-00-117212</v>
          </cell>
          <cell r="D410">
            <v>281400</v>
          </cell>
          <cell r="E410">
            <v>561060</v>
          </cell>
          <cell r="F410">
            <v>1231572</v>
          </cell>
          <cell r="G410" t="str">
            <v>:BAL.SHEET 负债表</v>
          </cell>
        </row>
        <row r="411">
          <cell r="A411" t="str">
            <v>117213</v>
          </cell>
          <cell r="B411" t="str">
            <v>ADVAN.TO SUPPL.-深圳潮鸿实业公司</v>
          </cell>
          <cell r="C411" t="str">
            <v>10000-00-117213</v>
          </cell>
          <cell r="D411">
            <v>0</v>
          </cell>
          <cell r="E411">
            <v>0</v>
          </cell>
          <cell r="F411">
            <v>0</v>
          </cell>
          <cell r="G411" t="str">
            <v>:BAL.SHEET 负债表</v>
          </cell>
        </row>
        <row r="412">
          <cell r="A412" t="str">
            <v>117214</v>
          </cell>
          <cell r="B412" t="str">
            <v>ADVAN.TO SUPPL.-深圳潮佳兴发展公司</v>
          </cell>
          <cell r="C412" t="str">
            <v>10000-00-117214</v>
          </cell>
          <cell r="D412">
            <v>0</v>
          </cell>
          <cell r="E412">
            <v>0</v>
          </cell>
          <cell r="F412">
            <v>0</v>
          </cell>
          <cell r="G412" t="str">
            <v>:BAL.SHEET 负债表</v>
          </cell>
        </row>
        <row r="413">
          <cell r="A413" t="str">
            <v>117215</v>
          </cell>
          <cell r="B413" t="str">
            <v>ADVAN.TO SUPPL.-花都二轻供销公司</v>
          </cell>
          <cell r="C413" t="str">
            <v>10000-00-117215</v>
          </cell>
          <cell r="D413">
            <v>0</v>
          </cell>
          <cell r="E413">
            <v>0</v>
          </cell>
          <cell r="F413">
            <v>0</v>
          </cell>
          <cell r="G413" t="str">
            <v>:BAL.SHEET 负债表</v>
          </cell>
        </row>
        <row r="414">
          <cell r="A414" t="str">
            <v>117216</v>
          </cell>
          <cell r="B414" t="str">
            <v>ADVAN.TO SUPPL.-花都通用机械公司</v>
          </cell>
          <cell r="C414" t="str">
            <v>10000-00-117216</v>
          </cell>
          <cell r="D414">
            <v>0</v>
          </cell>
          <cell r="E414">
            <v>0</v>
          </cell>
          <cell r="F414">
            <v>0</v>
          </cell>
          <cell r="G414" t="str">
            <v>:BAL.SHEET 负债表</v>
          </cell>
        </row>
        <row r="415">
          <cell r="A415" t="str">
            <v>117217</v>
          </cell>
          <cell r="B415" t="str">
            <v>ADVAN.TO SUPPL.-珠海珠光公司</v>
          </cell>
          <cell r="C415" t="str">
            <v>10000-00-117217</v>
          </cell>
          <cell r="D415">
            <v>0</v>
          </cell>
          <cell r="E415">
            <v>0</v>
          </cell>
          <cell r="F415">
            <v>0</v>
          </cell>
          <cell r="G415" t="str">
            <v>:BAL.SHEET 负债表</v>
          </cell>
        </row>
        <row r="416">
          <cell r="A416" t="str">
            <v>117218</v>
          </cell>
          <cell r="B416" t="str">
            <v>ADVAN.TO SUPPL.-节能所技术开发公司</v>
          </cell>
          <cell r="C416" t="str">
            <v>10000-00-117218</v>
          </cell>
          <cell r="D416">
            <v>0</v>
          </cell>
          <cell r="E416">
            <v>0</v>
          </cell>
          <cell r="F416">
            <v>0</v>
          </cell>
          <cell r="G416" t="str">
            <v>:BAL.SHEET 负债表</v>
          </cell>
        </row>
        <row r="417">
          <cell r="A417" t="str">
            <v>117219</v>
          </cell>
          <cell r="B417" t="str">
            <v>ADVAN.TO SUPPL.-深圳隆特贸易公司</v>
          </cell>
          <cell r="C417" t="str">
            <v>10000-00-117219</v>
          </cell>
          <cell r="D417">
            <v>0</v>
          </cell>
          <cell r="E417">
            <v>0</v>
          </cell>
          <cell r="F417">
            <v>0</v>
          </cell>
          <cell r="G417" t="str">
            <v>:BAL.SHEET 负债表</v>
          </cell>
        </row>
        <row r="418">
          <cell r="A418" t="str">
            <v>117220</v>
          </cell>
          <cell r="B418" t="str">
            <v>ADVAN.TO SUPPL.-广州海利信商业服务</v>
          </cell>
          <cell r="C418" t="str">
            <v>10000-00-117220</v>
          </cell>
          <cell r="D418">
            <v>0</v>
          </cell>
          <cell r="E418">
            <v>0</v>
          </cell>
          <cell r="F418">
            <v>0</v>
          </cell>
          <cell r="G418" t="str">
            <v>:BAL.SHEET 负债表</v>
          </cell>
        </row>
        <row r="419">
          <cell r="A419" t="str">
            <v>117221</v>
          </cell>
          <cell r="B419" t="str">
            <v>ADVAN.TO SUPPL.-广东标准计量器材</v>
          </cell>
          <cell r="C419" t="str">
            <v>10000-00-117221</v>
          </cell>
          <cell r="D419">
            <v>0</v>
          </cell>
          <cell r="E419">
            <v>0</v>
          </cell>
          <cell r="F419">
            <v>0</v>
          </cell>
          <cell r="G419" t="str">
            <v>:BAL.SHEET 负债表</v>
          </cell>
        </row>
        <row r="420">
          <cell r="A420" t="str">
            <v>117222</v>
          </cell>
          <cell r="B420" t="str">
            <v>ADVAN.TO SUPPL.-中山佳虹装饰公司</v>
          </cell>
          <cell r="C420" t="str">
            <v>10000-00-117222</v>
          </cell>
          <cell r="D420">
            <v>15673</v>
          </cell>
          <cell r="E420">
            <v>0</v>
          </cell>
          <cell r="F420">
            <v>-0.01</v>
          </cell>
          <cell r="G420" t="str">
            <v>:BAL.SHEET 负债表</v>
          </cell>
        </row>
        <row r="421">
          <cell r="A421" t="str">
            <v>117223</v>
          </cell>
          <cell r="B421" t="str">
            <v>ADVAN.TO SUPPL.-喜利得珠海公司</v>
          </cell>
          <cell r="C421" t="str">
            <v>10000-00-117223</v>
          </cell>
          <cell r="D421">
            <v>0</v>
          </cell>
          <cell r="E421">
            <v>0</v>
          </cell>
          <cell r="F421">
            <v>0</v>
          </cell>
          <cell r="G421" t="str">
            <v>:BAL.SHEET 负债表</v>
          </cell>
        </row>
        <row r="422">
          <cell r="A422" t="str">
            <v>117224</v>
          </cell>
          <cell r="B422" t="str">
            <v>ADVAN.TO SUPPL.-天津康城钢铁公司</v>
          </cell>
          <cell r="C422" t="str">
            <v>10000-00-117224</v>
          </cell>
          <cell r="D422">
            <v>0</v>
          </cell>
          <cell r="E422">
            <v>0</v>
          </cell>
          <cell r="F422">
            <v>-10500</v>
          </cell>
          <cell r="G422" t="str">
            <v>:BAL.SHEET 负债表</v>
          </cell>
        </row>
        <row r="423">
          <cell r="A423" t="str">
            <v>117225</v>
          </cell>
          <cell r="B423" t="str">
            <v>ADVAN.TO SUPPL.-林德厦门叉车广州公_x0000_</v>
          </cell>
          <cell r="C423" t="str">
            <v>10000-00-117225</v>
          </cell>
          <cell r="D423">
            <v>0</v>
          </cell>
          <cell r="E423">
            <v>0</v>
          </cell>
          <cell r="F423">
            <v>0</v>
          </cell>
          <cell r="G423" t="str">
            <v>:BAL.SHEET 负债表</v>
          </cell>
        </row>
        <row r="424">
          <cell r="A424" t="str">
            <v>117226</v>
          </cell>
          <cell r="B424" t="str">
            <v>ADVAN.TO SUPPL.-中国电梯杂志社</v>
          </cell>
          <cell r="C424" t="str">
            <v>10000-00-117226</v>
          </cell>
          <cell r="D424">
            <v>0</v>
          </cell>
          <cell r="E424">
            <v>0</v>
          </cell>
          <cell r="F424">
            <v>0</v>
          </cell>
          <cell r="G424" t="str">
            <v>:BAL.SHEET 负债表</v>
          </cell>
        </row>
        <row r="425">
          <cell r="A425" t="str">
            <v>117227</v>
          </cell>
          <cell r="B425" t="str">
            <v>ADVAN.TO SUPPL.-山西中兴电梯公司</v>
          </cell>
          <cell r="C425" t="str">
            <v>10000-00-117227</v>
          </cell>
          <cell r="D425">
            <v>0</v>
          </cell>
          <cell r="E425">
            <v>0</v>
          </cell>
          <cell r="F425">
            <v>0</v>
          </cell>
          <cell r="G425" t="str">
            <v>:BAL.SHEET 负债表</v>
          </cell>
        </row>
        <row r="426">
          <cell r="A426" t="str">
            <v>117228</v>
          </cell>
          <cell r="B426" t="str">
            <v>ADVAN.TO SUPPL.-广东雷迪贸易公司</v>
          </cell>
          <cell r="C426" t="str">
            <v>10000-00-117228</v>
          </cell>
          <cell r="D426">
            <v>0</v>
          </cell>
          <cell r="E426">
            <v>0</v>
          </cell>
          <cell r="F426">
            <v>0</v>
          </cell>
          <cell r="G426" t="str">
            <v>:BAL.SHEET 负债表</v>
          </cell>
        </row>
        <row r="427">
          <cell r="A427" t="str">
            <v>117229</v>
          </cell>
          <cell r="B427" t="str">
            <v>ADVAN.TO SUPPL.-湖南机床厂</v>
          </cell>
          <cell r="C427" t="str">
            <v>10000-00-117229</v>
          </cell>
          <cell r="D427">
            <v>0</v>
          </cell>
          <cell r="E427">
            <v>0</v>
          </cell>
          <cell r="F427">
            <v>8900</v>
          </cell>
          <cell r="G427" t="str">
            <v>:BAL.SHEET 负债表</v>
          </cell>
        </row>
        <row r="428">
          <cell r="A428" t="str">
            <v>117230</v>
          </cell>
          <cell r="B428" t="str">
            <v>ADVAN.TO SUPPL.-上海万有电气公司</v>
          </cell>
          <cell r="C428" t="str">
            <v>10000-00-117230</v>
          </cell>
          <cell r="D428">
            <v>0</v>
          </cell>
          <cell r="E428">
            <v>0</v>
          </cell>
          <cell r="F428">
            <v>0</v>
          </cell>
          <cell r="G428" t="str">
            <v>:BAL.SHEET 负债表</v>
          </cell>
        </row>
        <row r="429">
          <cell r="A429" t="str">
            <v>117231</v>
          </cell>
          <cell r="B429" t="str">
            <v>ADVAN.TO SUPPL.-昆明众旺商贸公司</v>
          </cell>
          <cell r="C429" t="str">
            <v>10000-00-117231</v>
          </cell>
          <cell r="D429">
            <v>42000</v>
          </cell>
          <cell r="E429">
            <v>42000</v>
          </cell>
          <cell r="F429">
            <v>20000</v>
          </cell>
          <cell r="G429" t="str">
            <v>:BAL.SHEET 负债表</v>
          </cell>
        </row>
        <row r="430">
          <cell r="A430" t="str">
            <v>117232</v>
          </cell>
          <cell r="B430" t="str">
            <v>ADVAN.TO SUPPL.-鹤山鸿森经贸发展公_x0000_</v>
          </cell>
          <cell r="C430" t="str">
            <v>10000-00-117232</v>
          </cell>
          <cell r="D430">
            <v>0</v>
          </cell>
          <cell r="E430">
            <v>0</v>
          </cell>
          <cell r="F430">
            <v>0</v>
          </cell>
          <cell r="G430" t="str">
            <v>:BAL.SHEET 负债表</v>
          </cell>
        </row>
        <row r="431">
          <cell r="A431" t="str">
            <v>117233</v>
          </cell>
          <cell r="B431" t="str">
            <v>ADVAN.TO SUPPL.-国家税务出版社</v>
          </cell>
          <cell r="C431" t="str">
            <v>10000-00-117233</v>
          </cell>
          <cell r="D431">
            <v>0</v>
          </cell>
          <cell r="E431">
            <v>0</v>
          </cell>
          <cell r="F431">
            <v>0</v>
          </cell>
          <cell r="G431" t="str">
            <v>:BAL.SHEET 负债表</v>
          </cell>
        </row>
        <row r="432">
          <cell r="A432" t="str">
            <v>117234</v>
          </cell>
          <cell r="B432" t="str">
            <v>ADVAN.TO SUPPL.-中山市塑料厂</v>
          </cell>
          <cell r="C432" t="str">
            <v>10000-00-117234</v>
          </cell>
          <cell r="D432">
            <v>0</v>
          </cell>
          <cell r="E432">
            <v>0</v>
          </cell>
          <cell r="F432">
            <v>0</v>
          </cell>
          <cell r="G432" t="str">
            <v>:BAL.SHEET 负债表</v>
          </cell>
        </row>
        <row r="433">
          <cell r="A433" t="str">
            <v>117235</v>
          </cell>
          <cell r="B433" t="str">
            <v>ADVAN.TO SUPPL.-深圳市友安丰实业公_x0000_</v>
          </cell>
          <cell r="C433" t="str">
            <v>10000-00-117235</v>
          </cell>
          <cell r="D433">
            <v>0</v>
          </cell>
          <cell r="E433">
            <v>0</v>
          </cell>
          <cell r="F433">
            <v>0</v>
          </cell>
          <cell r="G433" t="str">
            <v>:BAL.SHEET 负债表</v>
          </cell>
        </row>
        <row r="434">
          <cell r="A434" t="str">
            <v>117236</v>
          </cell>
          <cell r="B434" t="str">
            <v>ADVAN.TO SUPPL.-昆明思达保安研究所</v>
          </cell>
          <cell r="C434" t="str">
            <v>10000-00-117236</v>
          </cell>
          <cell r="D434">
            <v>0</v>
          </cell>
          <cell r="E434">
            <v>0</v>
          </cell>
          <cell r="F434">
            <v>665000</v>
          </cell>
          <cell r="G434" t="str">
            <v>:BAL.SHEET 负债表</v>
          </cell>
        </row>
        <row r="435">
          <cell r="A435" t="str">
            <v>117237</v>
          </cell>
          <cell r="B435" t="str">
            <v>ADVAN.TO SUPPL.-天津滤油器厂</v>
          </cell>
          <cell r="C435" t="str">
            <v>10000-00-117237</v>
          </cell>
          <cell r="D435">
            <v>0</v>
          </cell>
          <cell r="E435">
            <v>0</v>
          </cell>
          <cell r="F435">
            <v>0</v>
          </cell>
          <cell r="G435" t="str">
            <v>:BAL.SHEET 负债表</v>
          </cell>
        </row>
        <row r="436">
          <cell r="A436" t="str">
            <v>117238</v>
          </cell>
          <cell r="B436" t="str">
            <v>ADVAN.TO SUPPL.-济南三圆鑫经贸有限_x0000_</v>
          </cell>
          <cell r="C436" t="str">
            <v>10000-00-117238</v>
          </cell>
          <cell r="D436">
            <v>0</v>
          </cell>
          <cell r="E436">
            <v>0</v>
          </cell>
          <cell r="F436">
            <v>47396</v>
          </cell>
          <cell r="G436" t="str">
            <v>:BAL.SHEET 负债表</v>
          </cell>
        </row>
        <row r="437">
          <cell r="A437" t="str">
            <v>117239</v>
          </cell>
          <cell r="B437" t="str">
            <v>ADVAN.TO SUPPL.-重庆美时家具有限公_x0000_</v>
          </cell>
          <cell r="C437" t="str">
            <v>10000-00-117239</v>
          </cell>
          <cell r="D437">
            <v>0</v>
          </cell>
          <cell r="E437">
            <v>0</v>
          </cell>
          <cell r="F437">
            <v>0</v>
          </cell>
          <cell r="G437" t="str">
            <v>:BAL.SHEET 负债表</v>
          </cell>
        </row>
        <row r="438">
          <cell r="A438" t="str">
            <v>117240</v>
          </cell>
          <cell r="B438" t="str">
            <v>ADVAN.TO SUPPL.-佛山大荣贸易公司</v>
          </cell>
          <cell r="C438" t="str">
            <v>10000-00-117240</v>
          </cell>
          <cell r="D438">
            <v>0</v>
          </cell>
          <cell r="E438">
            <v>0</v>
          </cell>
          <cell r="F438">
            <v>0</v>
          </cell>
          <cell r="G438" t="str">
            <v>:BAL.SHEET 负债表</v>
          </cell>
        </row>
        <row r="439">
          <cell r="A439" t="str">
            <v>117241</v>
          </cell>
          <cell r="B439" t="str">
            <v>ADVAN.TO SUPPL.-河南新乡起重设备厂</v>
          </cell>
          <cell r="C439" t="str">
            <v>10000-00-117241</v>
          </cell>
          <cell r="D439">
            <v>0</v>
          </cell>
          <cell r="E439">
            <v>0</v>
          </cell>
          <cell r="F439">
            <v>0</v>
          </cell>
          <cell r="G439" t="str">
            <v>:BAL.SHEET 负债表</v>
          </cell>
        </row>
        <row r="440">
          <cell r="A440" t="str">
            <v>117242</v>
          </cell>
          <cell r="B440" t="str">
            <v>ADVAN.TO SUPPL.-韶关东南工贸公司</v>
          </cell>
          <cell r="C440" t="str">
            <v>10000-00-117242</v>
          </cell>
          <cell r="D440">
            <v>0</v>
          </cell>
          <cell r="E440">
            <v>0</v>
          </cell>
          <cell r="F440">
            <v>0</v>
          </cell>
          <cell r="G440" t="str">
            <v>:BAL.SHEET 负债表</v>
          </cell>
        </row>
        <row r="441">
          <cell r="A441" t="str">
            <v>117243</v>
          </cell>
          <cell r="B441" t="str">
            <v>ADVAN.TO SUPPL.-上海贝思特电梯部件</v>
          </cell>
          <cell r="C441" t="str">
            <v>10000-00-117243</v>
          </cell>
          <cell r="D441">
            <v>0</v>
          </cell>
          <cell r="E441">
            <v>12219.99</v>
          </cell>
          <cell r="F441">
            <v>-12219.99</v>
          </cell>
          <cell r="G441" t="str">
            <v>:BAL.SHEET 负债表</v>
          </cell>
        </row>
        <row r="442">
          <cell r="A442" t="str">
            <v>117244</v>
          </cell>
          <cell r="B442" t="str">
            <v>ADVAN.TO SUPPL.-珠海绿园公司</v>
          </cell>
          <cell r="C442" t="str">
            <v>10000-00-117244</v>
          </cell>
          <cell r="D442">
            <v>0</v>
          </cell>
          <cell r="E442">
            <v>0</v>
          </cell>
          <cell r="F442">
            <v>-94060.160000000003</v>
          </cell>
          <cell r="G442" t="str">
            <v>:BAL.SHEET 负债表</v>
          </cell>
        </row>
        <row r="443">
          <cell r="A443" t="str">
            <v>117245</v>
          </cell>
          <cell r="B443" t="str">
            <v>ADVAN.TO SUPPL.-广州中圣信息公司</v>
          </cell>
          <cell r="C443" t="str">
            <v>10000-00-117245</v>
          </cell>
          <cell r="D443">
            <v>0</v>
          </cell>
          <cell r="E443">
            <v>0</v>
          </cell>
          <cell r="F443">
            <v>0</v>
          </cell>
          <cell r="G443" t="str">
            <v>:BAL.SHEET 负债表</v>
          </cell>
        </row>
        <row r="444">
          <cell r="A444" t="str">
            <v>117246</v>
          </cell>
          <cell r="B444" t="str">
            <v>ADVAN.TO SUPPL.-德美科环球电脑公司</v>
          </cell>
          <cell r="C444" t="str">
            <v>10000-00-117246</v>
          </cell>
          <cell r="D444">
            <v>0</v>
          </cell>
          <cell r="E444">
            <v>0</v>
          </cell>
          <cell r="F444">
            <v>0</v>
          </cell>
          <cell r="G444" t="str">
            <v>:BAL.SHEET 负债表</v>
          </cell>
        </row>
        <row r="445">
          <cell r="A445" t="str">
            <v>117247</v>
          </cell>
          <cell r="B445" t="str">
            <v>ADVAN.TO SUPPL.-厦门蒂森电梯工程公_x0000_</v>
          </cell>
          <cell r="C445" t="str">
            <v>10000-00-117247</v>
          </cell>
          <cell r="D445">
            <v>0</v>
          </cell>
          <cell r="E445">
            <v>5906</v>
          </cell>
          <cell r="F445">
            <v>14234</v>
          </cell>
          <cell r="G445" t="str">
            <v>:BAL.SHEET 负债表</v>
          </cell>
        </row>
        <row r="446">
          <cell r="A446" t="str">
            <v>117248</v>
          </cell>
          <cell r="B446" t="str">
            <v>ADVAN.TO SUPPL.-浙江创力高层大厦公_x0000_</v>
          </cell>
          <cell r="C446" t="str">
            <v>10000-00-117248</v>
          </cell>
          <cell r="D446">
            <v>0</v>
          </cell>
          <cell r="E446">
            <v>0</v>
          </cell>
          <cell r="F446">
            <v>57960</v>
          </cell>
          <cell r="G446" t="str">
            <v>:BAL.SHEET 负债表</v>
          </cell>
        </row>
        <row r="447">
          <cell r="A447" t="str">
            <v>117249</v>
          </cell>
          <cell r="B447" t="str">
            <v>ADVAN.TO SUPPL.-深圳欧凯达机电设备</v>
          </cell>
          <cell r="C447" t="str">
            <v>10000-00-117249</v>
          </cell>
          <cell r="D447">
            <v>0</v>
          </cell>
          <cell r="E447">
            <v>0</v>
          </cell>
          <cell r="F447">
            <v>111600</v>
          </cell>
          <cell r="G447" t="str">
            <v>:BAL.SHEET 负债表</v>
          </cell>
        </row>
        <row r="448">
          <cell r="A448" t="str">
            <v>117250</v>
          </cell>
          <cell r="B448" t="str">
            <v>ADVAN.TO SUPPL.-贵阳阀门公司</v>
          </cell>
          <cell r="C448" t="str">
            <v>10000-00-117250</v>
          </cell>
          <cell r="D448">
            <v>0</v>
          </cell>
          <cell r="E448">
            <v>0</v>
          </cell>
          <cell r="F448">
            <v>40000</v>
          </cell>
          <cell r="G448" t="str">
            <v>:BAL.SHEET 负债表</v>
          </cell>
        </row>
        <row r="449">
          <cell r="A449" t="str">
            <v>117251</v>
          </cell>
          <cell r="B449" t="str">
            <v>ADVAN.TO SUPPL.-成都蓉基建筑安装公_x0000_</v>
          </cell>
          <cell r="C449" t="str">
            <v>10000-00-117251</v>
          </cell>
          <cell r="D449">
            <v>0</v>
          </cell>
          <cell r="E449">
            <v>0</v>
          </cell>
          <cell r="F449">
            <v>0</v>
          </cell>
          <cell r="G449" t="str">
            <v>:BAL.SHEET 负债表</v>
          </cell>
        </row>
        <row r="450">
          <cell r="A450" t="str">
            <v>117252</v>
          </cell>
          <cell r="B450" t="str">
            <v>ADVAN.TO SUPPL.-云南劳动局殷广彬</v>
          </cell>
          <cell r="C450" t="str">
            <v>10000-00-117252</v>
          </cell>
          <cell r="D450">
            <v>0</v>
          </cell>
          <cell r="E450">
            <v>0</v>
          </cell>
          <cell r="F450">
            <v>-21800</v>
          </cell>
          <cell r="G450" t="str">
            <v>:BAL.SHEET 负债表</v>
          </cell>
        </row>
        <row r="451">
          <cell r="A451" t="str">
            <v>117253</v>
          </cell>
          <cell r="B451" t="str">
            <v>ADVAN.TO SUPPL.-云南机械设备成套局</v>
          </cell>
          <cell r="C451" t="str">
            <v>10000-00-117253</v>
          </cell>
          <cell r="D451">
            <v>0</v>
          </cell>
          <cell r="E451">
            <v>0</v>
          </cell>
          <cell r="F451">
            <v>0</v>
          </cell>
          <cell r="G451" t="str">
            <v>:BAL.SHEET 负债表</v>
          </cell>
        </row>
        <row r="452">
          <cell r="A452" t="str">
            <v>117254</v>
          </cell>
          <cell r="B452" t="str">
            <v>ADVAN.TO SUPPL.-云南力峰.胡云平</v>
          </cell>
          <cell r="C452" t="str">
            <v>10000-00-117254</v>
          </cell>
          <cell r="D452">
            <v>62300</v>
          </cell>
          <cell r="E452">
            <v>0</v>
          </cell>
          <cell r="F452">
            <v>115700</v>
          </cell>
          <cell r="G452" t="str">
            <v>:BAL.SHEET 负债表</v>
          </cell>
        </row>
        <row r="453">
          <cell r="A453" t="str">
            <v>117255</v>
          </cell>
          <cell r="B453" t="str">
            <v>ADVAN.TO SUPPL.-成都成华华信安装</v>
          </cell>
          <cell r="C453" t="str">
            <v>10000-00-117255</v>
          </cell>
          <cell r="D453">
            <v>0</v>
          </cell>
          <cell r="E453">
            <v>0</v>
          </cell>
          <cell r="F453">
            <v>0</v>
          </cell>
          <cell r="G453" t="str">
            <v>:BAL.SHEET 负债表</v>
          </cell>
        </row>
        <row r="454">
          <cell r="A454" t="str">
            <v>117256</v>
          </cell>
          <cell r="B454" t="str">
            <v>ADVAN.TO SUPPL.-广东联谊实业公司</v>
          </cell>
          <cell r="C454" t="str">
            <v>10000-00-117256</v>
          </cell>
          <cell r="D454">
            <v>0</v>
          </cell>
          <cell r="E454">
            <v>0</v>
          </cell>
          <cell r="F454">
            <v>504159</v>
          </cell>
          <cell r="G454" t="str">
            <v>:BAL.SHEET 负债表</v>
          </cell>
        </row>
        <row r="455">
          <cell r="A455" t="str">
            <v>117257</v>
          </cell>
          <cell r="B455" t="str">
            <v>ADVAN.TO SUPPL.-广州大朗运输公司</v>
          </cell>
          <cell r="C455" t="str">
            <v>10000-00-117257</v>
          </cell>
          <cell r="D455">
            <v>0</v>
          </cell>
          <cell r="E455">
            <v>0</v>
          </cell>
          <cell r="F455">
            <v>0</v>
          </cell>
          <cell r="G455" t="str">
            <v>:BAL.SHEET 负债表</v>
          </cell>
        </row>
        <row r="456">
          <cell r="A456" t="str">
            <v>117258</v>
          </cell>
          <cell r="B456" t="str">
            <v>ADVAN.TO SUPPL.-大朗站运输技术部</v>
          </cell>
          <cell r="C456" t="str">
            <v>10000-00-117258</v>
          </cell>
          <cell r="D456">
            <v>0</v>
          </cell>
          <cell r="E456">
            <v>0</v>
          </cell>
          <cell r="F456">
            <v>0</v>
          </cell>
          <cell r="G456" t="str">
            <v>:BAL.SHEET 负债表</v>
          </cell>
        </row>
        <row r="457">
          <cell r="A457" t="str">
            <v>117259</v>
          </cell>
          <cell r="B457" t="str">
            <v>ADVAN.TO SUPPL.-珠海南洋贸易公司</v>
          </cell>
          <cell r="C457" t="str">
            <v>10000-00-117259</v>
          </cell>
          <cell r="D457">
            <v>0</v>
          </cell>
          <cell r="E457">
            <v>0</v>
          </cell>
          <cell r="F457">
            <v>900</v>
          </cell>
          <cell r="G457" t="str">
            <v>:BAL.SHEET 负债表</v>
          </cell>
        </row>
        <row r="458">
          <cell r="A458" t="str">
            <v>117260</v>
          </cell>
          <cell r="B458" t="str">
            <v>ADVAN.TO SUPPL.-昆山亚细亚机械公司</v>
          </cell>
          <cell r="C458" t="str">
            <v>10000-00-117260</v>
          </cell>
          <cell r="D458">
            <v>0</v>
          </cell>
          <cell r="E458">
            <v>0</v>
          </cell>
          <cell r="F458">
            <v>0</v>
          </cell>
          <cell r="G458" t="str">
            <v>:BAL.SHEET 负债表</v>
          </cell>
        </row>
        <row r="459">
          <cell r="A459" t="str">
            <v>117261</v>
          </cell>
          <cell r="B459" t="str">
            <v>ADVAN.TO SUPPL.-南宁恒基机电设备公_x0000_</v>
          </cell>
          <cell r="C459" t="str">
            <v>10000-00-117261</v>
          </cell>
          <cell r="D459">
            <v>0</v>
          </cell>
          <cell r="E459">
            <v>18392</v>
          </cell>
          <cell r="F459">
            <v>0</v>
          </cell>
          <cell r="G459" t="str">
            <v>:BAL.SHEET 负债表</v>
          </cell>
        </row>
        <row r="460">
          <cell r="A460" t="str">
            <v>117262</v>
          </cell>
          <cell r="B460" t="str">
            <v>ADVAN.TO SUPPL.-苏州贝林格液压公司</v>
          </cell>
          <cell r="C460" t="str">
            <v>10000-00-117262</v>
          </cell>
          <cell r="D460">
            <v>0</v>
          </cell>
          <cell r="E460">
            <v>0</v>
          </cell>
          <cell r="F460">
            <v>123438</v>
          </cell>
          <cell r="G460" t="str">
            <v>:BAL.SHEET 负债表</v>
          </cell>
        </row>
        <row r="461">
          <cell r="A461" t="str">
            <v>117263</v>
          </cell>
          <cell r="B461" t="str">
            <v>ADVAN.TO SUPPL.-苏州精艺电梯电器厂</v>
          </cell>
          <cell r="C461" t="str">
            <v>10000-00-117263</v>
          </cell>
          <cell r="D461">
            <v>0</v>
          </cell>
          <cell r="E461">
            <v>0</v>
          </cell>
          <cell r="F461">
            <v>0</v>
          </cell>
          <cell r="G461" t="str">
            <v>:BAL.SHEET 负债表</v>
          </cell>
        </row>
        <row r="462">
          <cell r="A462" t="str">
            <v>117264</v>
          </cell>
          <cell r="B462" t="str">
            <v>ADVAN.TO SUPPL.-南京宁源祥贸易公司</v>
          </cell>
          <cell r="C462" t="str">
            <v>10000-00-117264</v>
          </cell>
          <cell r="D462">
            <v>0</v>
          </cell>
          <cell r="E462">
            <v>0</v>
          </cell>
          <cell r="F462">
            <v>44530</v>
          </cell>
          <cell r="G462" t="str">
            <v>:BAL.SHEET 负债表</v>
          </cell>
        </row>
        <row r="463">
          <cell r="A463" t="str">
            <v>117265</v>
          </cell>
          <cell r="B463" t="str">
            <v>ADVAN.TO SUPPL.-广州宝刚南方贸易公_x0000_</v>
          </cell>
          <cell r="C463" t="str">
            <v>10000-00-117265</v>
          </cell>
          <cell r="D463">
            <v>0</v>
          </cell>
          <cell r="E463">
            <v>0</v>
          </cell>
          <cell r="F463">
            <v>70.45</v>
          </cell>
          <cell r="G463" t="str">
            <v>:BAL.SHEET 负债表</v>
          </cell>
        </row>
        <row r="464">
          <cell r="A464" t="str">
            <v>117266</v>
          </cell>
          <cell r="B464" t="str">
            <v>ADVAN.TO SUPPL.-魏德曼上海维修站</v>
          </cell>
          <cell r="C464" t="str">
            <v>10000-00-117266</v>
          </cell>
          <cell r="D464">
            <v>0</v>
          </cell>
          <cell r="E464">
            <v>0</v>
          </cell>
          <cell r="F464">
            <v>0</v>
          </cell>
          <cell r="G464" t="str">
            <v>:BAL.SHEET 负债表</v>
          </cell>
        </row>
        <row r="465">
          <cell r="A465" t="str">
            <v>117267</v>
          </cell>
          <cell r="B465" t="str">
            <v>ADVAN.TO SUPPL.-中山火炬高新技术实_x0000_</v>
          </cell>
          <cell r="C465" t="str">
            <v>10000-00-117267</v>
          </cell>
          <cell r="D465">
            <v>0</v>
          </cell>
          <cell r="E465">
            <v>0</v>
          </cell>
          <cell r="F465">
            <v>56711</v>
          </cell>
          <cell r="G465" t="str">
            <v>:BAL.SHEET 负债表</v>
          </cell>
        </row>
        <row r="466">
          <cell r="A466" t="str">
            <v>117268</v>
          </cell>
          <cell r="B466" t="str">
            <v>ADVAN.TO SUPPL.-南海市奇槎热镀锌厂</v>
          </cell>
          <cell r="C466" t="str">
            <v>10000-00-117268</v>
          </cell>
          <cell r="D466">
            <v>0</v>
          </cell>
          <cell r="E466">
            <v>0</v>
          </cell>
          <cell r="F466">
            <v>0</v>
          </cell>
          <cell r="G466" t="str">
            <v>:BAL.SHEET 负债表</v>
          </cell>
        </row>
        <row r="467">
          <cell r="A467" t="str">
            <v>117269</v>
          </cell>
          <cell r="B467" t="str">
            <v>ADVAN.TO SUPPL.-佛山市纵横企业公司</v>
          </cell>
          <cell r="C467" t="str">
            <v>10000-00-117269</v>
          </cell>
          <cell r="D467">
            <v>0</v>
          </cell>
          <cell r="E467">
            <v>0</v>
          </cell>
          <cell r="F467">
            <v>17504</v>
          </cell>
          <cell r="G467" t="str">
            <v>:BAL.SHEET 负债表</v>
          </cell>
        </row>
        <row r="468">
          <cell r="A468" t="str">
            <v>117270</v>
          </cell>
          <cell r="B468" t="str">
            <v>ADVAN.TO SUPPL.-珠海市金熊科技公司</v>
          </cell>
          <cell r="C468" t="str">
            <v>10000-00-117270</v>
          </cell>
          <cell r="D468">
            <v>0</v>
          </cell>
          <cell r="E468">
            <v>0</v>
          </cell>
          <cell r="F468">
            <v>11937.7</v>
          </cell>
          <cell r="G468" t="str">
            <v>:BAL.SHEET 负债表</v>
          </cell>
        </row>
        <row r="469">
          <cell r="A469" t="str">
            <v>117271</v>
          </cell>
          <cell r="B469" t="str">
            <v>ADVAN.TO SUPPL.-重庆渝辉电梯有限公_x0000_</v>
          </cell>
          <cell r="C469" t="str">
            <v>10000-00-117271</v>
          </cell>
          <cell r="D469">
            <v>0</v>
          </cell>
          <cell r="E469">
            <v>0</v>
          </cell>
          <cell r="F469">
            <v>101081</v>
          </cell>
          <cell r="G469" t="str">
            <v>:BAL.SHEET 负债表</v>
          </cell>
        </row>
        <row r="470">
          <cell r="A470" t="str">
            <v>117272</v>
          </cell>
          <cell r="B470" t="str">
            <v>ADVAN.TO SUPPL.-济南顺达电梯公司</v>
          </cell>
          <cell r="C470" t="str">
            <v>10000-00-117272</v>
          </cell>
          <cell r="D470">
            <v>4122</v>
          </cell>
          <cell r="E470">
            <v>0</v>
          </cell>
          <cell r="F470">
            <v>102122</v>
          </cell>
          <cell r="G470" t="str">
            <v>:BAL.SHEET 负债表</v>
          </cell>
        </row>
        <row r="471">
          <cell r="A471" t="str">
            <v>117273</v>
          </cell>
          <cell r="B471" t="str">
            <v>ADVAN.TO SUPPL.-广州天河华南机床公_x0000_</v>
          </cell>
          <cell r="C471" t="str">
            <v>10000-00-117273</v>
          </cell>
          <cell r="D471">
            <v>0</v>
          </cell>
          <cell r="E471">
            <v>0</v>
          </cell>
          <cell r="F471">
            <v>0</v>
          </cell>
          <cell r="G471" t="str">
            <v>:BAL.SHEET 负债表</v>
          </cell>
        </row>
        <row r="472">
          <cell r="A472" t="str">
            <v>117274</v>
          </cell>
          <cell r="B472" t="str">
            <v>ADVAN.TO SUPPL.-海宁市红狮电梯公司</v>
          </cell>
          <cell r="C472" t="str">
            <v>10000-00-117274</v>
          </cell>
          <cell r="D472">
            <v>98800</v>
          </cell>
          <cell r="E472">
            <v>152000</v>
          </cell>
          <cell r="F472">
            <v>144400</v>
          </cell>
          <cell r="G472" t="str">
            <v>:BAL.SHEET 负债表</v>
          </cell>
        </row>
        <row r="473">
          <cell r="A473" t="str">
            <v>117275</v>
          </cell>
          <cell r="B473" t="str">
            <v>ADVAN.TO SUPPL.-深圳光新机电有限公_x0000_</v>
          </cell>
          <cell r="C473" t="str">
            <v>10000-00-117275</v>
          </cell>
          <cell r="D473">
            <v>0</v>
          </cell>
          <cell r="E473">
            <v>0</v>
          </cell>
          <cell r="F473">
            <v>0</v>
          </cell>
          <cell r="G473" t="str">
            <v>:BAL.SHEET 负债表</v>
          </cell>
        </row>
        <row r="474">
          <cell r="A474" t="str">
            <v>117276</v>
          </cell>
          <cell r="B474" t="str">
            <v>ADVAN.TO SUPPL.-中山市机电排灌总站</v>
          </cell>
          <cell r="C474" t="str">
            <v>10000-00-117276</v>
          </cell>
          <cell r="D474">
            <v>0</v>
          </cell>
          <cell r="E474">
            <v>0</v>
          </cell>
          <cell r="F474">
            <v>2160</v>
          </cell>
          <cell r="G474" t="str">
            <v>:BAL.SHEET 负债表</v>
          </cell>
        </row>
        <row r="475">
          <cell r="A475" t="str">
            <v>117277</v>
          </cell>
          <cell r="B475" t="str">
            <v>ADVAN.TO SUPPL.-中山恒美福兴木厂_x0000_</v>
          </cell>
          <cell r="C475" t="str">
            <v>10000-00-117277</v>
          </cell>
          <cell r="D475">
            <v>0</v>
          </cell>
          <cell r="E475">
            <v>0</v>
          </cell>
          <cell r="F475">
            <v>0</v>
          </cell>
          <cell r="G475" t="str">
            <v>:BAL.SHEET 负债表</v>
          </cell>
        </row>
        <row r="476">
          <cell r="A476" t="str">
            <v>117278</v>
          </cell>
          <cell r="B476" t="str">
            <v>ADVAN.TO SUPPL.-江苏省连云港机床厂</v>
          </cell>
          <cell r="C476" t="str">
            <v>10000-00-117278</v>
          </cell>
          <cell r="D476">
            <v>0</v>
          </cell>
          <cell r="E476">
            <v>0</v>
          </cell>
          <cell r="F476">
            <v>0</v>
          </cell>
          <cell r="G476" t="str">
            <v>:BAL.SHEET 负债表</v>
          </cell>
        </row>
        <row r="477">
          <cell r="A477" t="str">
            <v>117279</v>
          </cell>
          <cell r="B477" t="str">
            <v>ADVAN.TO SUPPL.-宁波浙东电梯起重公_x0000_</v>
          </cell>
          <cell r="C477" t="str">
            <v>10000-00-117279</v>
          </cell>
          <cell r="D477">
            <v>0</v>
          </cell>
          <cell r="E477">
            <v>0</v>
          </cell>
          <cell r="F477">
            <v>0</v>
          </cell>
          <cell r="G477" t="str">
            <v>:BAL.SHEET 负债表</v>
          </cell>
        </row>
        <row r="478">
          <cell r="A478" t="str">
            <v>117280</v>
          </cell>
          <cell r="B478" t="str">
            <v>ADVAN.TO SUPPL.-宁波华联电梯安装公_x0000_</v>
          </cell>
          <cell r="C478" t="str">
            <v>10000-00-117280</v>
          </cell>
          <cell r="D478">
            <v>0</v>
          </cell>
          <cell r="E478">
            <v>0</v>
          </cell>
          <cell r="F478">
            <v>142500</v>
          </cell>
          <cell r="G478" t="str">
            <v>:BAL.SHEET 负债表</v>
          </cell>
        </row>
        <row r="479">
          <cell r="A479" t="str">
            <v>117281</v>
          </cell>
          <cell r="B479" t="str">
            <v>ADVAN.TO SUPPL.-南京新港机电电梯公</v>
          </cell>
          <cell r="C479" t="str">
            <v>10000-00-117281</v>
          </cell>
          <cell r="D479">
            <v>0</v>
          </cell>
          <cell r="E479">
            <v>0</v>
          </cell>
          <cell r="F479">
            <v>20000</v>
          </cell>
          <cell r="G479" t="str">
            <v>:BAL.SHEET 负债表</v>
          </cell>
        </row>
        <row r="480">
          <cell r="A480" t="str">
            <v>117282</v>
          </cell>
          <cell r="B480" t="str">
            <v>ADVAN.TO SUPPL.-珠海雅迪有限公司</v>
          </cell>
          <cell r="C480" t="str">
            <v>10000-00-117282</v>
          </cell>
          <cell r="D480">
            <v>0</v>
          </cell>
          <cell r="E480">
            <v>42969.25</v>
          </cell>
          <cell r="F480">
            <v>-42969.25</v>
          </cell>
          <cell r="G480" t="str">
            <v>:BAL.SHEET 负债表</v>
          </cell>
        </row>
        <row r="481">
          <cell r="A481" t="str">
            <v>117283</v>
          </cell>
          <cell r="B481" t="str">
            <v>ADVAN.TO SUPPL.-广州汽车博览中心</v>
          </cell>
          <cell r="C481" t="str">
            <v>10000-00-117283</v>
          </cell>
          <cell r="D481">
            <v>0</v>
          </cell>
          <cell r="E481">
            <v>0</v>
          </cell>
          <cell r="F481">
            <v>0</v>
          </cell>
          <cell r="G481" t="str">
            <v>:BAL.SHEET 负债表</v>
          </cell>
        </row>
        <row r="482">
          <cell r="A482" t="str">
            <v>117284</v>
          </cell>
          <cell r="B482" t="str">
            <v>ADVAN.TO SUPPL.-普华永道中国公司_x0000_</v>
          </cell>
          <cell r="C482" t="str">
            <v>10000-00-117284</v>
          </cell>
          <cell r="D482">
            <v>0</v>
          </cell>
          <cell r="E482">
            <v>0</v>
          </cell>
          <cell r="F482">
            <v>1300</v>
          </cell>
          <cell r="G482" t="str">
            <v>:BAL.SHEET 负债表</v>
          </cell>
        </row>
        <row r="483">
          <cell r="A483" t="str">
            <v>117285</v>
          </cell>
          <cell r="B483" t="str">
            <v>ADVAN.TO SUPPL.-珠海天晨发展公司</v>
          </cell>
          <cell r="C483" t="str">
            <v>10000-00-117285</v>
          </cell>
          <cell r="D483">
            <v>0</v>
          </cell>
          <cell r="E483">
            <v>0</v>
          </cell>
          <cell r="F483">
            <v>0</v>
          </cell>
          <cell r="G483" t="str">
            <v>:BAL.SHEET 负债表</v>
          </cell>
        </row>
        <row r="484">
          <cell r="A484" t="str">
            <v>117286</v>
          </cell>
          <cell r="B484" t="str">
            <v>ADVAN.TO SUPPL.-苏州纽康特液压公司</v>
          </cell>
          <cell r="C484" t="str">
            <v>10000-00-117286</v>
          </cell>
          <cell r="D484">
            <v>0</v>
          </cell>
          <cell r="E484">
            <v>0</v>
          </cell>
          <cell r="F484">
            <v>0</v>
          </cell>
          <cell r="G484" t="str">
            <v>:BAL.SHEET 负债表</v>
          </cell>
        </row>
        <row r="485">
          <cell r="A485" t="str">
            <v>117287</v>
          </cell>
          <cell r="B485" t="str">
            <v>ADVAN.TO SUPPL.-重庆速达电梯有限公_x0000_</v>
          </cell>
          <cell r="C485" t="str">
            <v>10000-00-117287</v>
          </cell>
          <cell r="D485">
            <v>50500</v>
          </cell>
          <cell r="E485">
            <v>0</v>
          </cell>
          <cell r="F485">
            <v>75250</v>
          </cell>
          <cell r="G485" t="str">
            <v>:BAL.SHEET 负债表</v>
          </cell>
        </row>
        <row r="486">
          <cell r="A486" t="str">
            <v>117288</v>
          </cell>
          <cell r="B486" t="str">
            <v>ADVAN.TO SUPPL.-广州富星通信技术公_x0000_</v>
          </cell>
          <cell r="C486" t="str">
            <v>10000-00-117288</v>
          </cell>
          <cell r="D486">
            <v>0</v>
          </cell>
          <cell r="E486">
            <v>0</v>
          </cell>
          <cell r="F486">
            <v>0</v>
          </cell>
          <cell r="G486" t="str">
            <v>:BAL.SHEET 负债表</v>
          </cell>
        </row>
        <row r="487">
          <cell r="A487" t="str">
            <v>117289</v>
          </cell>
          <cell r="B487" t="str">
            <v>ADVAN.TO SUPPL.-广东珠江广播电视公_x0000_</v>
          </cell>
          <cell r="C487" t="str">
            <v>10000-00-117289</v>
          </cell>
          <cell r="D487">
            <v>0</v>
          </cell>
          <cell r="E487">
            <v>0</v>
          </cell>
          <cell r="F487">
            <v>0</v>
          </cell>
          <cell r="G487" t="str">
            <v>:BAL.SHEET 负债表</v>
          </cell>
        </row>
        <row r="488">
          <cell r="A488" t="str">
            <v>117290</v>
          </cell>
          <cell r="B488" t="str">
            <v>ADVAN.TO SUPPL.-天津市红桥精特机械</v>
          </cell>
          <cell r="C488" t="str">
            <v>10000-00-117290</v>
          </cell>
          <cell r="D488">
            <v>0</v>
          </cell>
          <cell r="E488">
            <v>0</v>
          </cell>
          <cell r="F488">
            <v>0</v>
          </cell>
          <cell r="G488" t="str">
            <v>:BAL.SHEET 负债表</v>
          </cell>
        </row>
        <row r="489">
          <cell r="A489" t="str">
            <v>117291</v>
          </cell>
          <cell r="B489" t="str">
            <v>ADVAN.TO SUPPL.中山火炬开发区工程队</v>
          </cell>
          <cell r="C489" t="str">
            <v>10000-00-117291</v>
          </cell>
          <cell r="D489">
            <v>0</v>
          </cell>
          <cell r="E489">
            <v>0</v>
          </cell>
          <cell r="F489">
            <v>73163.88</v>
          </cell>
          <cell r="G489" t="str">
            <v>:BAL.SHEET 负债表</v>
          </cell>
        </row>
        <row r="490">
          <cell r="A490" t="str">
            <v>117292</v>
          </cell>
          <cell r="B490" t="str">
            <v>ADVAN.TO SUPPL.-秦皇岛开发区华鑫新_x0000_</v>
          </cell>
          <cell r="C490" t="str">
            <v>10000-00-117292</v>
          </cell>
          <cell r="D490">
            <v>7980</v>
          </cell>
          <cell r="E490">
            <v>0</v>
          </cell>
          <cell r="F490">
            <v>7980</v>
          </cell>
          <cell r="G490" t="str">
            <v>:BAL.SHEET 负债表</v>
          </cell>
        </row>
        <row r="491">
          <cell r="A491" t="str">
            <v>117293</v>
          </cell>
          <cell r="B491" t="str">
            <v>ADVAN.TO SUPPL.湛江高速公路服务公司</v>
          </cell>
          <cell r="C491" t="str">
            <v>10000-00-117293</v>
          </cell>
          <cell r="D491">
            <v>0</v>
          </cell>
          <cell r="E491">
            <v>0</v>
          </cell>
          <cell r="F491">
            <v>0</v>
          </cell>
          <cell r="G491" t="str">
            <v>:BAL.SHEET 负债表</v>
          </cell>
        </row>
        <row r="492">
          <cell r="A492" t="str">
            <v>117294</v>
          </cell>
          <cell r="B492" t="str">
            <v>ADVAN.TO SUPPL.-甘肃建工电梯工程公_x0000_</v>
          </cell>
          <cell r="C492" t="str">
            <v>10000-00-117294</v>
          </cell>
          <cell r="D492">
            <v>40000</v>
          </cell>
          <cell r="E492">
            <v>68000</v>
          </cell>
          <cell r="F492">
            <v>-28000</v>
          </cell>
          <cell r="G492" t="str">
            <v>:BAL.SHEET 负债表</v>
          </cell>
        </row>
        <row r="493">
          <cell r="A493" t="str">
            <v>117295</v>
          </cell>
          <cell r="B493" t="str">
            <v>ADVAN.TO SUPPL.深圳竟越企业顾问公司</v>
          </cell>
          <cell r="C493" t="str">
            <v>10000-00-117295</v>
          </cell>
          <cell r="D493">
            <v>0</v>
          </cell>
          <cell r="E493">
            <v>0</v>
          </cell>
          <cell r="F493">
            <v>0</v>
          </cell>
          <cell r="G493" t="str">
            <v>:BAL.SHEET 负债表</v>
          </cell>
        </row>
        <row r="494">
          <cell r="A494" t="str">
            <v>117296</v>
          </cell>
          <cell r="B494" t="str">
            <v>ADVAN.TO SUPPL.大连经济技术开发公司</v>
          </cell>
          <cell r="C494" t="str">
            <v>10000-00-117296</v>
          </cell>
          <cell r="D494">
            <v>0</v>
          </cell>
          <cell r="E494">
            <v>0</v>
          </cell>
          <cell r="F494">
            <v>12000</v>
          </cell>
          <cell r="G494" t="str">
            <v>:BAL.SHEET 负债表</v>
          </cell>
        </row>
        <row r="495">
          <cell r="A495" t="str">
            <v>117297</v>
          </cell>
          <cell r="B495" t="str">
            <v>ADVAN.TO SUPPL.北京镐源嘉和科技公司</v>
          </cell>
          <cell r="C495" t="str">
            <v>10000-00-117297</v>
          </cell>
          <cell r="D495">
            <v>0</v>
          </cell>
          <cell r="E495">
            <v>0</v>
          </cell>
          <cell r="F495">
            <v>0</v>
          </cell>
          <cell r="G495" t="str">
            <v>:BAL.SHEET 负债表</v>
          </cell>
        </row>
        <row r="496">
          <cell r="A496" t="str">
            <v>117298</v>
          </cell>
          <cell r="B496" t="str">
            <v>ADVAN.TO SUPPL.上海冲剪配经营部</v>
          </cell>
          <cell r="C496" t="str">
            <v>10000-00-117298</v>
          </cell>
          <cell r="D496">
            <v>0</v>
          </cell>
          <cell r="E496">
            <v>0</v>
          </cell>
          <cell r="F496">
            <v>0</v>
          </cell>
          <cell r="G496" t="str">
            <v>:BAL.SHEET 负债表</v>
          </cell>
        </row>
        <row r="497">
          <cell r="A497" t="str">
            <v>117299</v>
          </cell>
          <cell r="B497" t="str">
            <v>ADVAN.TO SUPPL.中南&lt;湖南&gt;电梯公司</v>
          </cell>
          <cell r="C497" t="str">
            <v>10000-00-117299</v>
          </cell>
          <cell r="D497">
            <v>70000</v>
          </cell>
          <cell r="E497">
            <v>0</v>
          </cell>
          <cell r="F497">
            <v>-30000</v>
          </cell>
          <cell r="G497" t="str">
            <v>:BAL.SHEET 负债表</v>
          </cell>
        </row>
        <row r="498">
          <cell r="A498" t="str">
            <v>117300</v>
          </cell>
          <cell r="B498" t="str">
            <v>ADVAN.TO SUPPL.海科电梯工程福建公司</v>
          </cell>
          <cell r="C498" t="str">
            <v>10000-00-117300</v>
          </cell>
          <cell r="D498">
            <v>0</v>
          </cell>
          <cell r="E498">
            <v>0</v>
          </cell>
          <cell r="F498">
            <v>147000</v>
          </cell>
          <cell r="G498" t="str">
            <v>:BAL.SHEET 负债表</v>
          </cell>
        </row>
        <row r="499">
          <cell r="A499" t="str">
            <v>117301</v>
          </cell>
          <cell r="B499" t="str">
            <v>ADVAN.TO SUPPL.河南蒂森电子商务公司</v>
          </cell>
          <cell r="C499" t="str">
            <v>10000-00-117301</v>
          </cell>
          <cell r="D499">
            <v>0</v>
          </cell>
          <cell r="E499">
            <v>0</v>
          </cell>
          <cell r="F499">
            <v>349118</v>
          </cell>
          <cell r="G499" t="str">
            <v>:BAL.SHEET 负债表</v>
          </cell>
        </row>
        <row r="500">
          <cell r="A500" t="str">
            <v>117302</v>
          </cell>
          <cell r="B500" t="str">
            <v>ADVAN.TO SUPPL.广东协达叉车有限公司</v>
          </cell>
          <cell r="C500" t="str">
            <v>10000-00-117302</v>
          </cell>
          <cell r="D500">
            <v>0</v>
          </cell>
          <cell r="E500">
            <v>0</v>
          </cell>
          <cell r="F500">
            <v>410486</v>
          </cell>
          <cell r="G500" t="str">
            <v>:BAL.SHEET 负债表</v>
          </cell>
        </row>
        <row r="501">
          <cell r="A501" t="str">
            <v>117303</v>
          </cell>
          <cell r="B501" t="str">
            <v>ADVAN.TO SUPPL.深圳市奔骏实业公司</v>
          </cell>
          <cell r="C501" t="str">
            <v>10000-00-117303</v>
          </cell>
          <cell r="D501">
            <v>0</v>
          </cell>
          <cell r="E501">
            <v>0</v>
          </cell>
          <cell r="F501">
            <v>0</v>
          </cell>
          <cell r="G501" t="str">
            <v>:BAL.SHEET 负债表</v>
          </cell>
        </row>
        <row r="502">
          <cell r="A502" t="str">
            <v>117304</v>
          </cell>
          <cell r="B502" t="str">
            <v>ADVAN.TO SUPPL.中国金桥旅游总公司</v>
          </cell>
          <cell r="C502" t="str">
            <v>10000-00-117304</v>
          </cell>
          <cell r="D502">
            <v>0</v>
          </cell>
          <cell r="E502">
            <v>0</v>
          </cell>
          <cell r="F502">
            <v>521467</v>
          </cell>
          <cell r="G502" t="str">
            <v>:BAL.SHEET 负债表</v>
          </cell>
        </row>
        <row r="503">
          <cell r="A503" t="str">
            <v>117305</v>
          </cell>
          <cell r="B503" t="str">
            <v>ADVAN.TO SUPPL.广西南宁富达工程公司</v>
          </cell>
          <cell r="C503" t="str">
            <v>10000-00-117305</v>
          </cell>
          <cell r="D503">
            <v>0</v>
          </cell>
          <cell r="E503">
            <v>0</v>
          </cell>
          <cell r="F503">
            <v>0</v>
          </cell>
          <cell r="G503" t="str">
            <v>:BAL.SHEET 负债表</v>
          </cell>
        </row>
        <row r="504">
          <cell r="A504" t="str">
            <v>117306</v>
          </cell>
          <cell r="B504" t="str">
            <v>ADVAN.TO SUPPL.-东莞市万江联光电控</v>
          </cell>
          <cell r="C504" t="str">
            <v>10000-00-117306</v>
          </cell>
          <cell r="D504">
            <v>0</v>
          </cell>
          <cell r="E504">
            <v>0</v>
          </cell>
          <cell r="F504">
            <v>0</v>
          </cell>
          <cell r="G504" t="str">
            <v>:BAL.SHEET 负债表</v>
          </cell>
        </row>
        <row r="505">
          <cell r="A505" t="str">
            <v>117307</v>
          </cell>
          <cell r="B505" t="str">
            <v>ADVAN.TO SUPPL.-北京英科宇科技公司</v>
          </cell>
          <cell r="C505" t="str">
            <v>10000-00-117307</v>
          </cell>
          <cell r="D505">
            <v>99000</v>
          </cell>
          <cell r="E505">
            <v>0</v>
          </cell>
          <cell r="F505">
            <v>97000</v>
          </cell>
          <cell r="G505" t="str">
            <v>:BAL.SHEET 负债表</v>
          </cell>
        </row>
        <row r="506">
          <cell r="A506" t="str">
            <v>117308</v>
          </cell>
          <cell r="B506" t="str">
            <v>ADVAN.TO SUPPL.-香港永利船务公司</v>
          </cell>
          <cell r="C506" t="str">
            <v>10000-00-117308</v>
          </cell>
          <cell r="D506">
            <v>0</v>
          </cell>
          <cell r="E506">
            <v>0</v>
          </cell>
          <cell r="F506">
            <v>0</v>
          </cell>
          <cell r="G506" t="str">
            <v>:BAL.SHEET 负债表</v>
          </cell>
        </row>
        <row r="507">
          <cell r="A507" t="str">
            <v>117309</v>
          </cell>
          <cell r="B507" t="str">
            <v>ADVAN.TO SUPPL.-广州信泽电器商场</v>
          </cell>
          <cell r="C507" t="str">
            <v>10000-00-117309</v>
          </cell>
          <cell r="D507">
            <v>0</v>
          </cell>
          <cell r="E507">
            <v>0</v>
          </cell>
          <cell r="F507">
            <v>0</v>
          </cell>
          <cell r="G507" t="str">
            <v>:BAL.SHEET 负债表</v>
          </cell>
        </row>
        <row r="508">
          <cell r="A508" t="str">
            <v>117310</v>
          </cell>
          <cell r="B508" t="str">
            <v>ADVAN.TO SUPPL.-浦铁天津钢材公司</v>
          </cell>
          <cell r="C508" t="str">
            <v>10000-00-117310</v>
          </cell>
          <cell r="D508">
            <v>0</v>
          </cell>
          <cell r="E508">
            <v>0</v>
          </cell>
          <cell r="F508">
            <v>0</v>
          </cell>
          <cell r="G508" t="str">
            <v>:BAL.SHEET 负债表</v>
          </cell>
        </row>
        <row r="509">
          <cell r="A509" t="str">
            <v>117311</v>
          </cell>
          <cell r="B509" t="str">
            <v>ADVAN.TO SUPPL.-香港TUV产品服务公司</v>
          </cell>
          <cell r="C509" t="str">
            <v>10000-00-117311</v>
          </cell>
          <cell r="D509">
            <v>0</v>
          </cell>
          <cell r="E509">
            <v>0</v>
          </cell>
          <cell r="F509">
            <v>73160</v>
          </cell>
          <cell r="G509" t="str">
            <v>:BAL.SHEET 负债表</v>
          </cell>
        </row>
        <row r="510">
          <cell r="A510" t="str">
            <v>117312</v>
          </cell>
          <cell r="B510" t="str">
            <v>ADVAN.北京金黄富图设计咨询有限公司</v>
          </cell>
          <cell r="C510" t="str">
            <v>10000-00-117312</v>
          </cell>
          <cell r="D510">
            <v>0</v>
          </cell>
          <cell r="E510">
            <v>0</v>
          </cell>
          <cell r="F510">
            <v>0</v>
          </cell>
          <cell r="G510" t="str">
            <v>:BAL.SHEET 负债表</v>
          </cell>
        </row>
        <row r="511">
          <cell r="A511" t="str">
            <v>117313</v>
          </cell>
          <cell r="B511" t="str">
            <v>ADVAN.TO SUPPL.河北省机械设备成套局</v>
          </cell>
          <cell r="C511" t="str">
            <v>10000-00-117313</v>
          </cell>
          <cell r="D511">
            <v>0</v>
          </cell>
          <cell r="E511">
            <v>0</v>
          </cell>
          <cell r="F511">
            <v>0</v>
          </cell>
          <cell r="G511" t="str">
            <v>:BAL.SHEET 负债表</v>
          </cell>
        </row>
        <row r="512">
          <cell r="A512" t="str">
            <v>117314</v>
          </cell>
          <cell r="B512" t="str">
            <v>ADVAN.TO SUPPL.-苏州市冷拉型钢厂</v>
          </cell>
          <cell r="C512" t="str">
            <v>10000-00-117314</v>
          </cell>
          <cell r="D512">
            <v>0</v>
          </cell>
          <cell r="E512">
            <v>0</v>
          </cell>
          <cell r="F512">
            <v>20000</v>
          </cell>
          <cell r="G512" t="str">
            <v>:BAL.SHEET 负债表</v>
          </cell>
        </row>
        <row r="513">
          <cell r="A513" t="str">
            <v>117315</v>
          </cell>
          <cell r="B513" t="str">
            <v>ADVAN.TO SUPPL.深圳米南实业有限公司</v>
          </cell>
          <cell r="C513" t="str">
            <v>10000-00-117315</v>
          </cell>
          <cell r="D513">
            <v>0</v>
          </cell>
          <cell r="E513">
            <v>0</v>
          </cell>
          <cell r="F513">
            <v>0</v>
          </cell>
          <cell r="G513" t="str">
            <v>:BAL.SHEET 负债表</v>
          </cell>
        </row>
        <row r="514">
          <cell r="A514" t="str">
            <v>117316</v>
          </cell>
          <cell r="B514" t="str">
            <v>ADVAN.TO SUPPL.乌鲁木齐帝升电梯公司</v>
          </cell>
          <cell r="C514" t="str">
            <v>10000-00-117316</v>
          </cell>
          <cell r="D514">
            <v>0</v>
          </cell>
          <cell r="E514">
            <v>0</v>
          </cell>
          <cell r="F514">
            <v>13500</v>
          </cell>
          <cell r="G514" t="str">
            <v>:BAL.SHEET 负债表</v>
          </cell>
        </row>
        <row r="515">
          <cell r="A515" t="str">
            <v>117317</v>
          </cell>
          <cell r="B515" t="str">
            <v>ADVAN.TO-山西长治雅仕达电梯有限公司</v>
          </cell>
          <cell r="C515" t="str">
            <v>10000-00-117317</v>
          </cell>
          <cell r="D515">
            <v>0</v>
          </cell>
          <cell r="E515">
            <v>0</v>
          </cell>
          <cell r="F515">
            <v>-15000</v>
          </cell>
          <cell r="G515" t="str">
            <v>:BAL.SHEET 负债表</v>
          </cell>
        </row>
        <row r="516">
          <cell r="A516" t="str">
            <v>117318</v>
          </cell>
          <cell r="B516" t="str">
            <v>ADVAN.TO-中国认证企业及产品编委会</v>
          </cell>
          <cell r="C516" t="str">
            <v>10000-00-117318</v>
          </cell>
          <cell r="D516">
            <v>0</v>
          </cell>
          <cell r="E516">
            <v>0</v>
          </cell>
          <cell r="F516">
            <v>0</v>
          </cell>
          <cell r="G516" t="str">
            <v>:BAL.SHEET 负债表</v>
          </cell>
        </row>
        <row r="517">
          <cell r="A517" t="str">
            <v>117319</v>
          </cell>
          <cell r="B517" t="str">
            <v>ADVAN.TO-济南铁路宏元实业开发服务部</v>
          </cell>
          <cell r="C517" t="str">
            <v>10000-00-117319</v>
          </cell>
          <cell r="D517">
            <v>18000</v>
          </cell>
          <cell r="E517">
            <v>0</v>
          </cell>
          <cell r="F517">
            <v>50000</v>
          </cell>
          <cell r="G517" t="str">
            <v>:BAL.SHEET 负债表</v>
          </cell>
        </row>
        <row r="518">
          <cell r="A518" t="str">
            <v>117320</v>
          </cell>
          <cell r="B518" t="str">
            <v>ADVAN.TO SUPPL.山东佳玉贸易有限公司</v>
          </cell>
          <cell r="C518" t="str">
            <v>10000-00-117320</v>
          </cell>
          <cell r="D518">
            <v>0</v>
          </cell>
          <cell r="E518">
            <v>0</v>
          </cell>
          <cell r="F518">
            <v>94386</v>
          </cell>
          <cell r="G518" t="str">
            <v>:BAL.SHEET 负债表</v>
          </cell>
        </row>
        <row r="519">
          <cell r="A519" t="str">
            <v>117321</v>
          </cell>
          <cell r="B519" t="str">
            <v>ADVAN.TO SUPPL.中山市南区惠丰电子厂</v>
          </cell>
          <cell r="C519" t="str">
            <v>10000-00-117321</v>
          </cell>
          <cell r="D519">
            <v>0</v>
          </cell>
          <cell r="E519">
            <v>0</v>
          </cell>
          <cell r="F519">
            <v>0</v>
          </cell>
          <cell r="G519" t="str">
            <v>:BAL.SHEET 负债表</v>
          </cell>
        </row>
        <row r="520">
          <cell r="A520" t="str">
            <v>117322</v>
          </cell>
          <cell r="B520" t="str">
            <v>ADVAN.TO SUPPL.广东省南方广告公司</v>
          </cell>
          <cell r="C520" t="str">
            <v>10000-00-117322</v>
          </cell>
          <cell r="D520">
            <v>0</v>
          </cell>
          <cell r="E520">
            <v>0</v>
          </cell>
          <cell r="F520">
            <v>0</v>
          </cell>
          <cell r="G520" t="str">
            <v>:BAL.SHEET 负债表</v>
          </cell>
        </row>
        <row r="521">
          <cell r="A521" t="str">
            <v>117323</v>
          </cell>
          <cell r="B521" t="str">
            <v>ADVAN.TO SUPPL.中山健威五金电器厂</v>
          </cell>
          <cell r="C521" t="str">
            <v>10000-00-117323</v>
          </cell>
          <cell r="D521">
            <v>0</v>
          </cell>
          <cell r="E521">
            <v>0</v>
          </cell>
          <cell r="F521">
            <v>100000</v>
          </cell>
          <cell r="G521" t="str">
            <v>:BAL.SHEET 负债表</v>
          </cell>
        </row>
        <row r="522">
          <cell r="A522" t="str">
            <v>117324</v>
          </cell>
          <cell r="B522" t="str">
            <v>ADVAN.TO SUPPL.上海昌华电梯有限公司</v>
          </cell>
          <cell r="C522" t="str">
            <v>10000-00-117324</v>
          </cell>
          <cell r="D522">
            <v>0</v>
          </cell>
          <cell r="E522">
            <v>0</v>
          </cell>
          <cell r="F522">
            <v>-10035.5</v>
          </cell>
          <cell r="G522" t="str">
            <v>:BAL.SHEET 负债表</v>
          </cell>
        </row>
        <row r="523">
          <cell r="A523" t="str">
            <v>117325</v>
          </cell>
          <cell r="B523" t="str">
            <v>ADVAN.TO SUPPL.上海新时达电气公司</v>
          </cell>
          <cell r="C523" t="str">
            <v>10000-00-117325</v>
          </cell>
          <cell r="D523">
            <v>0</v>
          </cell>
          <cell r="E523">
            <v>0</v>
          </cell>
          <cell r="F523">
            <v>-0.01</v>
          </cell>
          <cell r="G523" t="str">
            <v>:BAL.SHEET 负债表</v>
          </cell>
        </row>
        <row r="524">
          <cell r="A524" t="str">
            <v>117326</v>
          </cell>
          <cell r="B524" t="str">
            <v>ADVAN.TO SUP.广州粮油食品进出口公司</v>
          </cell>
          <cell r="C524" t="str">
            <v>10000-00-117326</v>
          </cell>
          <cell r="D524">
            <v>0</v>
          </cell>
          <cell r="E524">
            <v>0</v>
          </cell>
          <cell r="F524">
            <v>10948.37</v>
          </cell>
          <cell r="G524" t="str">
            <v>:BAL.SHEET 负债表</v>
          </cell>
        </row>
        <row r="525">
          <cell r="A525" t="str">
            <v>117327</v>
          </cell>
          <cell r="B525" t="str">
            <v>ADVAN.TO SUPPL.北京纽利福特工贸公司</v>
          </cell>
          <cell r="C525" t="str">
            <v>10000-00-117327</v>
          </cell>
          <cell r="D525">
            <v>0</v>
          </cell>
          <cell r="E525">
            <v>0</v>
          </cell>
          <cell r="F525">
            <v>0</v>
          </cell>
          <cell r="G525" t="str">
            <v>:BAL.SHEET 负债表</v>
          </cell>
        </row>
        <row r="526">
          <cell r="A526" t="str">
            <v>117328</v>
          </cell>
          <cell r="B526" t="str">
            <v>ADVAN.TO顺德市昌江机电实业有限公司</v>
          </cell>
          <cell r="C526" t="str">
            <v>10000-00-117328</v>
          </cell>
          <cell r="D526">
            <v>0</v>
          </cell>
          <cell r="E526">
            <v>0</v>
          </cell>
          <cell r="F526">
            <v>0</v>
          </cell>
          <cell r="G526" t="str">
            <v>:BAL.SHEET 负债表</v>
          </cell>
        </row>
        <row r="527">
          <cell r="A527" t="str">
            <v>117329</v>
          </cell>
          <cell r="B527" t="str">
            <v>ADVAN.TO成都速达工程设备安装公司</v>
          </cell>
          <cell r="C527" t="str">
            <v>10000-00-117329</v>
          </cell>
          <cell r="D527">
            <v>120000</v>
          </cell>
          <cell r="E527">
            <v>0</v>
          </cell>
          <cell r="F527">
            <v>179200</v>
          </cell>
          <cell r="G527" t="str">
            <v>:BAL.SHEET 负债表</v>
          </cell>
        </row>
        <row r="528">
          <cell r="A528" t="str">
            <v>117330</v>
          </cell>
          <cell r="B528" t="str">
            <v>ADVAN.TO SUPPL.广州市崎峰有限公司</v>
          </cell>
          <cell r="C528" t="str">
            <v>10000-00-117330</v>
          </cell>
          <cell r="D528">
            <v>0</v>
          </cell>
          <cell r="E528">
            <v>0</v>
          </cell>
          <cell r="F528">
            <v>0</v>
          </cell>
          <cell r="G528" t="str">
            <v>:BAL.SHEET 负债表</v>
          </cell>
        </row>
        <row r="529">
          <cell r="A529" t="str">
            <v>117331</v>
          </cell>
          <cell r="B529" t="str">
            <v>ADVAN.TO SUPPL.-广东新会铸造厂</v>
          </cell>
          <cell r="C529" t="str">
            <v>10000-00-117331</v>
          </cell>
          <cell r="D529">
            <v>0</v>
          </cell>
          <cell r="E529">
            <v>15000</v>
          </cell>
          <cell r="F529">
            <v>0</v>
          </cell>
          <cell r="G529" t="str">
            <v>:BAL.SHEET 负债表</v>
          </cell>
        </row>
        <row r="530">
          <cell r="A530" t="str">
            <v>117332</v>
          </cell>
          <cell r="B530" t="str">
            <v>ADVAN.TO SUPPL.-中山宝昌隆商贸公司</v>
          </cell>
          <cell r="C530" t="str">
            <v>10000-00-117332</v>
          </cell>
          <cell r="D530">
            <v>70554</v>
          </cell>
          <cell r="E530">
            <v>1775436.49</v>
          </cell>
          <cell r="F530">
            <v>-392365.47</v>
          </cell>
          <cell r="G530" t="str">
            <v>:BAL.SHEET 负债表</v>
          </cell>
        </row>
        <row r="531">
          <cell r="A531" t="str">
            <v>117333</v>
          </cell>
          <cell r="B531" t="str">
            <v>ADVAN.TO SUPPL.北京鹰诺咨询有限公</v>
          </cell>
          <cell r="C531" t="str">
            <v>10000-00-117333</v>
          </cell>
          <cell r="D531">
            <v>24000</v>
          </cell>
          <cell r="E531">
            <v>0</v>
          </cell>
          <cell r="F531">
            <v>413115</v>
          </cell>
          <cell r="G531" t="str">
            <v>:BAL.SHEET 负债表</v>
          </cell>
        </row>
        <row r="532">
          <cell r="A532" t="str">
            <v>117334</v>
          </cell>
          <cell r="B532" t="str">
            <v>ADVAN.广东省劳动安全卫生检测中心</v>
          </cell>
          <cell r="C532" t="str">
            <v>10000-00-117334</v>
          </cell>
          <cell r="D532">
            <v>0</v>
          </cell>
          <cell r="E532">
            <v>0</v>
          </cell>
          <cell r="F532">
            <v>0</v>
          </cell>
          <cell r="G532" t="str">
            <v>:BAL.SHEET 负债表</v>
          </cell>
        </row>
        <row r="533">
          <cell r="A533" t="str">
            <v>117335</v>
          </cell>
          <cell r="B533" t="str">
            <v>ADVAN.TO SUPPL.广东金视国际广告公司</v>
          </cell>
          <cell r="C533" t="str">
            <v>10000-00-117335</v>
          </cell>
          <cell r="D533">
            <v>0</v>
          </cell>
          <cell r="E533">
            <v>0</v>
          </cell>
          <cell r="F533">
            <v>400000</v>
          </cell>
          <cell r="G533" t="str">
            <v>:BAL.SHEET 负债表</v>
          </cell>
        </row>
        <row r="534">
          <cell r="A534" t="str">
            <v>117336</v>
          </cell>
          <cell r="B534" t="str">
            <v>ADVAN.TO-广东工程技术设备供应公司</v>
          </cell>
          <cell r="C534" t="str">
            <v>10000-00-117336</v>
          </cell>
          <cell r="D534">
            <v>0</v>
          </cell>
          <cell r="E534">
            <v>0</v>
          </cell>
          <cell r="F534">
            <v>198019.75</v>
          </cell>
          <cell r="G534" t="str">
            <v>:BAL.SHEET 负债表</v>
          </cell>
        </row>
        <row r="535">
          <cell r="A535" t="str">
            <v>117337</v>
          </cell>
          <cell r="B535" t="str">
            <v>ADVAN.TO-中山深汛电子有限公司</v>
          </cell>
          <cell r="C535" t="str">
            <v>10000-00-117337</v>
          </cell>
          <cell r="D535">
            <v>4206.3999999999996</v>
          </cell>
          <cell r="E535">
            <v>0</v>
          </cell>
          <cell r="F535">
            <v>14531</v>
          </cell>
          <cell r="G535" t="str">
            <v>:BAL.SHEET 负债表</v>
          </cell>
        </row>
        <row r="536">
          <cell r="A536" t="str">
            <v>117338</v>
          </cell>
          <cell r="B536" t="str">
            <v>ADVAN.TO-中国平安保险公司中山支公司</v>
          </cell>
          <cell r="C536" t="str">
            <v>10000-00-117338</v>
          </cell>
          <cell r="D536">
            <v>0</v>
          </cell>
          <cell r="E536">
            <v>0</v>
          </cell>
          <cell r="F536">
            <v>100000</v>
          </cell>
          <cell r="G536" t="str">
            <v>:BAL.SHEET 负债表</v>
          </cell>
        </row>
        <row r="537">
          <cell r="A537" t="str">
            <v>117339</v>
          </cell>
          <cell r="B537" t="str">
            <v>ADVAN.TO-上海实嘉软件有限公司</v>
          </cell>
          <cell r="C537" t="str">
            <v>10000-00-117339</v>
          </cell>
          <cell r="D537">
            <v>0</v>
          </cell>
          <cell r="E537">
            <v>0</v>
          </cell>
          <cell r="F537">
            <v>0</v>
          </cell>
          <cell r="G537" t="str">
            <v>:BAL.SHEET 负债表</v>
          </cell>
        </row>
        <row r="538">
          <cell r="A538" t="str">
            <v>117340</v>
          </cell>
          <cell r="B538" t="str">
            <v>ADVAN.TO SUPPL-广州超成行贸易公司</v>
          </cell>
          <cell r="C538" t="str">
            <v>10000-00-117340</v>
          </cell>
          <cell r="D538">
            <v>0</v>
          </cell>
          <cell r="E538">
            <v>0</v>
          </cell>
          <cell r="F538">
            <v>2.82</v>
          </cell>
          <cell r="G538" t="str">
            <v>:BAL.SHEET 负债表</v>
          </cell>
        </row>
        <row r="539">
          <cell r="A539" t="str">
            <v>117341</v>
          </cell>
          <cell r="B539" t="str">
            <v>ADVAN.TO中山北区杨桥起重机械经营部</v>
          </cell>
          <cell r="C539" t="str">
            <v>10000-00-117341</v>
          </cell>
          <cell r="D539">
            <v>0</v>
          </cell>
          <cell r="E539">
            <v>0</v>
          </cell>
          <cell r="F539">
            <v>-856</v>
          </cell>
          <cell r="G539" t="str">
            <v>:BAL.SHEET 负债表</v>
          </cell>
        </row>
        <row r="540">
          <cell r="A540" t="str">
            <v>117342</v>
          </cell>
          <cell r="B540" t="str">
            <v>ADVAN.TO SUPPL-北京肯特物业管理公司</v>
          </cell>
          <cell r="C540" t="str">
            <v>10000-00-117342</v>
          </cell>
          <cell r="D540">
            <v>0</v>
          </cell>
          <cell r="E540">
            <v>0</v>
          </cell>
          <cell r="F540">
            <v>40590</v>
          </cell>
          <cell r="G540" t="str">
            <v>:BAL.SHEET 负债表</v>
          </cell>
        </row>
        <row r="541">
          <cell r="A541" t="str">
            <v>117343</v>
          </cell>
          <cell r="B541" t="str">
            <v>ADVAN.TO SUPPL-四川十二建筑工程公司</v>
          </cell>
          <cell r="C541" t="str">
            <v>10000-00-117343</v>
          </cell>
          <cell r="D541">
            <v>60000</v>
          </cell>
          <cell r="E541">
            <v>180000</v>
          </cell>
          <cell r="F541">
            <v>0</v>
          </cell>
          <cell r="G541" t="str">
            <v>:BAL.SHEET 负债表</v>
          </cell>
        </row>
        <row r="542">
          <cell r="A542" t="str">
            <v>117344</v>
          </cell>
          <cell r="B542" t="str">
            <v>ADVAN.TO SUPPL-厦门机械工程学会</v>
          </cell>
          <cell r="C542" t="str">
            <v>10000-00-117344</v>
          </cell>
          <cell r="D542">
            <v>0</v>
          </cell>
          <cell r="E542">
            <v>0</v>
          </cell>
          <cell r="F542">
            <v>0</v>
          </cell>
          <cell r="G542" t="str">
            <v>:BAL.SHEET 负债表</v>
          </cell>
        </row>
        <row r="543">
          <cell r="A543" t="str">
            <v>117345</v>
          </cell>
          <cell r="B543" t="str">
            <v>ADVAN.TO SUPPL-兴宁市黄陂新兴铁厂</v>
          </cell>
          <cell r="C543" t="str">
            <v>10000-00-117345</v>
          </cell>
          <cell r="D543">
            <v>0</v>
          </cell>
          <cell r="E543">
            <v>151407.96</v>
          </cell>
          <cell r="F543">
            <v>-274399.96000000002</v>
          </cell>
          <cell r="G543" t="str">
            <v>:BAL.SHEET 负债表</v>
          </cell>
        </row>
        <row r="544">
          <cell r="A544" t="str">
            <v>117346</v>
          </cell>
          <cell r="B544" t="str">
            <v>ADVAN.TO.SUPPL-桂林二机销售公司</v>
          </cell>
          <cell r="C544" t="str">
            <v>10000-00-117346</v>
          </cell>
          <cell r="D544">
            <v>0</v>
          </cell>
          <cell r="E544">
            <v>0</v>
          </cell>
          <cell r="F544">
            <v>0</v>
          </cell>
          <cell r="G544" t="str">
            <v>:BAL.SHEET 负债表</v>
          </cell>
        </row>
        <row r="545">
          <cell r="A545" t="str">
            <v>117347</v>
          </cell>
          <cell r="B545" t="str">
            <v>ADVAN.TO.SUPPL重庆兰天电梯工程有限_x0000_</v>
          </cell>
          <cell r="C545" t="str">
            <v>10000-00-117347</v>
          </cell>
          <cell r="D545">
            <v>0</v>
          </cell>
          <cell r="E545">
            <v>0</v>
          </cell>
          <cell r="F545">
            <v>27000</v>
          </cell>
          <cell r="G545" t="str">
            <v>:BAL.SHEET 负债表</v>
          </cell>
        </row>
        <row r="546">
          <cell r="A546" t="str">
            <v>117348</v>
          </cell>
          <cell r="B546" t="str">
            <v>ADVAN.TO.SUPPL佛山南方机电设备公司</v>
          </cell>
          <cell r="C546" t="str">
            <v>10000-00-117348</v>
          </cell>
          <cell r="D546">
            <v>0</v>
          </cell>
          <cell r="E546">
            <v>0</v>
          </cell>
          <cell r="F546">
            <v>10000</v>
          </cell>
          <cell r="G546" t="str">
            <v>:BAL.SHEET 负债表</v>
          </cell>
        </row>
        <row r="547">
          <cell r="A547" t="str">
            <v>117349</v>
          </cell>
          <cell r="B547" t="str">
            <v>ADVAN.TO.SUPPL广州珠晖模具机械公司</v>
          </cell>
          <cell r="C547" t="str">
            <v>10000-00-117349</v>
          </cell>
          <cell r="D547">
            <v>0</v>
          </cell>
          <cell r="E547">
            <v>0</v>
          </cell>
          <cell r="F547">
            <v>26000</v>
          </cell>
          <cell r="G547" t="str">
            <v>:BAL.SHEET 负债表</v>
          </cell>
        </row>
        <row r="548">
          <cell r="A548" t="str">
            <v>117350</v>
          </cell>
          <cell r="B548" t="str">
            <v>ADVAN.TO SUPPL-兰州英科达科贸有限公</v>
          </cell>
          <cell r="C548" t="str">
            <v>10000-00-117350</v>
          </cell>
          <cell r="D548">
            <v>27540</v>
          </cell>
          <cell r="E548">
            <v>0</v>
          </cell>
          <cell r="F548">
            <v>70518</v>
          </cell>
          <cell r="G548" t="str">
            <v>:BAL.SHEET 负债表</v>
          </cell>
        </row>
        <row r="549">
          <cell r="A549" t="str">
            <v>117351</v>
          </cell>
          <cell r="B549" t="str">
            <v>ADVAN.TO SUPPL-中山港口供销社城建贸</v>
          </cell>
          <cell r="C549" t="str">
            <v>10000-00-117351</v>
          </cell>
          <cell r="D549">
            <v>0</v>
          </cell>
          <cell r="E549">
            <v>3750</v>
          </cell>
          <cell r="F549">
            <v>0</v>
          </cell>
          <cell r="G549" t="str">
            <v>:BAL.SHEET 负债表</v>
          </cell>
        </row>
        <row r="550">
          <cell r="A550" t="str">
            <v>117352</v>
          </cell>
          <cell r="B550" t="str">
            <v>ADVAN.TO.SUPPL-广州秀珀化工有限公司</v>
          </cell>
          <cell r="C550" t="str">
            <v>10000-00-117352</v>
          </cell>
          <cell r="D550">
            <v>0</v>
          </cell>
          <cell r="E550">
            <v>0</v>
          </cell>
          <cell r="F550">
            <v>19115.669999999998</v>
          </cell>
          <cell r="G550" t="str">
            <v>:BAL.SHEET 负债表</v>
          </cell>
        </row>
        <row r="551">
          <cell r="A551" t="str">
            <v>117353</v>
          </cell>
          <cell r="B551" t="str">
            <v>ADVAN.TO.SUPPL-成都市普庆电器有限公</v>
          </cell>
          <cell r="C551" t="str">
            <v>10000-00-117353</v>
          </cell>
          <cell r="D551">
            <v>0</v>
          </cell>
          <cell r="E551">
            <v>0</v>
          </cell>
          <cell r="F551">
            <v>15000</v>
          </cell>
          <cell r="G551" t="str">
            <v>:BAL.SHEET 负债表</v>
          </cell>
        </row>
        <row r="552">
          <cell r="A552" t="str">
            <v>117354</v>
          </cell>
          <cell r="B552" t="str">
            <v>ADVAN.TO.SUPPL-珠海世丰企业有限公司</v>
          </cell>
          <cell r="C552" t="str">
            <v>10000-00-117354</v>
          </cell>
          <cell r="D552">
            <v>9200</v>
          </cell>
          <cell r="E552">
            <v>13200</v>
          </cell>
          <cell r="F552">
            <v>0</v>
          </cell>
          <cell r="G552" t="str">
            <v>:BAL.SHEET 负债表</v>
          </cell>
        </row>
        <row r="553">
          <cell r="A553" t="str">
            <v>117355</v>
          </cell>
          <cell r="B553" t="str">
            <v>ADVAN.TO.SUPPL-中建二局一建公司</v>
          </cell>
          <cell r="C553" t="str">
            <v>10000-00-117355</v>
          </cell>
          <cell r="D553">
            <v>320500</v>
          </cell>
          <cell r="E553">
            <v>0</v>
          </cell>
          <cell r="F553">
            <v>481300</v>
          </cell>
          <cell r="G553" t="str">
            <v>:BAL.SHEET 负债表</v>
          </cell>
        </row>
        <row r="554">
          <cell r="A554" t="str">
            <v>117356</v>
          </cell>
          <cell r="B554" t="str">
            <v>ADVAN.TO.SUPPL-顺德先祥电梯有限公司</v>
          </cell>
          <cell r="C554" t="str">
            <v>10000-00-117356</v>
          </cell>
          <cell r="D554">
            <v>178944</v>
          </cell>
          <cell r="E554">
            <v>0</v>
          </cell>
          <cell r="F554">
            <v>203644</v>
          </cell>
          <cell r="G554" t="str">
            <v>:BAL.SHEET 负债表</v>
          </cell>
        </row>
        <row r="555">
          <cell r="A555" t="str">
            <v>117357</v>
          </cell>
          <cell r="B555" t="str">
            <v>ADVAN.TO.SUPPL-贵州怡安机器有限公司</v>
          </cell>
          <cell r="C555" t="str">
            <v>10000-00-117357</v>
          </cell>
          <cell r="D555">
            <v>0</v>
          </cell>
          <cell r="E555">
            <v>0</v>
          </cell>
          <cell r="F555">
            <v>0</v>
          </cell>
          <cell r="G555" t="str">
            <v>:BAL.SHEET 负债表</v>
          </cell>
        </row>
        <row r="556">
          <cell r="A556" t="str">
            <v>117358</v>
          </cell>
          <cell r="B556" t="str">
            <v>ADVAN.TO.SUPPL-广州花都广立电梯公司</v>
          </cell>
          <cell r="C556" t="str">
            <v>10000-00-117358</v>
          </cell>
          <cell r="D556">
            <v>0</v>
          </cell>
          <cell r="E556">
            <v>0</v>
          </cell>
          <cell r="F556">
            <v>-7080</v>
          </cell>
          <cell r="G556" t="str">
            <v>:BAL.SHEET 负债表</v>
          </cell>
        </row>
        <row r="557">
          <cell r="A557" t="str">
            <v>117359</v>
          </cell>
          <cell r="B557" t="str">
            <v>ADVAN.TO.SUPPL-广州运输华通货运配载</v>
          </cell>
          <cell r="C557" t="str">
            <v>10000-00-117359</v>
          </cell>
          <cell r="D557">
            <v>0</v>
          </cell>
          <cell r="E557">
            <v>0</v>
          </cell>
          <cell r="F557">
            <v>9000</v>
          </cell>
          <cell r="G557" t="str">
            <v>:BAL.SHEET 负债表</v>
          </cell>
        </row>
        <row r="558">
          <cell r="A558" t="str">
            <v>117360</v>
          </cell>
          <cell r="B558" t="str">
            <v>ADVAN.TO.SUPPL-广州恒捷装饰设计公司</v>
          </cell>
          <cell r="C558" t="str">
            <v>10000-00-117360</v>
          </cell>
          <cell r="D558">
            <v>25450</v>
          </cell>
          <cell r="E558">
            <v>0</v>
          </cell>
          <cell r="F558">
            <v>25450</v>
          </cell>
          <cell r="G558" t="str">
            <v>:BAL.SHEET 负债表</v>
          </cell>
        </row>
        <row r="559">
          <cell r="A559" t="str">
            <v>117361</v>
          </cell>
          <cell r="B559" t="str">
            <v>ADVAN.TO.SUPPL-上海上稳创新技术公司</v>
          </cell>
          <cell r="C559" t="str">
            <v>10000-00-117361</v>
          </cell>
          <cell r="D559">
            <v>42000</v>
          </cell>
          <cell r="E559">
            <v>21000</v>
          </cell>
          <cell r="F559">
            <v>42000</v>
          </cell>
          <cell r="G559" t="str">
            <v>:BAL.SHEET 负债表</v>
          </cell>
        </row>
        <row r="560">
          <cell r="A560" t="str">
            <v>117362</v>
          </cell>
          <cell r="B560" t="str">
            <v>ADVAN.TO.SUPPL-四川赛维德咨询公司</v>
          </cell>
          <cell r="C560" t="str">
            <v>10000-00-117362</v>
          </cell>
          <cell r="D560">
            <v>0</v>
          </cell>
          <cell r="E560">
            <v>0</v>
          </cell>
          <cell r="F560">
            <v>15360</v>
          </cell>
          <cell r="G560" t="str">
            <v>:BAL.SHEET 负债表</v>
          </cell>
        </row>
        <row r="561">
          <cell r="A561" t="str">
            <v>117363</v>
          </cell>
          <cell r="B561" t="str">
            <v>ADVAN.TO.SUPPL-天津明华工程技术公司</v>
          </cell>
          <cell r="C561" t="str">
            <v>10000-00-117363</v>
          </cell>
          <cell r="D561">
            <v>43255</v>
          </cell>
          <cell r="E561">
            <v>0</v>
          </cell>
          <cell r="F561">
            <v>18900</v>
          </cell>
          <cell r="G561" t="str">
            <v>:BAL.SHEET 负债表</v>
          </cell>
        </row>
        <row r="562">
          <cell r="A562" t="str">
            <v>117364</v>
          </cell>
          <cell r="B562" t="str">
            <v>ADVAN.TO.SUPPL-深圳英德斯电子公司</v>
          </cell>
          <cell r="C562" t="str">
            <v>10000-00-117364</v>
          </cell>
          <cell r="D562">
            <v>0</v>
          </cell>
          <cell r="E562">
            <v>0</v>
          </cell>
          <cell r="F562">
            <v>0</v>
          </cell>
          <cell r="G562" t="str">
            <v>:BAL.SHEET 负债表</v>
          </cell>
        </row>
        <row r="563">
          <cell r="A563" t="str">
            <v>117365</v>
          </cell>
          <cell r="B563" t="str">
            <v>ADVAN.TO.SUPPL翰笙管理咨询公司</v>
          </cell>
          <cell r="C563" t="str">
            <v>10000-00-117365</v>
          </cell>
          <cell r="D563">
            <v>0</v>
          </cell>
          <cell r="E563">
            <v>0</v>
          </cell>
          <cell r="F563">
            <v>0</v>
          </cell>
          <cell r="G563" t="str">
            <v>:BAL.SHEET 负债表</v>
          </cell>
        </row>
        <row r="564">
          <cell r="A564" t="str">
            <v>117366</v>
          </cell>
          <cell r="B564" t="str">
            <v>ADVAN.TO.SUPPL中外运-敦豪广东分公司</v>
          </cell>
          <cell r="C564" t="str">
            <v>10000-00-117366</v>
          </cell>
          <cell r="D564">
            <v>0</v>
          </cell>
          <cell r="E564">
            <v>0</v>
          </cell>
          <cell r="F564">
            <v>10000</v>
          </cell>
          <cell r="G564" t="str">
            <v>:BAL.SHEET 负债表</v>
          </cell>
        </row>
        <row r="565">
          <cell r="A565" t="str">
            <v>117367</v>
          </cell>
          <cell r="B565" t="str">
            <v>ADVAN.TO.SUPPL广州白云蓝天商贸中心</v>
          </cell>
          <cell r="C565" t="str">
            <v>10000-00-117367</v>
          </cell>
          <cell r="D565">
            <v>0</v>
          </cell>
          <cell r="E565">
            <v>0</v>
          </cell>
          <cell r="F565">
            <v>13140</v>
          </cell>
          <cell r="G565" t="str">
            <v>:BAL.SHEET 负债表</v>
          </cell>
        </row>
        <row r="566">
          <cell r="A566" t="str">
            <v>117368</v>
          </cell>
          <cell r="B566" t="str">
            <v>ADVAN.TO.SUPPL哈尔滨麟鑫贸易公司</v>
          </cell>
          <cell r="C566" t="str">
            <v>10000-00-117368</v>
          </cell>
          <cell r="D566">
            <v>153500</v>
          </cell>
          <cell r="E566">
            <v>0</v>
          </cell>
          <cell r="F566">
            <v>253500</v>
          </cell>
          <cell r="G566" t="str">
            <v>:BAL.SHEET 负债表</v>
          </cell>
        </row>
        <row r="567">
          <cell r="A567" t="str">
            <v>117369</v>
          </cell>
          <cell r="B567" t="str">
            <v>ADVAN.TO.SUPPL中山卓梅尼控制技术公_x0000_</v>
          </cell>
          <cell r="C567" t="str">
            <v>10000-00-117369</v>
          </cell>
          <cell r="D567">
            <v>291200</v>
          </cell>
          <cell r="E567">
            <v>416000</v>
          </cell>
          <cell r="F567">
            <v>0</v>
          </cell>
          <cell r="G567" t="str">
            <v>:BAL.SHEET 负债表</v>
          </cell>
        </row>
        <row r="568">
          <cell r="A568" t="str">
            <v>117370</v>
          </cell>
          <cell r="B568" t="str">
            <v>ADVAN.TO.SUPPL巴固工贸(上海)有限公_x0000_</v>
          </cell>
          <cell r="C568" t="str">
            <v>10000-00-117370</v>
          </cell>
          <cell r="D568">
            <v>0</v>
          </cell>
          <cell r="E568">
            <v>0</v>
          </cell>
          <cell r="F568">
            <v>880</v>
          </cell>
          <cell r="G568" t="str">
            <v>:BAL.SHEET 负债表</v>
          </cell>
        </row>
        <row r="569">
          <cell r="A569" t="str">
            <v>117371</v>
          </cell>
          <cell r="B569" t="str">
            <v>ADVAN.TO.SUPPL-成都荣辉电梯营销公司</v>
          </cell>
          <cell r="C569" t="str">
            <v>10000-00-117371</v>
          </cell>
          <cell r="D569">
            <v>62600</v>
          </cell>
          <cell r="E569">
            <v>0</v>
          </cell>
          <cell r="F569">
            <v>62600</v>
          </cell>
          <cell r="G569" t="str">
            <v>:BAL.SHEET 负债表</v>
          </cell>
        </row>
        <row r="570">
          <cell r="A570" t="str">
            <v>117372</v>
          </cell>
          <cell r="B570" t="str">
            <v>ADVAN.TO.SUPPL-重庆三力电梯有限公司</v>
          </cell>
          <cell r="C570" t="str">
            <v>10000-00-117372</v>
          </cell>
          <cell r="D570">
            <v>12630</v>
          </cell>
          <cell r="E570">
            <v>0</v>
          </cell>
          <cell r="F570">
            <v>12630</v>
          </cell>
          <cell r="G570" t="str">
            <v>:BAL.SHEET 负债表</v>
          </cell>
        </row>
        <row r="571">
          <cell r="A571" t="str">
            <v>117373</v>
          </cell>
          <cell r="B571" t="str">
            <v>ADVAN.TO.SUPPL-重庆广林电梯技术研究</v>
          </cell>
          <cell r="C571" t="str">
            <v>10000-00-117373</v>
          </cell>
          <cell r="D571">
            <v>7080</v>
          </cell>
          <cell r="E571">
            <v>0</v>
          </cell>
          <cell r="F571">
            <v>7080</v>
          </cell>
          <cell r="G571" t="str">
            <v>:BAL.SHEET 负债表</v>
          </cell>
        </row>
        <row r="572">
          <cell r="A572" t="str">
            <v>117374</v>
          </cell>
          <cell r="B572" t="str">
            <v>ADVAN.TO.SUPPL-广州江尼克机电设备公</v>
          </cell>
          <cell r="C572" t="str">
            <v>10000-00-117374</v>
          </cell>
          <cell r="D572">
            <v>46518.5</v>
          </cell>
          <cell r="E572">
            <v>0</v>
          </cell>
          <cell r="F572">
            <v>46518.5</v>
          </cell>
          <cell r="G572" t="str">
            <v>:BAL.SHEET 负债表</v>
          </cell>
        </row>
        <row r="573">
          <cell r="A573" t="str">
            <v>117375</v>
          </cell>
          <cell r="B573" t="str">
            <v>ADVAN.TO.SUPPL-广州天竺贸易有限公司</v>
          </cell>
          <cell r="C573" t="str">
            <v>10000-00-117375</v>
          </cell>
          <cell r="D573">
            <v>17700</v>
          </cell>
          <cell r="E573">
            <v>0</v>
          </cell>
          <cell r="F573">
            <v>17700</v>
          </cell>
          <cell r="G573" t="str">
            <v>:BAL.SHEET 负债表</v>
          </cell>
        </row>
        <row r="574">
          <cell r="A574" t="str">
            <v>117376</v>
          </cell>
          <cell r="B574" t="str">
            <v>ADVAN.TO.SUPPL-昆明王华赢家电脑经营</v>
          </cell>
          <cell r="C574" t="str">
            <v>10000-00-117376</v>
          </cell>
          <cell r="D574">
            <v>25000</v>
          </cell>
          <cell r="E574">
            <v>0</v>
          </cell>
          <cell r="F574">
            <v>25000</v>
          </cell>
          <cell r="G574" t="str">
            <v>:BAL.SHEET 负债表</v>
          </cell>
        </row>
        <row r="575">
          <cell r="A575" t="str">
            <v>117377</v>
          </cell>
          <cell r="B575" t="str">
            <v>ADVAN.TO.SUPPL-沈阳蒂森电梯工程公司</v>
          </cell>
          <cell r="C575" t="str">
            <v>10000-00-117377</v>
          </cell>
          <cell r="D575">
            <v>145536</v>
          </cell>
          <cell r="E575">
            <v>0</v>
          </cell>
          <cell r="F575">
            <v>145536</v>
          </cell>
          <cell r="G575" t="str">
            <v>:BAL.SHEET 负债表</v>
          </cell>
        </row>
        <row r="576">
          <cell r="A576" t="str">
            <v>117378</v>
          </cell>
          <cell r="B576" t="str">
            <v>ADVAN.TO.SUPPL-青岛庆倡工程设计公司</v>
          </cell>
          <cell r="C576" t="str">
            <v>10000-00-117378</v>
          </cell>
          <cell r="D576">
            <v>39950</v>
          </cell>
          <cell r="E576">
            <v>0</v>
          </cell>
          <cell r="F576">
            <v>39950</v>
          </cell>
          <cell r="G576" t="str">
            <v>:BAL.SHEET 负债表</v>
          </cell>
        </row>
        <row r="577">
          <cell r="A577" t="str">
            <v>117379</v>
          </cell>
          <cell r="B577" t="str">
            <v>ADVAN.TO.SUPPL-哈尔滨政闻经济文化中</v>
          </cell>
          <cell r="C577" t="str">
            <v>10000-00-117379</v>
          </cell>
          <cell r="D577">
            <v>36600</v>
          </cell>
          <cell r="E577">
            <v>0</v>
          </cell>
          <cell r="F577">
            <v>36600</v>
          </cell>
          <cell r="G577" t="str">
            <v>:BAL.SHEET 负债表</v>
          </cell>
        </row>
        <row r="578">
          <cell r="A578" t="str">
            <v>119101</v>
          </cell>
          <cell r="B578" t="str">
            <v>OTHER RECEIVABLE--GUARANTEE DEPOSIT</v>
          </cell>
          <cell r="C578" t="str">
            <v>10000-00-119101</v>
          </cell>
          <cell r="D578">
            <v>1146777.3899999999</v>
          </cell>
          <cell r="E578">
            <v>679662.52</v>
          </cell>
          <cell r="F578">
            <v>2122221.1800000002</v>
          </cell>
          <cell r="G578" t="str">
            <v>:BAL.SHEET 负债表</v>
          </cell>
        </row>
        <row r="579">
          <cell r="A579" t="str">
            <v>119101</v>
          </cell>
          <cell r="B579" t="str">
            <v>OTHER RECEIVABLE--GUARANTEE DEPOSIT</v>
          </cell>
          <cell r="C579" t="str">
            <v>12000-00-119101</v>
          </cell>
          <cell r="D579">
            <v>0</v>
          </cell>
          <cell r="E579">
            <v>0</v>
          </cell>
          <cell r="F579">
            <v>0</v>
          </cell>
          <cell r="G579" t="str">
            <v>:(AD)ADMIN.DEPT.</v>
          </cell>
        </row>
        <row r="580">
          <cell r="A580" t="str">
            <v>119101</v>
          </cell>
          <cell r="B580" t="str">
            <v>OTHER RECEIVABLE--GUARANTEE DEPOSIT</v>
          </cell>
          <cell r="C580" t="str">
            <v>13500-00-119101</v>
          </cell>
          <cell r="D580">
            <v>0</v>
          </cell>
          <cell r="E580">
            <v>0</v>
          </cell>
          <cell r="F580">
            <v>0</v>
          </cell>
          <cell r="G580" t="str">
            <v>(EDP)COMMON</v>
          </cell>
        </row>
        <row r="581">
          <cell r="A581" t="str">
            <v>119102</v>
          </cell>
          <cell r="B581" t="str">
            <v>GTEHOUSE RUNNING COST--RENT别墅租金</v>
          </cell>
          <cell r="C581" t="str">
            <v>10000-00-119102</v>
          </cell>
          <cell r="D581">
            <v>0</v>
          </cell>
          <cell r="E581">
            <v>0</v>
          </cell>
          <cell r="F581">
            <v>0</v>
          </cell>
          <cell r="G581" t="str">
            <v>:BAL.SHEET 负债表</v>
          </cell>
        </row>
        <row r="582">
          <cell r="A582" t="str">
            <v>119103</v>
          </cell>
          <cell r="B582" t="str">
            <v>GTEHOUSE RUNNING COST-OTHERS杂费</v>
          </cell>
          <cell r="C582" t="str">
            <v>10000-00-119103</v>
          </cell>
          <cell r="D582">
            <v>0</v>
          </cell>
          <cell r="E582">
            <v>0</v>
          </cell>
          <cell r="F582">
            <v>0</v>
          </cell>
          <cell r="G582" t="str">
            <v>:BAL.SHEET 负债表</v>
          </cell>
        </row>
        <row r="583">
          <cell r="A583" t="str">
            <v>119103</v>
          </cell>
          <cell r="B583" t="str">
            <v>GTEHOUSE RUNNING COST-OTHERS杂费</v>
          </cell>
          <cell r="C583" t="str">
            <v>10500-00-119103</v>
          </cell>
          <cell r="D583">
            <v>0</v>
          </cell>
          <cell r="E583">
            <v>0</v>
          </cell>
          <cell r="F583">
            <v>0</v>
          </cell>
          <cell r="G583" t="str">
            <v>:(CO)CONTROLLING:JOHN TONG</v>
          </cell>
        </row>
        <row r="584">
          <cell r="A584" t="str">
            <v>119103</v>
          </cell>
          <cell r="B584" t="str">
            <v>GTEHOUSE RUNNING COST-OTHERS杂费</v>
          </cell>
          <cell r="C584" t="str">
            <v>14000-00-119103</v>
          </cell>
          <cell r="D584">
            <v>0</v>
          </cell>
          <cell r="E584">
            <v>0</v>
          </cell>
          <cell r="F584">
            <v>0</v>
          </cell>
          <cell r="G584" t="str">
            <v>BEIJING BRANCH</v>
          </cell>
        </row>
        <row r="585">
          <cell r="A585" t="str">
            <v>119103</v>
          </cell>
          <cell r="B585" t="str">
            <v>GTEHOUSE RUNNING COST-OTHERS杂费</v>
          </cell>
          <cell r="C585" t="str">
            <v>15001-00-119103</v>
          </cell>
          <cell r="D585">
            <v>0</v>
          </cell>
          <cell r="E585">
            <v>0</v>
          </cell>
          <cell r="F585">
            <v>0</v>
          </cell>
          <cell r="G585" t="str">
            <v>XXXX:DRIVER #1 林柄坤</v>
          </cell>
        </row>
        <row r="586">
          <cell r="A586" t="str">
            <v>119103</v>
          </cell>
          <cell r="B586" t="str">
            <v>GTEHOUSE RUNNING COST-OTHERS杂费</v>
          </cell>
          <cell r="C586" t="str">
            <v>17000-00-119103</v>
          </cell>
          <cell r="D586">
            <v>0</v>
          </cell>
          <cell r="E586">
            <v>0</v>
          </cell>
          <cell r="F586">
            <v>0</v>
          </cell>
          <cell r="G586" t="str">
            <v>:(PD)PRO--OFF.ADMIN.(COMMON)</v>
          </cell>
        </row>
        <row r="587">
          <cell r="A587" t="str">
            <v>119104</v>
          </cell>
          <cell r="B587" t="str">
            <v>OTHER RECEIVABLE-南辉花园别墅(201&gt;</v>
          </cell>
          <cell r="C587" t="str">
            <v>10000-00-119104</v>
          </cell>
          <cell r="D587">
            <v>0</v>
          </cell>
          <cell r="E587">
            <v>0</v>
          </cell>
          <cell r="F587">
            <v>1651.61</v>
          </cell>
          <cell r="G587" t="str">
            <v>:BAL.SHEET 负债表</v>
          </cell>
        </row>
        <row r="588">
          <cell r="A588" t="str">
            <v>119104</v>
          </cell>
          <cell r="B588" t="str">
            <v>OTHER RECEIVABLE-南辉花园别墅(201&gt;</v>
          </cell>
          <cell r="C588" t="str">
            <v>12500-00-119104</v>
          </cell>
          <cell r="D588">
            <v>0</v>
          </cell>
          <cell r="E588">
            <v>0</v>
          </cell>
          <cell r="F588">
            <v>0</v>
          </cell>
          <cell r="G588" t="str">
            <v>:(PU)PURCHASING</v>
          </cell>
        </row>
        <row r="589">
          <cell r="A589" t="str">
            <v>119105</v>
          </cell>
          <cell r="B589" t="str">
            <v>OTHER RECEIVABLE-易卫</v>
          </cell>
          <cell r="C589" t="str">
            <v>10000-00-119105</v>
          </cell>
          <cell r="D589">
            <v>1980</v>
          </cell>
          <cell r="E589">
            <v>0</v>
          </cell>
          <cell r="F589">
            <v>2530</v>
          </cell>
          <cell r="G589" t="str">
            <v>:BAL.SHEET 负债表</v>
          </cell>
        </row>
        <row r="590">
          <cell r="A590" t="str">
            <v>119105</v>
          </cell>
          <cell r="B590" t="str">
            <v>OTHER RECEIVABLE-易卫</v>
          </cell>
          <cell r="C590" t="str">
            <v>12000-00-119105</v>
          </cell>
          <cell r="D590">
            <v>0</v>
          </cell>
          <cell r="E590">
            <v>0</v>
          </cell>
          <cell r="F590">
            <v>0</v>
          </cell>
          <cell r="G590" t="str">
            <v>:(AD)ADMIN.DEPT.</v>
          </cell>
        </row>
        <row r="591">
          <cell r="A591" t="str">
            <v>119106</v>
          </cell>
          <cell r="B591" t="str">
            <v>OTHER RECEIVABLE-车辆征借</v>
          </cell>
          <cell r="C591" t="str">
            <v>10000-00-119106</v>
          </cell>
          <cell r="D591">
            <v>0</v>
          </cell>
          <cell r="E591">
            <v>0</v>
          </cell>
          <cell r="F591">
            <v>1900</v>
          </cell>
          <cell r="G591" t="str">
            <v>:BAL.SHEET 负债表</v>
          </cell>
        </row>
        <row r="592">
          <cell r="A592" t="str">
            <v>119107</v>
          </cell>
          <cell r="B592" t="str">
            <v>OTHER RECEIVABLE-李锡伦</v>
          </cell>
          <cell r="C592" t="str">
            <v>10000-00-119107</v>
          </cell>
          <cell r="D592">
            <v>5000</v>
          </cell>
          <cell r="E592">
            <v>7829.27</v>
          </cell>
          <cell r="F592">
            <v>16171.53</v>
          </cell>
          <cell r="G592" t="str">
            <v>:BAL.SHEET 负债表</v>
          </cell>
        </row>
        <row r="593">
          <cell r="A593" t="str">
            <v>119107</v>
          </cell>
          <cell r="B593" t="str">
            <v>OTHER RECEIVABLE-李锡伦</v>
          </cell>
          <cell r="C593" t="str">
            <v>13000-00-119107</v>
          </cell>
          <cell r="D593">
            <v>0</v>
          </cell>
          <cell r="E593">
            <v>0</v>
          </cell>
          <cell r="F593">
            <v>0</v>
          </cell>
          <cell r="G593" t="str">
            <v>(PEM)PROJECT EXECUTION</v>
          </cell>
        </row>
        <row r="594">
          <cell r="A594" t="str">
            <v>119108</v>
          </cell>
          <cell r="B594" t="str">
            <v>OTHER RECEIVABLE-黄锦华</v>
          </cell>
          <cell r="C594" t="str">
            <v>10000-00-119108</v>
          </cell>
          <cell r="D594">
            <v>0</v>
          </cell>
          <cell r="E594">
            <v>0</v>
          </cell>
          <cell r="F594">
            <v>0</v>
          </cell>
          <cell r="G594" t="str">
            <v>:BAL.SHEET 负债表</v>
          </cell>
        </row>
        <row r="595">
          <cell r="A595" t="str">
            <v>119108</v>
          </cell>
          <cell r="B595" t="str">
            <v>OTHER RECEIVABLE-黄锦华</v>
          </cell>
          <cell r="C595" t="str">
            <v>13000-00-119108</v>
          </cell>
          <cell r="D595">
            <v>0</v>
          </cell>
          <cell r="E595">
            <v>0</v>
          </cell>
          <cell r="F595">
            <v>0</v>
          </cell>
          <cell r="G595" t="str">
            <v>(PEM)PROJECT EXECUTION</v>
          </cell>
        </row>
        <row r="596">
          <cell r="A596" t="str">
            <v>119108</v>
          </cell>
          <cell r="B596" t="str">
            <v>OTHER RECEIVABLE-黄锦华</v>
          </cell>
          <cell r="C596" t="str">
            <v>13010-00-119108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119109</v>
          </cell>
          <cell r="B597" t="str">
            <v>OTHER RECEIVABLE-赵辉</v>
          </cell>
          <cell r="C597" t="str">
            <v>10000-00-119109</v>
          </cell>
          <cell r="D597">
            <v>0</v>
          </cell>
          <cell r="E597">
            <v>0</v>
          </cell>
          <cell r="F597">
            <v>0</v>
          </cell>
          <cell r="G597" t="str">
            <v>:BAL.SHEET 负债表</v>
          </cell>
        </row>
        <row r="598">
          <cell r="A598" t="str">
            <v>119109</v>
          </cell>
          <cell r="B598" t="str">
            <v>OTHER RECEIVABLE-赵辉</v>
          </cell>
          <cell r="C598" t="str">
            <v>13010-00-119109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119110</v>
          </cell>
          <cell r="B599" t="str">
            <v>OTHER RECEIVABLE-赵宏</v>
          </cell>
          <cell r="C599" t="str">
            <v>10000-00-119110</v>
          </cell>
          <cell r="D599">
            <v>0</v>
          </cell>
          <cell r="E599">
            <v>0</v>
          </cell>
          <cell r="F599">
            <v>0</v>
          </cell>
          <cell r="G599" t="str">
            <v>:BAL.SHEET 负债表</v>
          </cell>
        </row>
        <row r="600">
          <cell r="A600" t="str">
            <v>119110</v>
          </cell>
          <cell r="B600" t="str">
            <v>OTHER RECEIVABLE-赵宏</v>
          </cell>
          <cell r="C600" t="str">
            <v>11000-00-119110</v>
          </cell>
          <cell r="D600">
            <v>0</v>
          </cell>
          <cell r="E600">
            <v>0</v>
          </cell>
          <cell r="F600">
            <v>0</v>
          </cell>
          <cell r="G600" t="str">
            <v>:(EN)ENG.DEPT.(COMMON)</v>
          </cell>
        </row>
        <row r="601">
          <cell r="A601" t="str">
            <v>119110</v>
          </cell>
          <cell r="B601" t="str">
            <v>OTHER RECEIVABLE-赵宏</v>
          </cell>
          <cell r="C601" t="str">
            <v>11001-00-119110</v>
          </cell>
          <cell r="D601">
            <v>0</v>
          </cell>
          <cell r="E601">
            <v>0</v>
          </cell>
          <cell r="F601">
            <v>0</v>
          </cell>
          <cell r="G601" t="str">
            <v>:(EN)ENG.DEPT.--DESIGNING OFFICE</v>
          </cell>
        </row>
        <row r="602">
          <cell r="A602" t="str">
            <v>119111</v>
          </cell>
          <cell r="B602" t="str">
            <v>OTHER RECEIVABLE-TER OFFICE</v>
          </cell>
          <cell r="C602" t="str">
            <v>10000-00-119111</v>
          </cell>
          <cell r="D602">
            <v>80404.210000000006</v>
          </cell>
          <cell r="E602">
            <v>80402.210000000006</v>
          </cell>
          <cell r="F602">
            <v>115302</v>
          </cell>
          <cell r="G602" t="str">
            <v>:BAL.SHEET 负债表</v>
          </cell>
        </row>
        <row r="603">
          <cell r="A603" t="str">
            <v>119111</v>
          </cell>
          <cell r="B603" t="str">
            <v>OTHER RECEIVABLE-TER OFFICE</v>
          </cell>
          <cell r="C603" t="str">
            <v>16000-00-119111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119112</v>
          </cell>
          <cell r="B604" t="str">
            <v>OTHER RECEIVABLE-谭雄</v>
          </cell>
          <cell r="C604" t="str">
            <v>10000-00-119112</v>
          </cell>
          <cell r="D604">
            <v>0</v>
          </cell>
          <cell r="E604">
            <v>0</v>
          </cell>
          <cell r="F604">
            <v>11.23</v>
          </cell>
          <cell r="G604" t="str">
            <v>:BAL.SHEET 负债表</v>
          </cell>
        </row>
        <row r="605">
          <cell r="A605" t="str">
            <v>119112</v>
          </cell>
          <cell r="B605" t="str">
            <v>OTHER RECEIVABLE-谭雄</v>
          </cell>
          <cell r="C605" t="str">
            <v>16500-00-119112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119113</v>
          </cell>
          <cell r="B606" t="str">
            <v>OTHER RECEIVABLE-MR.LINDE</v>
          </cell>
          <cell r="C606" t="str">
            <v>10000-00-119113</v>
          </cell>
          <cell r="D606">
            <v>0</v>
          </cell>
          <cell r="E606">
            <v>0</v>
          </cell>
          <cell r="F606">
            <v>6596.68</v>
          </cell>
          <cell r="G606" t="str">
            <v>:BAL.SHEET 负债表</v>
          </cell>
        </row>
        <row r="607">
          <cell r="A607" t="str">
            <v>119114</v>
          </cell>
          <cell r="B607" t="str">
            <v>OTHER RECEIVABLE-林炳坤</v>
          </cell>
          <cell r="C607" t="str">
            <v>10000-00-119114</v>
          </cell>
          <cell r="D607">
            <v>0</v>
          </cell>
          <cell r="E607">
            <v>400</v>
          </cell>
          <cell r="F607">
            <v>0</v>
          </cell>
          <cell r="G607" t="str">
            <v>:BAL.SHEET 负债表</v>
          </cell>
        </row>
        <row r="608">
          <cell r="A608" t="str">
            <v>119114</v>
          </cell>
          <cell r="B608" t="str">
            <v>OTHER RECEIVABLE-林炳坤</v>
          </cell>
          <cell r="C608" t="str">
            <v>15001-00-119114</v>
          </cell>
          <cell r="D608">
            <v>0</v>
          </cell>
          <cell r="E608">
            <v>0</v>
          </cell>
          <cell r="F608">
            <v>0</v>
          </cell>
          <cell r="G608" t="str">
            <v>XXXX:DRIVER #1 林柄坤</v>
          </cell>
        </row>
        <row r="609">
          <cell r="A609" t="str">
            <v>119115</v>
          </cell>
          <cell r="B609" t="str">
            <v>OTHER RECEIVABLE-郑英明</v>
          </cell>
          <cell r="C609" t="str">
            <v>10000-00-119115</v>
          </cell>
          <cell r="D609">
            <v>0</v>
          </cell>
          <cell r="E609">
            <v>0</v>
          </cell>
          <cell r="F609">
            <v>4000</v>
          </cell>
          <cell r="G609" t="str">
            <v>:BAL.SHEET 负债表</v>
          </cell>
        </row>
        <row r="610">
          <cell r="A610" t="str">
            <v>119115</v>
          </cell>
          <cell r="B610" t="str">
            <v>OTHER RECEIVABLE-郑英明</v>
          </cell>
          <cell r="C610" t="str">
            <v>11000-00-119115</v>
          </cell>
          <cell r="D610">
            <v>0</v>
          </cell>
          <cell r="E610">
            <v>0</v>
          </cell>
          <cell r="F610">
            <v>0</v>
          </cell>
          <cell r="G610" t="str">
            <v>:(EN)ENG.DEPT.(COMMON)</v>
          </cell>
        </row>
        <row r="611">
          <cell r="A611" t="str">
            <v>119115</v>
          </cell>
          <cell r="B611" t="str">
            <v>OTHER RECEIVABLE-郑英明</v>
          </cell>
          <cell r="C611" t="str">
            <v>11001-00-119115</v>
          </cell>
          <cell r="D611">
            <v>0</v>
          </cell>
          <cell r="E611">
            <v>0</v>
          </cell>
          <cell r="F611">
            <v>0</v>
          </cell>
          <cell r="G611" t="str">
            <v>:(EN)ENG.DEPT.--DESIGNING OFFICE</v>
          </cell>
        </row>
        <row r="612">
          <cell r="A612" t="str">
            <v>119115</v>
          </cell>
          <cell r="B612" t="str">
            <v>OTHER RECEIVABLE-郑英明</v>
          </cell>
          <cell r="C612" t="str">
            <v>11002-00-119115</v>
          </cell>
          <cell r="D612">
            <v>0</v>
          </cell>
          <cell r="E612">
            <v>0</v>
          </cell>
          <cell r="F612">
            <v>0</v>
          </cell>
          <cell r="G612" t="str">
            <v>:ENG.DEP'T--MECHANIC</v>
          </cell>
        </row>
        <row r="613">
          <cell r="A613" t="str">
            <v>119116</v>
          </cell>
          <cell r="B613" t="str">
            <v>OTHER RECEIVABLE-鲍永泰</v>
          </cell>
          <cell r="C613" t="str">
            <v>10000-00-119116</v>
          </cell>
          <cell r="D613">
            <v>0</v>
          </cell>
          <cell r="E613">
            <v>400</v>
          </cell>
          <cell r="F613">
            <v>0</v>
          </cell>
          <cell r="G613" t="str">
            <v>:BAL.SHEET 负债表</v>
          </cell>
        </row>
        <row r="614">
          <cell r="A614" t="str">
            <v>119116</v>
          </cell>
          <cell r="B614" t="str">
            <v>OTHER RECEIVABLE-鲍永泰</v>
          </cell>
          <cell r="C614" t="str">
            <v>15001-00-119116</v>
          </cell>
          <cell r="D614">
            <v>0</v>
          </cell>
          <cell r="E614">
            <v>0</v>
          </cell>
          <cell r="F614">
            <v>0</v>
          </cell>
          <cell r="G614" t="str">
            <v>XXXX:DRIVER #1 林柄坤</v>
          </cell>
        </row>
        <row r="615">
          <cell r="A615" t="str">
            <v>119116</v>
          </cell>
          <cell r="B615" t="str">
            <v>OTHER RECEIVABLE-鲍永泰</v>
          </cell>
          <cell r="C615" t="str">
            <v>15004-00-119116</v>
          </cell>
          <cell r="D615">
            <v>0</v>
          </cell>
          <cell r="E615">
            <v>0</v>
          </cell>
          <cell r="F615">
            <v>0</v>
          </cell>
          <cell r="G615" t="str">
            <v>XXXX:DRIVER #4 鲍永泰</v>
          </cell>
        </row>
        <row r="616">
          <cell r="A616" t="str">
            <v>119117</v>
          </cell>
          <cell r="B616" t="str">
            <v>OTHER RECEIVABLE-张学颜</v>
          </cell>
          <cell r="C616" t="str">
            <v>10000-00-119117</v>
          </cell>
          <cell r="D616">
            <v>0</v>
          </cell>
          <cell r="E616">
            <v>0</v>
          </cell>
          <cell r="F616">
            <v>0</v>
          </cell>
          <cell r="G616" t="str">
            <v>:BAL.SHEET 负债表</v>
          </cell>
        </row>
        <row r="617">
          <cell r="A617" t="str">
            <v>119117</v>
          </cell>
          <cell r="B617" t="str">
            <v>OTHER RECEIVABLE-张学颜</v>
          </cell>
          <cell r="C617" t="str">
            <v>13500-00-119117</v>
          </cell>
          <cell r="D617">
            <v>0</v>
          </cell>
          <cell r="E617">
            <v>0</v>
          </cell>
          <cell r="F617">
            <v>0</v>
          </cell>
          <cell r="G617" t="str">
            <v>(EDP)COMMON</v>
          </cell>
        </row>
        <row r="618">
          <cell r="A618" t="str">
            <v>119117</v>
          </cell>
          <cell r="B618" t="str">
            <v>OTHER RECEIVABLE-张学颜</v>
          </cell>
          <cell r="C618" t="str">
            <v>13510-00-119117</v>
          </cell>
          <cell r="D618">
            <v>0</v>
          </cell>
          <cell r="E618">
            <v>0</v>
          </cell>
          <cell r="F618">
            <v>0</v>
          </cell>
          <cell r="G618" t="str">
            <v>XXXX:CONTRACT MANAGEMENT</v>
          </cell>
        </row>
        <row r="619">
          <cell r="A619" t="str">
            <v>119118</v>
          </cell>
          <cell r="B619" t="str">
            <v>OTHER RECEIVABLE-梁万江</v>
          </cell>
          <cell r="C619" t="str">
            <v>10000-00-119118</v>
          </cell>
          <cell r="D619">
            <v>0</v>
          </cell>
          <cell r="E619">
            <v>0</v>
          </cell>
          <cell r="F619">
            <v>0</v>
          </cell>
          <cell r="G619" t="str">
            <v>:BAL.SHEET 负债表</v>
          </cell>
        </row>
        <row r="620">
          <cell r="A620" t="str">
            <v>119118</v>
          </cell>
          <cell r="B620" t="str">
            <v>OTHER RECEIVABLE-梁万江</v>
          </cell>
          <cell r="C620" t="str">
            <v>13500-00-119118</v>
          </cell>
          <cell r="D620">
            <v>0</v>
          </cell>
          <cell r="E620">
            <v>0</v>
          </cell>
          <cell r="F620">
            <v>0</v>
          </cell>
          <cell r="G620" t="str">
            <v>(EDP)COMMON</v>
          </cell>
        </row>
        <row r="621">
          <cell r="A621" t="str">
            <v>119119</v>
          </cell>
          <cell r="B621" t="str">
            <v>OTHER RECEIVABLE-徐东 DR.XU</v>
          </cell>
          <cell r="C621" t="str">
            <v>10000-00-119119</v>
          </cell>
          <cell r="D621">
            <v>0</v>
          </cell>
          <cell r="E621">
            <v>0</v>
          </cell>
          <cell r="F621">
            <v>0</v>
          </cell>
          <cell r="G621" t="str">
            <v>:BAL.SHEET 负债表</v>
          </cell>
        </row>
        <row r="622">
          <cell r="A622" t="str">
            <v>119119</v>
          </cell>
          <cell r="B622" t="str">
            <v>OTHER RECEIVABLE-徐东 DR.XU</v>
          </cell>
          <cell r="C622" t="str">
            <v>13500-00-119119</v>
          </cell>
          <cell r="D622">
            <v>0</v>
          </cell>
          <cell r="E622">
            <v>0</v>
          </cell>
          <cell r="F622">
            <v>0</v>
          </cell>
          <cell r="G622" t="str">
            <v>(EDP)COMMON</v>
          </cell>
        </row>
        <row r="623">
          <cell r="A623" t="str">
            <v>119120</v>
          </cell>
          <cell r="B623" t="str">
            <v>OTHER RECEIVABLE-李鼎培</v>
          </cell>
          <cell r="C623" t="str">
            <v>10000-00-119120</v>
          </cell>
          <cell r="D623">
            <v>17000</v>
          </cell>
          <cell r="E623">
            <v>0</v>
          </cell>
          <cell r="F623">
            <v>17000</v>
          </cell>
          <cell r="G623" t="str">
            <v>:BAL.SHEET 负债表</v>
          </cell>
        </row>
        <row r="624">
          <cell r="A624" t="str">
            <v>119121</v>
          </cell>
          <cell r="B624" t="str">
            <v>OTHER RECEIVABLE-郑仁伟 ROLAND</v>
          </cell>
          <cell r="C624" t="str">
            <v>10000-00-119121</v>
          </cell>
          <cell r="D624">
            <v>0</v>
          </cell>
          <cell r="E624">
            <v>0</v>
          </cell>
          <cell r="F624">
            <v>0</v>
          </cell>
          <cell r="G624" t="str">
            <v>:BAL.SHEET 负债表</v>
          </cell>
        </row>
        <row r="625">
          <cell r="A625" t="str">
            <v>119121</v>
          </cell>
          <cell r="B625" t="str">
            <v>OTHER RECEIVABLE-郑仁伟 ROLAND</v>
          </cell>
          <cell r="C625" t="str">
            <v>12000-00-119121</v>
          </cell>
          <cell r="D625">
            <v>0</v>
          </cell>
          <cell r="E625">
            <v>0</v>
          </cell>
          <cell r="F625">
            <v>0</v>
          </cell>
          <cell r="G625" t="str">
            <v>:(AD)ADMIN.DEPT.</v>
          </cell>
        </row>
        <row r="626">
          <cell r="A626" t="str">
            <v>119122</v>
          </cell>
          <cell r="B626" t="str">
            <v>OTHER RECEIVABLE-梁雪红BONNIE</v>
          </cell>
          <cell r="C626" t="str">
            <v>10000-00-119122</v>
          </cell>
          <cell r="D626">
            <v>0</v>
          </cell>
          <cell r="E626">
            <v>0</v>
          </cell>
          <cell r="F626">
            <v>0</v>
          </cell>
          <cell r="G626" t="str">
            <v>:BAL.SHEET 负债表</v>
          </cell>
        </row>
        <row r="627">
          <cell r="A627" t="str">
            <v>119122</v>
          </cell>
          <cell r="B627" t="str">
            <v>OTHER RECEIVABLE-梁雪红BONNIE</v>
          </cell>
          <cell r="C627" t="str">
            <v>10500-00-119122</v>
          </cell>
          <cell r="D627">
            <v>0</v>
          </cell>
          <cell r="E627">
            <v>0</v>
          </cell>
          <cell r="F627">
            <v>0</v>
          </cell>
          <cell r="G627" t="str">
            <v>:(CO)CONTROLLING:JOHN TONG</v>
          </cell>
        </row>
        <row r="628">
          <cell r="A628" t="str">
            <v>119123</v>
          </cell>
          <cell r="B628" t="str">
            <v>OTHER RECEIVABLE-梁强</v>
          </cell>
          <cell r="C628" t="str">
            <v>10000-00-119123</v>
          </cell>
          <cell r="D628">
            <v>0</v>
          </cell>
          <cell r="E628">
            <v>11000</v>
          </cell>
          <cell r="F628">
            <v>0</v>
          </cell>
          <cell r="G628" t="str">
            <v>:BAL.SHEET 负债表</v>
          </cell>
        </row>
        <row r="629">
          <cell r="A629" t="str">
            <v>119124</v>
          </cell>
          <cell r="B629" t="str">
            <v>OTHER RECEIVABLE--梅铨枝</v>
          </cell>
          <cell r="C629" t="str">
            <v>10000-00-119124</v>
          </cell>
          <cell r="D629">
            <v>37960</v>
          </cell>
          <cell r="E629">
            <v>28911</v>
          </cell>
          <cell r="F629">
            <v>22269</v>
          </cell>
          <cell r="G629" t="str">
            <v>:BAL.SHEET 负债表</v>
          </cell>
        </row>
        <row r="630">
          <cell r="A630" t="str">
            <v>119124</v>
          </cell>
          <cell r="B630" t="str">
            <v>OTHER RECEIVABLE--梅铨枝</v>
          </cell>
          <cell r="C630" t="str">
            <v>14000-00-119124</v>
          </cell>
          <cell r="D630">
            <v>0</v>
          </cell>
          <cell r="E630">
            <v>0</v>
          </cell>
          <cell r="F630">
            <v>0</v>
          </cell>
          <cell r="G630" t="str">
            <v>BEIJING BRANCH</v>
          </cell>
        </row>
        <row r="631">
          <cell r="A631" t="str">
            <v>119125</v>
          </cell>
          <cell r="B631" t="str">
            <v>OTHER RECEIVABLE--董春</v>
          </cell>
          <cell r="C631" t="str">
            <v>10000-00-119125</v>
          </cell>
          <cell r="D631">
            <v>0</v>
          </cell>
          <cell r="E631">
            <v>0</v>
          </cell>
          <cell r="F631">
            <v>0</v>
          </cell>
          <cell r="G631" t="str">
            <v>:BAL.SHEET 负债表</v>
          </cell>
        </row>
        <row r="632">
          <cell r="A632" t="str">
            <v>119125</v>
          </cell>
          <cell r="B632" t="str">
            <v>OTHER RECEIVABLE--董春</v>
          </cell>
          <cell r="C632" t="str">
            <v>12500-00-119125</v>
          </cell>
          <cell r="D632">
            <v>0</v>
          </cell>
          <cell r="E632">
            <v>0</v>
          </cell>
          <cell r="F632">
            <v>0</v>
          </cell>
          <cell r="G632" t="str">
            <v>:(PU)PURCHASING</v>
          </cell>
        </row>
        <row r="633">
          <cell r="A633" t="str">
            <v>119126</v>
          </cell>
          <cell r="B633" t="str">
            <v>OTHER RECEIVABLE--周志</v>
          </cell>
          <cell r="C633" t="str">
            <v>10000-00-119126</v>
          </cell>
          <cell r="D633">
            <v>3500</v>
          </cell>
          <cell r="E633">
            <v>3500</v>
          </cell>
          <cell r="F633">
            <v>0</v>
          </cell>
          <cell r="G633" t="str">
            <v>:BAL.SHEET 负债表</v>
          </cell>
        </row>
        <row r="634">
          <cell r="A634" t="str">
            <v>119127</v>
          </cell>
          <cell r="B634" t="str">
            <v>OTHER RECEIVABLE--刘俊峰</v>
          </cell>
          <cell r="C634" t="str">
            <v>10000-00-119127</v>
          </cell>
          <cell r="D634">
            <v>0</v>
          </cell>
          <cell r="E634">
            <v>0</v>
          </cell>
          <cell r="F634">
            <v>0</v>
          </cell>
          <cell r="G634" t="str">
            <v>:BAL.SHEET 负债表</v>
          </cell>
        </row>
        <row r="635">
          <cell r="A635" t="str">
            <v>119127</v>
          </cell>
          <cell r="B635" t="str">
            <v>OTHER RECEIVABLE--刘俊峰</v>
          </cell>
          <cell r="C635" t="str">
            <v>15001-00-119127</v>
          </cell>
          <cell r="D635">
            <v>0</v>
          </cell>
          <cell r="E635">
            <v>0</v>
          </cell>
          <cell r="F635">
            <v>0</v>
          </cell>
          <cell r="G635" t="str">
            <v>XXXX:DRIVER #1 林柄坤</v>
          </cell>
        </row>
        <row r="636">
          <cell r="A636" t="str">
            <v>119128</v>
          </cell>
          <cell r="B636" t="str">
            <v>OTHER RECEIVABLE--CQO重庆办</v>
          </cell>
          <cell r="C636" t="str">
            <v>10000-00-119128</v>
          </cell>
          <cell r="D636">
            <v>208768.99</v>
          </cell>
          <cell r="E636">
            <v>111341.27</v>
          </cell>
          <cell r="F636">
            <v>248312.77</v>
          </cell>
          <cell r="G636" t="str">
            <v>:BAL.SHEET 负债表</v>
          </cell>
        </row>
        <row r="637">
          <cell r="A637" t="str">
            <v>119129</v>
          </cell>
          <cell r="B637" t="str">
            <v>OTHER RECEIVABLE--中国人民保险公司</v>
          </cell>
          <cell r="C637" t="str">
            <v>10000-00-119129</v>
          </cell>
          <cell r="D637">
            <v>0</v>
          </cell>
          <cell r="E637">
            <v>0</v>
          </cell>
          <cell r="F637">
            <v>0</v>
          </cell>
          <cell r="G637" t="str">
            <v>:BAL.SHEET 负债表</v>
          </cell>
        </row>
        <row r="638">
          <cell r="A638" t="str">
            <v>119129</v>
          </cell>
          <cell r="B638" t="str">
            <v>OTHER RECEIVABLE--中国人民保险公司</v>
          </cell>
          <cell r="C638" t="str">
            <v>13000-00-119129</v>
          </cell>
          <cell r="D638">
            <v>0</v>
          </cell>
          <cell r="E638">
            <v>0</v>
          </cell>
          <cell r="F638">
            <v>0</v>
          </cell>
          <cell r="G638" t="str">
            <v>(PEM)PROJECT EXECUTION</v>
          </cell>
        </row>
        <row r="639">
          <cell r="A639" t="str">
            <v>119129</v>
          </cell>
          <cell r="B639" t="str">
            <v>OTHER RECEIVABLE--中国人民保险公司</v>
          </cell>
          <cell r="C639" t="str">
            <v>13020-00-119129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119129</v>
          </cell>
          <cell r="B640" t="str">
            <v>OTHER RECEIVABLE--中国人民保险公司</v>
          </cell>
          <cell r="C640" t="str">
            <v>13500-00-119129</v>
          </cell>
          <cell r="D640">
            <v>0</v>
          </cell>
          <cell r="E640">
            <v>0</v>
          </cell>
          <cell r="F640">
            <v>0</v>
          </cell>
          <cell r="G640" t="str">
            <v>(EDP)COMMON</v>
          </cell>
        </row>
        <row r="641">
          <cell r="A641" t="str">
            <v>119130</v>
          </cell>
          <cell r="B641" t="str">
            <v>OTHER RECEIVABLE--LUCY章新微</v>
          </cell>
          <cell r="C641" t="str">
            <v>10000-00-119130</v>
          </cell>
          <cell r="D641">
            <v>0</v>
          </cell>
          <cell r="E641">
            <v>4000</v>
          </cell>
          <cell r="F641">
            <v>0</v>
          </cell>
          <cell r="G641" t="str">
            <v>:BAL.SHEET 负债表</v>
          </cell>
        </row>
        <row r="642">
          <cell r="A642" t="str">
            <v>119130</v>
          </cell>
          <cell r="B642" t="str">
            <v>OTHER RECEIVABLE--LUCY章新微</v>
          </cell>
          <cell r="C642" t="str">
            <v>13000-00-119130</v>
          </cell>
          <cell r="D642">
            <v>0</v>
          </cell>
          <cell r="E642">
            <v>0</v>
          </cell>
          <cell r="F642">
            <v>0</v>
          </cell>
          <cell r="G642" t="str">
            <v>(PEM)PROJECT EXECUTION</v>
          </cell>
        </row>
        <row r="643">
          <cell r="A643" t="str">
            <v>119130</v>
          </cell>
          <cell r="B643" t="str">
            <v>OTHER RECEIVABLE--LUCY章新微</v>
          </cell>
          <cell r="C643" t="str">
            <v>13500-00-119130</v>
          </cell>
          <cell r="D643">
            <v>0</v>
          </cell>
          <cell r="E643">
            <v>0</v>
          </cell>
          <cell r="F643">
            <v>0</v>
          </cell>
          <cell r="G643" t="str">
            <v>(EDP)COMMON</v>
          </cell>
        </row>
        <row r="644">
          <cell r="A644" t="str">
            <v>119131</v>
          </cell>
          <cell r="B644" t="str">
            <v>OTHER RECEIVABLE--汤建标</v>
          </cell>
          <cell r="C644" t="str">
            <v>10000-00-119131</v>
          </cell>
          <cell r="D644">
            <v>3000</v>
          </cell>
          <cell r="E644">
            <v>3000</v>
          </cell>
          <cell r="F644">
            <v>0</v>
          </cell>
          <cell r="G644" t="str">
            <v>:BAL.SHEET 负债表</v>
          </cell>
        </row>
        <row r="645">
          <cell r="A645" t="str">
            <v>119132</v>
          </cell>
          <cell r="B645" t="str">
            <v>OTHER RECEIVABLE--相黎东</v>
          </cell>
          <cell r="C645" t="str">
            <v>10000-00-119132</v>
          </cell>
          <cell r="D645">
            <v>0</v>
          </cell>
          <cell r="E645">
            <v>0</v>
          </cell>
          <cell r="F645">
            <v>0</v>
          </cell>
          <cell r="G645" t="str">
            <v>:BAL.SHEET 负债表</v>
          </cell>
        </row>
        <row r="646">
          <cell r="A646" t="str">
            <v>119133</v>
          </cell>
          <cell r="B646" t="str">
            <v>OTHER RECEIVABLE--进口缺货记录</v>
          </cell>
          <cell r="C646" t="str">
            <v>10000-00-119133</v>
          </cell>
          <cell r="D646">
            <v>0</v>
          </cell>
          <cell r="E646">
            <v>0</v>
          </cell>
          <cell r="F646">
            <v>80617.3</v>
          </cell>
          <cell r="G646" t="str">
            <v>:BAL.SHEET 负债表</v>
          </cell>
        </row>
        <row r="647">
          <cell r="A647" t="str">
            <v>119134</v>
          </cell>
          <cell r="B647" t="str">
            <v>OTHER RECEIVABLE--范志群 DESERY</v>
          </cell>
          <cell r="C647" t="str">
            <v>10000-00-119134</v>
          </cell>
          <cell r="D647">
            <v>0</v>
          </cell>
          <cell r="E647">
            <v>0</v>
          </cell>
          <cell r="F647">
            <v>0</v>
          </cell>
          <cell r="G647" t="str">
            <v>:BAL.SHEET 负债表</v>
          </cell>
        </row>
        <row r="648">
          <cell r="A648" t="str">
            <v>119134</v>
          </cell>
          <cell r="B648" t="str">
            <v>OTHER RECEIVABLE--范志群 DESERY</v>
          </cell>
          <cell r="C648" t="str">
            <v>13000-00-119134</v>
          </cell>
          <cell r="D648">
            <v>0</v>
          </cell>
          <cell r="E648">
            <v>0</v>
          </cell>
          <cell r="F648">
            <v>0</v>
          </cell>
          <cell r="G648" t="str">
            <v>(PEM)PROJECT EXECUTION</v>
          </cell>
        </row>
        <row r="649">
          <cell r="A649" t="str">
            <v>119134</v>
          </cell>
          <cell r="B649" t="str">
            <v>OTHER RECEIVABLE--范志群 DESERY</v>
          </cell>
          <cell r="C649" t="str">
            <v>13010-00-119134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119135</v>
          </cell>
          <cell r="B650" t="str">
            <v>OTHER RECEIVABLE--谢雄</v>
          </cell>
          <cell r="C650" t="str">
            <v>10000-00-119135</v>
          </cell>
          <cell r="D650">
            <v>0</v>
          </cell>
          <cell r="E650">
            <v>0</v>
          </cell>
          <cell r="F650">
            <v>0</v>
          </cell>
          <cell r="G650" t="str">
            <v>:BAL.SHEET 负债表</v>
          </cell>
        </row>
        <row r="651">
          <cell r="A651" t="str">
            <v>119136</v>
          </cell>
          <cell r="B651" t="str">
            <v>OTHER RECEIVABLE--刘树谦</v>
          </cell>
          <cell r="C651" t="str">
            <v>10000-00-119136</v>
          </cell>
          <cell r="D651">
            <v>0</v>
          </cell>
          <cell r="E651">
            <v>0</v>
          </cell>
          <cell r="F651">
            <v>0</v>
          </cell>
          <cell r="G651" t="str">
            <v>:BAL.SHEET 负债表</v>
          </cell>
        </row>
        <row r="652">
          <cell r="A652" t="str">
            <v>119137</v>
          </cell>
          <cell r="B652" t="str">
            <v>OTHER RECEIVABLE--杨晓峰</v>
          </cell>
          <cell r="C652" t="str">
            <v>10000-00-119137</v>
          </cell>
          <cell r="D652">
            <v>0</v>
          </cell>
          <cell r="E652">
            <v>0</v>
          </cell>
          <cell r="F652">
            <v>0</v>
          </cell>
          <cell r="G652" t="str">
            <v>:BAL.SHEET 负债表</v>
          </cell>
        </row>
        <row r="653">
          <cell r="A653" t="str">
            <v>119137</v>
          </cell>
          <cell r="B653" t="str">
            <v>OTHER RECEIVABLE--杨晓峰</v>
          </cell>
          <cell r="C653" t="str">
            <v>14000-00-119137</v>
          </cell>
          <cell r="D653">
            <v>0</v>
          </cell>
          <cell r="E653">
            <v>0</v>
          </cell>
          <cell r="F653">
            <v>0</v>
          </cell>
          <cell r="G653" t="str">
            <v>BEIJING BRANCH</v>
          </cell>
        </row>
        <row r="654">
          <cell r="A654" t="str">
            <v>119137</v>
          </cell>
          <cell r="B654" t="str">
            <v>OTHER RECEIVABLE--杨晓峰</v>
          </cell>
          <cell r="C654" t="str">
            <v>14002-00-119137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119138</v>
          </cell>
          <cell r="B655" t="str">
            <v>OTHER RECEIVABLE--罗光明</v>
          </cell>
          <cell r="C655" t="str">
            <v>10000-00-119138</v>
          </cell>
          <cell r="D655">
            <v>0</v>
          </cell>
          <cell r="E655">
            <v>0</v>
          </cell>
          <cell r="F655">
            <v>0</v>
          </cell>
          <cell r="G655" t="str">
            <v>:BAL.SHEET 负债表</v>
          </cell>
        </row>
        <row r="656">
          <cell r="A656" t="str">
            <v>119139</v>
          </cell>
          <cell r="B656" t="str">
            <v>OTHER RECEIVABLE--张燕良</v>
          </cell>
          <cell r="C656" t="str">
            <v>10000-00-119139</v>
          </cell>
          <cell r="D656">
            <v>0</v>
          </cell>
          <cell r="E656">
            <v>0</v>
          </cell>
          <cell r="F656">
            <v>0</v>
          </cell>
          <cell r="G656" t="str">
            <v>:BAL.SHEET 负债表</v>
          </cell>
        </row>
        <row r="657">
          <cell r="A657" t="str">
            <v>119139</v>
          </cell>
          <cell r="B657" t="str">
            <v>OTHER RECEIVABLE--张燕良</v>
          </cell>
          <cell r="C657" t="str">
            <v>13000-00-119139</v>
          </cell>
          <cell r="D657">
            <v>0</v>
          </cell>
          <cell r="E657">
            <v>0</v>
          </cell>
          <cell r="F657">
            <v>0</v>
          </cell>
          <cell r="G657" t="str">
            <v>(PEM)PROJECT EXECUTION</v>
          </cell>
        </row>
        <row r="658">
          <cell r="A658" t="str">
            <v>119139</v>
          </cell>
          <cell r="B658" t="str">
            <v>OTHER RECEIVABLE--张燕良</v>
          </cell>
          <cell r="C658" t="str">
            <v>13500-00-119139</v>
          </cell>
          <cell r="D658">
            <v>0</v>
          </cell>
          <cell r="E658">
            <v>0</v>
          </cell>
          <cell r="F658">
            <v>0</v>
          </cell>
          <cell r="G658" t="str">
            <v>(EDP)COMMON</v>
          </cell>
        </row>
        <row r="659">
          <cell r="A659" t="str">
            <v>119139</v>
          </cell>
          <cell r="B659" t="str">
            <v>OTHER RECEIVABLE--张燕良</v>
          </cell>
          <cell r="C659" t="str">
            <v>13510-00-119139</v>
          </cell>
          <cell r="D659">
            <v>0</v>
          </cell>
          <cell r="E659">
            <v>0</v>
          </cell>
          <cell r="F659">
            <v>0</v>
          </cell>
          <cell r="G659" t="str">
            <v>XXXX:CONTRACT MANAGEMENT</v>
          </cell>
        </row>
        <row r="660">
          <cell r="A660" t="str">
            <v>119140</v>
          </cell>
          <cell r="B660" t="str">
            <v>OTHER RECEIVABLE--STE</v>
          </cell>
          <cell r="C660" t="str">
            <v>10000-00-119140</v>
          </cell>
          <cell r="D660">
            <v>0</v>
          </cell>
          <cell r="E660">
            <v>0</v>
          </cell>
          <cell r="F660">
            <v>15114.2</v>
          </cell>
          <cell r="G660" t="str">
            <v>:BAL.SHEET 负债表</v>
          </cell>
        </row>
        <row r="661">
          <cell r="A661" t="str">
            <v>119141</v>
          </cell>
          <cell r="B661" t="str">
            <v>OTHER RECEIVABLE--幸劲雄 ROBIN</v>
          </cell>
          <cell r="C661" t="str">
            <v>10000-00-119141</v>
          </cell>
          <cell r="D661">
            <v>0</v>
          </cell>
          <cell r="E661">
            <v>0</v>
          </cell>
          <cell r="F661">
            <v>0</v>
          </cell>
          <cell r="G661" t="str">
            <v>:BAL.SHEET 负债表</v>
          </cell>
        </row>
        <row r="662">
          <cell r="A662" t="str">
            <v>119141</v>
          </cell>
          <cell r="B662" t="str">
            <v>OTHER RECEIVABLE--幸劲雄 ROBIN</v>
          </cell>
          <cell r="C662" t="str">
            <v>10500-00-119141</v>
          </cell>
          <cell r="D662">
            <v>0</v>
          </cell>
          <cell r="E662">
            <v>0</v>
          </cell>
          <cell r="F662">
            <v>0</v>
          </cell>
          <cell r="G662" t="str">
            <v>:(CO)CONTROLLING:JOHN TONG</v>
          </cell>
        </row>
        <row r="663">
          <cell r="A663" t="str">
            <v>119142</v>
          </cell>
          <cell r="B663" t="str">
            <v>OTHER RECEIVABLE--莫礼</v>
          </cell>
          <cell r="C663" t="str">
            <v>10000-00-119142</v>
          </cell>
          <cell r="D663">
            <v>1610</v>
          </cell>
          <cell r="E663">
            <v>10000</v>
          </cell>
          <cell r="F663">
            <v>-390</v>
          </cell>
          <cell r="G663" t="str">
            <v>:BAL.SHEET 负债表</v>
          </cell>
        </row>
        <row r="664">
          <cell r="A664" t="str">
            <v>119142</v>
          </cell>
          <cell r="B664" t="str">
            <v>OTHER RECEIVABLE--莫礼</v>
          </cell>
          <cell r="C664" t="str">
            <v>12000-00-119142</v>
          </cell>
          <cell r="D664">
            <v>0</v>
          </cell>
          <cell r="E664">
            <v>0</v>
          </cell>
          <cell r="F664">
            <v>0</v>
          </cell>
          <cell r="G664" t="str">
            <v>:(AD)ADMIN.DEPT.</v>
          </cell>
        </row>
        <row r="665">
          <cell r="A665" t="str">
            <v>119142</v>
          </cell>
          <cell r="B665" t="str">
            <v>OTHER RECEIVABLE--莫礼</v>
          </cell>
          <cell r="C665" t="str">
            <v>16500-00-119142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119143</v>
          </cell>
          <cell r="B666" t="str">
            <v>OTHER RECEIVABLE--邹满棠</v>
          </cell>
          <cell r="C666" t="str">
            <v>10000-00-119143</v>
          </cell>
          <cell r="D666">
            <v>0</v>
          </cell>
          <cell r="E666">
            <v>0</v>
          </cell>
          <cell r="F666">
            <v>0</v>
          </cell>
          <cell r="G666" t="str">
            <v>:BAL.SHEET 负债表</v>
          </cell>
        </row>
        <row r="667">
          <cell r="A667" t="str">
            <v>119144</v>
          </cell>
          <cell r="B667" t="str">
            <v>OTHER RECEIVABLE--刘崇锦</v>
          </cell>
          <cell r="C667" t="str">
            <v>10000-00-119144</v>
          </cell>
          <cell r="D667">
            <v>7000</v>
          </cell>
          <cell r="E667">
            <v>0</v>
          </cell>
          <cell r="F667">
            <v>19000</v>
          </cell>
          <cell r="G667" t="str">
            <v>:BAL.SHEET 负债表</v>
          </cell>
        </row>
        <row r="668">
          <cell r="A668" t="str">
            <v>119144</v>
          </cell>
          <cell r="B668" t="str">
            <v>OTHER RECEIVABLE--刘崇锦</v>
          </cell>
          <cell r="C668" t="str">
            <v>17000-00-119144</v>
          </cell>
          <cell r="D668">
            <v>0</v>
          </cell>
          <cell r="E668">
            <v>0</v>
          </cell>
          <cell r="F668">
            <v>0</v>
          </cell>
          <cell r="G668" t="str">
            <v>:(PD)PRO--OFF.ADMIN.(COMMON)</v>
          </cell>
        </row>
        <row r="669">
          <cell r="A669" t="str">
            <v>119145</v>
          </cell>
          <cell r="B669" t="str">
            <v>OTHER RECEIVABLE--黄火城</v>
          </cell>
          <cell r="C669" t="str">
            <v>10000-00-119145</v>
          </cell>
          <cell r="D669">
            <v>0</v>
          </cell>
          <cell r="E669">
            <v>0</v>
          </cell>
          <cell r="F669">
            <v>0</v>
          </cell>
          <cell r="G669" t="str">
            <v>:BAL.SHEET 负债表</v>
          </cell>
        </row>
        <row r="670">
          <cell r="A670" t="str">
            <v>119145</v>
          </cell>
          <cell r="B670" t="str">
            <v>OTHER RECEIVABLE--黄火城</v>
          </cell>
          <cell r="C670" t="str">
            <v>17000-00-119145</v>
          </cell>
          <cell r="D670">
            <v>0</v>
          </cell>
          <cell r="E670">
            <v>0</v>
          </cell>
          <cell r="F670">
            <v>0</v>
          </cell>
          <cell r="G670" t="str">
            <v>:(PD)PRO--OFF.ADMIN.(COMMON)</v>
          </cell>
        </row>
        <row r="671">
          <cell r="A671" t="str">
            <v>119146</v>
          </cell>
          <cell r="B671" t="str">
            <v>OTHER RECEIVABLE--南辉花园别墅&lt;303&gt;</v>
          </cell>
          <cell r="C671" t="str">
            <v>10000-00-119146</v>
          </cell>
          <cell r="D671">
            <v>0</v>
          </cell>
          <cell r="E671">
            <v>0</v>
          </cell>
          <cell r="F671">
            <v>721.19</v>
          </cell>
          <cell r="G671" t="str">
            <v>:BAL.SHEET 负债表</v>
          </cell>
        </row>
        <row r="672">
          <cell r="A672" t="str">
            <v>119146</v>
          </cell>
          <cell r="B672" t="str">
            <v>OTHER RECEIVABLE--南辉花园别墅&lt;303&gt;</v>
          </cell>
          <cell r="C672" t="str">
            <v>13000-00-119146</v>
          </cell>
          <cell r="D672">
            <v>0</v>
          </cell>
          <cell r="E672">
            <v>0</v>
          </cell>
          <cell r="F672">
            <v>0</v>
          </cell>
          <cell r="G672" t="str">
            <v>(PEM)PROJECT EXECUTION</v>
          </cell>
        </row>
        <row r="673">
          <cell r="A673" t="str">
            <v>119147</v>
          </cell>
          <cell r="B673" t="str">
            <v>OTHER RECEIVABLE--黄少荣</v>
          </cell>
          <cell r="C673" t="str">
            <v>10000-00-119147</v>
          </cell>
          <cell r="D673">
            <v>0</v>
          </cell>
          <cell r="E673">
            <v>0</v>
          </cell>
          <cell r="F673">
            <v>2000</v>
          </cell>
          <cell r="G673" t="str">
            <v>:BAL.SHEET 负债表</v>
          </cell>
        </row>
        <row r="674">
          <cell r="A674" t="str">
            <v>119147</v>
          </cell>
          <cell r="B674" t="str">
            <v>OTHER RECEIVABLE--黄少荣</v>
          </cell>
          <cell r="C674" t="str">
            <v>17000-00-119147</v>
          </cell>
          <cell r="D674">
            <v>0</v>
          </cell>
          <cell r="E674">
            <v>0</v>
          </cell>
          <cell r="F674">
            <v>0</v>
          </cell>
          <cell r="G674" t="str">
            <v>:(PD)PRO--OFF.ADMIN.(COMMON)</v>
          </cell>
        </row>
        <row r="675">
          <cell r="A675" t="str">
            <v>119148</v>
          </cell>
          <cell r="B675" t="str">
            <v>OTHER RECEIVABLE--周小玲</v>
          </cell>
          <cell r="C675" t="str">
            <v>10000-00-119148</v>
          </cell>
          <cell r="D675">
            <v>1500</v>
          </cell>
          <cell r="E675">
            <v>1500</v>
          </cell>
          <cell r="F675">
            <v>0</v>
          </cell>
          <cell r="G675" t="str">
            <v>:BAL.SHEET 负债表</v>
          </cell>
        </row>
        <row r="676">
          <cell r="A676" t="str">
            <v>119148</v>
          </cell>
          <cell r="B676" t="str">
            <v>OTHER RECEIVABLE--周小玲</v>
          </cell>
          <cell r="C676" t="str">
            <v>11000-00-119148</v>
          </cell>
          <cell r="D676">
            <v>0</v>
          </cell>
          <cell r="E676">
            <v>0</v>
          </cell>
          <cell r="F676">
            <v>0</v>
          </cell>
          <cell r="G676" t="str">
            <v>:(EN)ENG.DEPT.(COMMON)</v>
          </cell>
        </row>
        <row r="677">
          <cell r="A677" t="str">
            <v>119148</v>
          </cell>
          <cell r="B677" t="str">
            <v>OTHER RECEIVABLE--周小玲</v>
          </cell>
          <cell r="C677" t="str">
            <v>11002-00-119148</v>
          </cell>
          <cell r="D677">
            <v>0</v>
          </cell>
          <cell r="E677">
            <v>0</v>
          </cell>
          <cell r="F677">
            <v>0</v>
          </cell>
          <cell r="G677" t="str">
            <v>:ENG.DEP'T--MECHANIC</v>
          </cell>
        </row>
        <row r="678">
          <cell r="A678" t="str">
            <v>119149</v>
          </cell>
          <cell r="B678" t="str">
            <v>OTHER RECEIVABLE--MR.BOEHLER</v>
          </cell>
          <cell r="C678" t="str">
            <v>10000-00-119149</v>
          </cell>
          <cell r="D678">
            <v>0</v>
          </cell>
          <cell r="E678">
            <v>0</v>
          </cell>
          <cell r="F678">
            <v>25000</v>
          </cell>
          <cell r="G678" t="str">
            <v>:BAL.SHEET 负债表</v>
          </cell>
        </row>
        <row r="679">
          <cell r="A679" t="str">
            <v>119150</v>
          </cell>
          <cell r="B679" t="str">
            <v>OTHER RECEIVABLE--曾咏侬 WANDER</v>
          </cell>
          <cell r="C679" t="str">
            <v>10000-00-119150</v>
          </cell>
          <cell r="D679">
            <v>1146</v>
          </cell>
          <cell r="E679">
            <v>5000</v>
          </cell>
          <cell r="F679">
            <v>1146</v>
          </cell>
          <cell r="G679" t="str">
            <v>:BAL.SHEET 负债表</v>
          </cell>
        </row>
        <row r="680">
          <cell r="A680" t="str">
            <v>119150</v>
          </cell>
          <cell r="B680" t="str">
            <v>OTHER RECEIVABLE--曾咏侬 WANDER</v>
          </cell>
          <cell r="C680" t="str">
            <v>12000-00-119150</v>
          </cell>
          <cell r="D680">
            <v>0</v>
          </cell>
          <cell r="E680">
            <v>0</v>
          </cell>
          <cell r="F680">
            <v>0</v>
          </cell>
          <cell r="G680" t="str">
            <v>:(AD)ADMIN.DEPT.</v>
          </cell>
        </row>
        <row r="681">
          <cell r="A681" t="str">
            <v>119151</v>
          </cell>
          <cell r="B681" t="str">
            <v>OTHER RECEIVABLE--高锦葵</v>
          </cell>
          <cell r="C681" t="str">
            <v>10000-00-119151</v>
          </cell>
          <cell r="D681">
            <v>0</v>
          </cell>
          <cell r="E681">
            <v>0</v>
          </cell>
          <cell r="F681">
            <v>0</v>
          </cell>
          <cell r="G681" t="str">
            <v>:BAL.SHEET 负债表</v>
          </cell>
        </row>
        <row r="682">
          <cell r="A682" t="str">
            <v>119151</v>
          </cell>
          <cell r="B682" t="str">
            <v>OTHER RECEIVABLE--高锦葵</v>
          </cell>
          <cell r="C682" t="str">
            <v>11000-00-119151</v>
          </cell>
          <cell r="D682">
            <v>0</v>
          </cell>
          <cell r="E682">
            <v>0</v>
          </cell>
          <cell r="F682">
            <v>0</v>
          </cell>
          <cell r="G682" t="str">
            <v>:(EN)ENG.DEPT.(COMMON)</v>
          </cell>
        </row>
        <row r="683">
          <cell r="A683" t="str">
            <v>119152</v>
          </cell>
          <cell r="B683" t="str">
            <v>OTHER RECEIVABLE--李辉</v>
          </cell>
          <cell r="C683" t="str">
            <v>10000-00-119152</v>
          </cell>
          <cell r="D683">
            <v>0</v>
          </cell>
          <cell r="E683">
            <v>0</v>
          </cell>
          <cell r="F683">
            <v>0</v>
          </cell>
          <cell r="G683" t="str">
            <v>:BAL.SHEET 负债表</v>
          </cell>
        </row>
        <row r="684">
          <cell r="A684" t="str">
            <v>119153</v>
          </cell>
          <cell r="B684" t="str">
            <v>OTHER RECEIVABLE--RENT VILLA(2)</v>
          </cell>
          <cell r="C684" t="str">
            <v>10000-00-119153</v>
          </cell>
          <cell r="D684">
            <v>0</v>
          </cell>
          <cell r="E684">
            <v>0</v>
          </cell>
          <cell r="F684">
            <v>0</v>
          </cell>
          <cell r="G684" t="str">
            <v>:BAL.SHEET 负债表</v>
          </cell>
        </row>
        <row r="685">
          <cell r="A685" t="str">
            <v>119154</v>
          </cell>
          <cell r="B685" t="str">
            <v>OTHER RECEIVABLE--RUN.COST VILLA(2)</v>
          </cell>
          <cell r="C685" t="str">
            <v>10000-00-119154</v>
          </cell>
          <cell r="D685">
            <v>0</v>
          </cell>
          <cell r="E685">
            <v>0</v>
          </cell>
          <cell r="F685">
            <v>0</v>
          </cell>
          <cell r="G685" t="str">
            <v>:BAL.SHEET 负债表</v>
          </cell>
        </row>
        <row r="686">
          <cell r="A686" t="str">
            <v>119155</v>
          </cell>
          <cell r="B686" t="str">
            <v>OTHER RECEIVABLE--陈文敬</v>
          </cell>
          <cell r="C686" t="str">
            <v>10000-00-119155</v>
          </cell>
          <cell r="D686">
            <v>0</v>
          </cell>
          <cell r="E686">
            <v>0</v>
          </cell>
          <cell r="F686">
            <v>0</v>
          </cell>
          <cell r="G686" t="str">
            <v>:BAL.SHEET 负债表</v>
          </cell>
        </row>
        <row r="687">
          <cell r="A687" t="str">
            <v>119155</v>
          </cell>
          <cell r="B687" t="str">
            <v>OTHER RECEIVABLE--陈文敬</v>
          </cell>
          <cell r="C687" t="str">
            <v>16500-00-119155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119156</v>
          </cell>
          <cell r="B688" t="str">
            <v>OTHER RECEIVABLE--JOHN</v>
          </cell>
          <cell r="C688" t="str">
            <v>10000-00-119156</v>
          </cell>
          <cell r="D688">
            <v>0</v>
          </cell>
          <cell r="E688">
            <v>0</v>
          </cell>
          <cell r="F688">
            <v>11400</v>
          </cell>
          <cell r="G688" t="str">
            <v>:BAL.SHEET 负债表</v>
          </cell>
        </row>
        <row r="689">
          <cell r="A689" t="str">
            <v>119156</v>
          </cell>
          <cell r="B689" t="str">
            <v>OTHER RECEIVABLE--JOHN</v>
          </cell>
          <cell r="C689" t="str">
            <v>14000-00-119156</v>
          </cell>
          <cell r="D689">
            <v>0</v>
          </cell>
          <cell r="E689">
            <v>0</v>
          </cell>
          <cell r="F689">
            <v>0</v>
          </cell>
          <cell r="G689" t="str">
            <v>BEIJING BRANCH</v>
          </cell>
        </row>
        <row r="690">
          <cell r="A690" t="str">
            <v>119157</v>
          </cell>
          <cell r="B690" t="str">
            <v>OTHER RECEIVABLE--杨建恒</v>
          </cell>
          <cell r="C690" t="str">
            <v>10000-00-119157</v>
          </cell>
          <cell r="D690">
            <v>4000</v>
          </cell>
          <cell r="E690">
            <v>4000</v>
          </cell>
          <cell r="F690">
            <v>18903</v>
          </cell>
          <cell r="G690" t="str">
            <v>:BAL.SHEET 负债表</v>
          </cell>
        </row>
        <row r="691">
          <cell r="A691" t="str">
            <v>119157</v>
          </cell>
          <cell r="B691" t="str">
            <v>OTHER RECEIVABLE--杨建恒</v>
          </cell>
          <cell r="C691" t="str">
            <v>16500-00-119157</v>
          </cell>
          <cell r="D691">
            <v>0</v>
          </cell>
          <cell r="E691">
            <v>0</v>
          </cell>
          <cell r="F691">
            <v>0</v>
          </cell>
        </row>
        <row r="692">
          <cell r="A692" t="str">
            <v>119158</v>
          </cell>
          <cell r="B692" t="str">
            <v>OTHER RECEIVABLE--夏云义</v>
          </cell>
          <cell r="C692" t="str">
            <v>10000-00-119158</v>
          </cell>
          <cell r="D692">
            <v>0</v>
          </cell>
          <cell r="E692">
            <v>0</v>
          </cell>
          <cell r="F692">
            <v>0</v>
          </cell>
          <cell r="G692" t="str">
            <v>:BAL.SHEET 负债表</v>
          </cell>
        </row>
        <row r="693">
          <cell r="A693" t="str">
            <v>119158</v>
          </cell>
          <cell r="B693" t="str">
            <v>OTHER RECEIVABLE--夏云义</v>
          </cell>
          <cell r="C693" t="str">
            <v>17000-00-119158</v>
          </cell>
          <cell r="D693">
            <v>0</v>
          </cell>
          <cell r="E693">
            <v>0</v>
          </cell>
          <cell r="F693">
            <v>0</v>
          </cell>
          <cell r="G693" t="str">
            <v>:(PD)PRO--OFF.ADMIN.(COMMON)</v>
          </cell>
        </row>
        <row r="694">
          <cell r="A694" t="str">
            <v>119159</v>
          </cell>
          <cell r="B694" t="str">
            <v>OTHER RECEIVABLE--GZ OFFICE广州办</v>
          </cell>
          <cell r="C694" t="str">
            <v>10000-00-119159</v>
          </cell>
          <cell r="D694">
            <v>621897.48</v>
          </cell>
          <cell r="E694">
            <v>139648.20000000001</v>
          </cell>
          <cell r="F694">
            <v>1317632.95</v>
          </cell>
          <cell r="G694" t="str">
            <v>:BAL.SHEET 负债表</v>
          </cell>
        </row>
        <row r="695">
          <cell r="A695" t="str">
            <v>119159</v>
          </cell>
          <cell r="B695" t="str">
            <v>OTHER RECEIVABLE--GZ OFFICE广州办</v>
          </cell>
          <cell r="C695" t="str">
            <v>13500-00-119159</v>
          </cell>
          <cell r="D695">
            <v>0</v>
          </cell>
          <cell r="E695">
            <v>0</v>
          </cell>
          <cell r="F695">
            <v>0</v>
          </cell>
          <cell r="G695" t="str">
            <v>(EDP)COMMON</v>
          </cell>
        </row>
        <row r="696">
          <cell r="A696" t="str">
            <v>119159</v>
          </cell>
          <cell r="B696" t="str">
            <v>OTHER RECEIVABLE--GZ OFFICE广州办</v>
          </cell>
          <cell r="C696" t="str">
            <v>14000-00-119159</v>
          </cell>
          <cell r="D696">
            <v>0</v>
          </cell>
          <cell r="E696">
            <v>0</v>
          </cell>
          <cell r="F696">
            <v>0</v>
          </cell>
          <cell r="G696" t="str">
            <v>BEIJING BRANCH</v>
          </cell>
        </row>
        <row r="697">
          <cell r="A697" t="str">
            <v>119160</v>
          </cell>
          <cell r="B697" t="str">
            <v>OTHER RECEIVABLE--张明路</v>
          </cell>
          <cell r="C697" t="str">
            <v>10000-00-119160</v>
          </cell>
          <cell r="D697">
            <v>0</v>
          </cell>
          <cell r="E697">
            <v>0</v>
          </cell>
          <cell r="F697">
            <v>0</v>
          </cell>
          <cell r="G697" t="str">
            <v>:BAL.SHEET 负债表</v>
          </cell>
        </row>
        <row r="698">
          <cell r="A698" t="str">
            <v>119161</v>
          </cell>
          <cell r="B698" t="str">
            <v>OTHER RECEIVABLE--宋亮</v>
          </cell>
          <cell r="C698" t="str">
            <v>10000-00-119161</v>
          </cell>
          <cell r="D698">
            <v>0</v>
          </cell>
          <cell r="E698">
            <v>0</v>
          </cell>
          <cell r="F698">
            <v>0</v>
          </cell>
          <cell r="G698" t="str">
            <v>:BAL.SHEET 负债表</v>
          </cell>
        </row>
        <row r="699">
          <cell r="A699" t="str">
            <v>119162</v>
          </cell>
          <cell r="B699" t="str">
            <v>OTHER RECEIVABLE--KUNMING OFFICE</v>
          </cell>
          <cell r="C699" t="str">
            <v>10000-00-119162</v>
          </cell>
          <cell r="D699">
            <v>10890.8</v>
          </cell>
          <cell r="E699">
            <v>10890.8</v>
          </cell>
          <cell r="F699">
            <v>101849</v>
          </cell>
          <cell r="G699" t="str">
            <v>:BAL.SHEET 负债表</v>
          </cell>
        </row>
        <row r="700">
          <cell r="A700" t="str">
            <v>119163</v>
          </cell>
          <cell r="B700" t="str">
            <v>OTHER RECEIVABLE--MICHAEL ZHU</v>
          </cell>
          <cell r="C700" t="str">
            <v>10000-00-119163</v>
          </cell>
          <cell r="D700">
            <v>0</v>
          </cell>
          <cell r="E700">
            <v>0</v>
          </cell>
          <cell r="F700">
            <v>0</v>
          </cell>
          <cell r="G700" t="str">
            <v>:BAL.SHEET 负债表</v>
          </cell>
        </row>
        <row r="701">
          <cell r="A701" t="str">
            <v>119164</v>
          </cell>
          <cell r="B701" t="str">
            <v>OTHER RECEIVABLE--周彤 TONY</v>
          </cell>
          <cell r="C701" t="str">
            <v>10000-00-119164</v>
          </cell>
          <cell r="D701">
            <v>0</v>
          </cell>
          <cell r="E701">
            <v>0</v>
          </cell>
          <cell r="F701">
            <v>0</v>
          </cell>
          <cell r="G701" t="str">
            <v>:BAL.SHEET 负债表</v>
          </cell>
        </row>
        <row r="702">
          <cell r="A702" t="str">
            <v>119164</v>
          </cell>
          <cell r="B702" t="str">
            <v>OTHER RECEIVABLE--周彤 TONY</v>
          </cell>
          <cell r="C702" t="str">
            <v>11000-00-119164</v>
          </cell>
          <cell r="D702">
            <v>0</v>
          </cell>
          <cell r="E702">
            <v>0</v>
          </cell>
          <cell r="F702">
            <v>0</v>
          </cell>
          <cell r="G702" t="str">
            <v>:(EN)ENG.DEPT.(COMMON)</v>
          </cell>
        </row>
        <row r="703">
          <cell r="A703" t="str">
            <v>119165</v>
          </cell>
          <cell r="B703" t="str">
            <v>OTHER RECEIVABLE--杨勇高</v>
          </cell>
          <cell r="C703" t="str">
            <v>10000-00-119165</v>
          </cell>
          <cell r="D703">
            <v>0</v>
          </cell>
          <cell r="E703">
            <v>0</v>
          </cell>
          <cell r="F703">
            <v>0</v>
          </cell>
          <cell r="G703" t="str">
            <v>:BAL.SHEET 负债表</v>
          </cell>
        </row>
        <row r="704">
          <cell r="A704" t="str">
            <v>119165</v>
          </cell>
          <cell r="B704" t="str">
            <v>OTHER RECEIVABLE--杨勇高</v>
          </cell>
          <cell r="C704" t="str">
            <v>17000-00-119165</v>
          </cell>
          <cell r="D704">
            <v>0</v>
          </cell>
          <cell r="E704">
            <v>0</v>
          </cell>
          <cell r="F704">
            <v>0</v>
          </cell>
          <cell r="G704" t="str">
            <v>:(PD)PRO--OFF.ADMIN.(COMMON)</v>
          </cell>
        </row>
        <row r="705">
          <cell r="A705" t="str">
            <v>119166</v>
          </cell>
          <cell r="B705" t="str">
            <v>OTHER RECEIVABLE--阮池银</v>
          </cell>
          <cell r="C705" t="str">
            <v>10000-00-119166</v>
          </cell>
          <cell r="D705">
            <v>0</v>
          </cell>
          <cell r="E705">
            <v>0</v>
          </cell>
          <cell r="F705">
            <v>0</v>
          </cell>
          <cell r="G705" t="str">
            <v>:BAL.SHEET 负债表</v>
          </cell>
        </row>
        <row r="706">
          <cell r="A706" t="str">
            <v>119167</v>
          </cell>
          <cell r="B706" t="str">
            <v>OTHER RECEIVABLE--郑雪颜SHIRLEY</v>
          </cell>
          <cell r="C706" t="str">
            <v>10000-00-119167</v>
          </cell>
          <cell r="D706">
            <v>0</v>
          </cell>
          <cell r="E706">
            <v>0</v>
          </cell>
          <cell r="F706">
            <v>0</v>
          </cell>
          <cell r="G706" t="str">
            <v>:BAL.SHEET 负债表</v>
          </cell>
        </row>
        <row r="707">
          <cell r="A707" t="str">
            <v>119168</v>
          </cell>
          <cell r="B707" t="str">
            <v>OTHER RECEIVABLE--蔡泳雯 WING</v>
          </cell>
          <cell r="C707" t="str">
            <v>13010-00-119168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119169</v>
          </cell>
          <cell r="B708" t="str">
            <v>OTHER RECEIVABLE--关兵</v>
          </cell>
          <cell r="C708" t="str">
            <v>10000-00-119169</v>
          </cell>
          <cell r="D708">
            <v>0</v>
          </cell>
          <cell r="E708">
            <v>0</v>
          </cell>
          <cell r="F708">
            <v>0</v>
          </cell>
          <cell r="G708" t="str">
            <v>:BAL.SHEET 负债表</v>
          </cell>
        </row>
        <row r="709">
          <cell r="A709" t="str">
            <v>119169</v>
          </cell>
          <cell r="B709" t="str">
            <v>OTHER RECEIVABLE--关兵</v>
          </cell>
          <cell r="C709" t="str">
            <v>13510-00-119169</v>
          </cell>
          <cell r="D709">
            <v>0</v>
          </cell>
          <cell r="E709">
            <v>0</v>
          </cell>
          <cell r="F709">
            <v>0</v>
          </cell>
          <cell r="G709" t="str">
            <v>XXXX:CONTRACT MANAGEMENT</v>
          </cell>
        </row>
        <row r="710">
          <cell r="A710" t="str">
            <v>119170</v>
          </cell>
          <cell r="B710" t="str">
            <v>OTHER RECEIVABLE--赵长广</v>
          </cell>
          <cell r="C710" t="str">
            <v>10000-00-119170</v>
          </cell>
          <cell r="D710">
            <v>0</v>
          </cell>
          <cell r="E710">
            <v>0</v>
          </cell>
          <cell r="F710">
            <v>1000</v>
          </cell>
          <cell r="G710" t="str">
            <v>:BAL.SHEET 负债表</v>
          </cell>
        </row>
        <row r="711">
          <cell r="A711" t="str">
            <v>119170</v>
          </cell>
          <cell r="B711" t="str">
            <v>OTHER RECEIVABLE--赵长广</v>
          </cell>
          <cell r="C711" t="str">
            <v>13510-00-119170</v>
          </cell>
          <cell r="D711">
            <v>0</v>
          </cell>
          <cell r="E711">
            <v>0</v>
          </cell>
          <cell r="F711">
            <v>0</v>
          </cell>
          <cell r="G711" t="str">
            <v>XXXX:CONTRACT MANAGEMENT</v>
          </cell>
        </row>
        <row r="712">
          <cell r="A712" t="str">
            <v>119171</v>
          </cell>
          <cell r="B712" t="str">
            <v>OTHER RECEIVABLE--黄顺雄</v>
          </cell>
          <cell r="C712" t="str">
            <v>10000-00-119171</v>
          </cell>
          <cell r="D712">
            <v>0</v>
          </cell>
          <cell r="E712">
            <v>0</v>
          </cell>
          <cell r="F712">
            <v>0</v>
          </cell>
          <cell r="G712" t="str">
            <v>:BAL.SHEET 负债表</v>
          </cell>
        </row>
        <row r="713">
          <cell r="A713" t="str">
            <v>119172</v>
          </cell>
          <cell r="B713" t="str">
            <v>OTHER RECEIVABLE--江先标 DAVID</v>
          </cell>
          <cell r="C713" t="str">
            <v>10000-00-119172</v>
          </cell>
          <cell r="D713">
            <v>0</v>
          </cell>
          <cell r="E713">
            <v>0</v>
          </cell>
          <cell r="F713">
            <v>10000</v>
          </cell>
          <cell r="G713" t="str">
            <v>:BAL.SHEET 负债表</v>
          </cell>
        </row>
        <row r="714">
          <cell r="A714" t="str">
            <v>119173</v>
          </cell>
          <cell r="B714" t="str">
            <v>OTHER RECEIVABLE--德国蒂森</v>
          </cell>
          <cell r="C714" t="str">
            <v>10000-00-119173</v>
          </cell>
          <cell r="D714">
            <v>0</v>
          </cell>
          <cell r="E714">
            <v>0</v>
          </cell>
          <cell r="F714">
            <v>33672.089999999997</v>
          </cell>
          <cell r="G714" t="str">
            <v>:BAL.SHEET 负债表</v>
          </cell>
        </row>
        <row r="715">
          <cell r="A715" t="str">
            <v>119174</v>
          </cell>
          <cell r="B715" t="str">
            <v>OTHER RECEIVABLE--邹艳冰LUCIA</v>
          </cell>
          <cell r="C715" t="str">
            <v>10000-00-119174</v>
          </cell>
          <cell r="D715">
            <v>0</v>
          </cell>
          <cell r="E715">
            <v>0</v>
          </cell>
          <cell r="F715">
            <v>0</v>
          </cell>
          <cell r="G715" t="str">
            <v>:BAL.SHEET 负债表</v>
          </cell>
        </row>
        <row r="716">
          <cell r="A716" t="str">
            <v>119175</v>
          </cell>
          <cell r="B716" t="str">
            <v>OTHER RECEIVABLE--孔新奇</v>
          </cell>
          <cell r="C716" t="str">
            <v>10000-00-119175</v>
          </cell>
          <cell r="D716">
            <v>0</v>
          </cell>
          <cell r="E716">
            <v>0</v>
          </cell>
          <cell r="F716">
            <v>0</v>
          </cell>
          <cell r="G716" t="str">
            <v>:BAL.SHEET 负债表</v>
          </cell>
        </row>
        <row r="717">
          <cell r="A717" t="str">
            <v>119176</v>
          </cell>
          <cell r="B717" t="str">
            <v>OTHER RECEIVABLE--李伟炎</v>
          </cell>
          <cell r="C717" t="str">
            <v>10000-00-119176</v>
          </cell>
          <cell r="D717">
            <v>0</v>
          </cell>
          <cell r="E717">
            <v>0</v>
          </cell>
          <cell r="F717">
            <v>1500</v>
          </cell>
          <cell r="G717" t="str">
            <v>:BAL.SHEET 负债表</v>
          </cell>
        </row>
        <row r="718">
          <cell r="A718" t="str">
            <v>119177</v>
          </cell>
          <cell r="B718" t="str">
            <v>OTHER RECEIVABLE--陈云飚</v>
          </cell>
          <cell r="C718" t="str">
            <v>10000-00-119177</v>
          </cell>
          <cell r="D718">
            <v>0</v>
          </cell>
          <cell r="E718">
            <v>0</v>
          </cell>
          <cell r="F718">
            <v>0</v>
          </cell>
          <cell r="G718" t="str">
            <v>:BAL.SHEET 负债表</v>
          </cell>
        </row>
        <row r="719">
          <cell r="A719" t="str">
            <v>119178</v>
          </cell>
          <cell r="B719" t="str">
            <v>OTHER RECEIVABLE--李洁明</v>
          </cell>
          <cell r="C719" t="str">
            <v>10000-00-119178</v>
          </cell>
          <cell r="D719">
            <v>0</v>
          </cell>
          <cell r="E719">
            <v>0</v>
          </cell>
          <cell r="F719">
            <v>0</v>
          </cell>
          <cell r="G719" t="str">
            <v>:BAL.SHEET 负债表</v>
          </cell>
        </row>
        <row r="720">
          <cell r="A720" t="str">
            <v>119179</v>
          </cell>
          <cell r="B720" t="str">
            <v>OTHER RECEIVABLE--中山市社会保险局</v>
          </cell>
          <cell r="C720" t="str">
            <v>10000-00-119179</v>
          </cell>
          <cell r="D720">
            <v>0</v>
          </cell>
          <cell r="E720">
            <v>0</v>
          </cell>
          <cell r="F720">
            <v>0</v>
          </cell>
          <cell r="G720" t="str">
            <v>:BAL.SHEET 负债表</v>
          </cell>
        </row>
        <row r="721">
          <cell r="A721" t="str">
            <v>119180</v>
          </cell>
          <cell r="B721" t="str">
            <v>OTHER RECEIVABLE--STEPHEN</v>
          </cell>
          <cell r="C721" t="str">
            <v>10000-00-119180</v>
          </cell>
          <cell r="D721">
            <v>0</v>
          </cell>
          <cell r="E721">
            <v>0</v>
          </cell>
          <cell r="F721">
            <v>0</v>
          </cell>
          <cell r="G721" t="str">
            <v>:BAL.SHEET 负债表</v>
          </cell>
        </row>
        <row r="722">
          <cell r="A722" t="str">
            <v>119181</v>
          </cell>
          <cell r="B722" t="str">
            <v>OTHER RECEIVABLE--CHEVY LAI赖成中</v>
          </cell>
          <cell r="C722" t="str">
            <v>10000-00-119181</v>
          </cell>
          <cell r="D722">
            <v>0</v>
          </cell>
          <cell r="E722">
            <v>0</v>
          </cell>
          <cell r="F722">
            <v>0</v>
          </cell>
          <cell r="G722" t="str">
            <v>:BAL.SHEET 负债表</v>
          </cell>
        </row>
        <row r="723">
          <cell r="A723" t="str">
            <v>119182</v>
          </cell>
          <cell r="B723" t="str">
            <v>OTHER RECEIVABLE--魏琴SUSAN</v>
          </cell>
          <cell r="C723" t="str">
            <v>10000-00-119182</v>
          </cell>
          <cell r="D723">
            <v>0</v>
          </cell>
          <cell r="E723">
            <v>0</v>
          </cell>
          <cell r="F723">
            <v>0</v>
          </cell>
          <cell r="G723" t="str">
            <v>:BAL.SHEET 负债表</v>
          </cell>
        </row>
        <row r="724">
          <cell r="A724" t="str">
            <v>119183</v>
          </cell>
          <cell r="B724" t="str">
            <v>OTHER RECEIVABLE--TEES</v>
          </cell>
          <cell r="C724" t="str">
            <v>10000-00-119183</v>
          </cell>
          <cell r="D724">
            <v>17594</v>
          </cell>
          <cell r="E724">
            <v>0</v>
          </cell>
          <cell r="F724">
            <v>547476.51</v>
          </cell>
          <cell r="G724" t="str">
            <v>:BAL.SHEET 负债表</v>
          </cell>
        </row>
        <row r="725">
          <cell r="A725" t="str">
            <v>119184</v>
          </cell>
          <cell r="B725" t="str">
            <v>OTHER RECEIVABLE--BLESS</v>
          </cell>
          <cell r="C725" t="str">
            <v>10000-00-119184</v>
          </cell>
          <cell r="D725">
            <v>0</v>
          </cell>
          <cell r="E725">
            <v>0</v>
          </cell>
          <cell r="F725">
            <v>0</v>
          </cell>
          <cell r="G725" t="str">
            <v>:BAL.SHEET 负债表</v>
          </cell>
        </row>
        <row r="726">
          <cell r="A726" t="str">
            <v>119185</v>
          </cell>
          <cell r="B726" t="str">
            <v>OTHER RECEIVABLE--JUENEMANN</v>
          </cell>
          <cell r="C726" t="str">
            <v>10000-00-119185</v>
          </cell>
          <cell r="D726">
            <v>0</v>
          </cell>
          <cell r="E726">
            <v>0</v>
          </cell>
          <cell r="F726">
            <v>0</v>
          </cell>
          <cell r="G726" t="str">
            <v>:BAL.SHEET 负债表</v>
          </cell>
        </row>
        <row r="727">
          <cell r="A727" t="str">
            <v>119186</v>
          </cell>
          <cell r="B727" t="str">
            <v>OTHER RECEIVABLE-张云根</v>
          </cell>
          <cell r="C727" t="str">
            <v>10000-00-119186</v>
          </cell>
          <cell r="D727">
            <v>0</v>
          </cell>
          <cell r="E727">
            <v>0</v>
          </cell>
          <cell r="F727">
            <v>0</v>
          </cell>
          <cell r="G727" t="str">
            <v>:BAL.SHEET 负债表</v>
          </cell>
        </row>
        <row r="728">
          <cell r="A728" t="str">
            <v>119187</v>
          </cell>
          <cell r="B728" t="str">
            <v>OTHER RECEIVABLE-GERMAN TELECOM</v>
          </cell>
          <cell r="C728" t="str">
            <v>10000-00-119187</v>
          </cell>
          <cell r="D728">
            <v>0</v>
          </cell>
          <cell r="E728">
            <v>0</v>
          </cell>
          <cell r="F728">
            <v>0</v>
          </cell>
          <cell r="G728" t="str">
            <v>:BAL.SHEET 负债表</v>
          </cell>
        </row>
        <row r="729">
          <cell r="A729" t="str">
            <v>119188</v>
          </cell>
          <cell r="B729" t="str">
            <v>OTHER RECEIVABLE-钟振辉</v>
          </cell>
          <cell r="C729" t="str">
            <v>10000-00-119188</v>
          </cell>
          <cell r="D729">
            <v>0</v>
          </cell>
          <cell r="E729">
            <v>0</v>
          </cell>
          <cell r="F729">
            <v>0</v>
          </cell>
          <cell r="G729" t="str">
            <v>:BAL.SHEET 负债表</v>
          </cell>
        </row>
        <row r="730">
          <cell r="A730" t="str">
            <v>119189</v>
          </cell>
          <cell r="B730" t="str">
            <v>OTHER RECEIVABLE-深圳办事处</v>
          </cell>
          <cell r="C730" t="str">
            <v>10000-00-119189</v>
          </cell>
          <cell r="D730">
            <v>0</v>
          </cell>
          <cell r="E730">
            <v>0</v>
          </cell>
          <cell r="F730">
            <v>80000</v>
          </cell>
          <cell r="G730" t="str">
            <v>:BAL.SHEET 负债表</v>
          </cell>
        </row>
        <row r="731">
          <cell r="A731" t="str">
            <v>119190</v>
          </cell>
          <cell r="B731" t="str">
            <v>OTHER RECEIVABLE-TEES BJ北京蒂森</v>
          </cell>
          <cell r="C731" t="str">
            <v>10000-00-119190</v>
          </cell>
          <cell r="D731">
            <v>1259</v>
          </cell>
          <cell r="E731">
            <v>0</v>
          </cell>
          <cell r="F731">
            <v>244956.76</v>
          </cell>
          <cell r="G731" t="str">
            <v>:BAL.SHEET 负债表</v>
          </cell>
        </row>
        <row r="732">
          <cell r="A732" t="str">
            <v>119191</v>
          </cell>
          <cell r="B732" t="str">
            <v>OTHER RECEIVABLE-谢其均</v>
          </cell>
          <cell r="C732" t="str">
            <v>10000-00-119191</v>
          </cell>
          <cell r="D732">
            <v>0</v>
          </cell>
          <cell r="E732">
            <v>0</v>
          </cell>
          <cell r="F732">
            <v>0</v>
          </cell>
          <cell r="G732" t="str">
            <v>:BAL.SHEET 负债表</v>
          </cell>
        </row>
        <row r="733">
          <cell r="A733" t="str">
            <v>119192</v>
          </cell>
          <cell r="B733" t="str">
            <v>OTHER RECEIVABLE-BERNHARDT</v>
          </cell>
          <cell r="C733" t="str">
            <v>10000-00-119192</v>
          </cell>
          <cell r="D733">
            <v>0</v>
          </cell>
          <cell r="E733">
            <v>0</v>
          </cell>
          <cell r="F733">
            <v>0</v>
          </cell>
          <cell r="G733" t="str">
            <v>:BAL.SHEET 负债表</v>
          </cell>
        </row>
        <row r="734">
          <cell r="A734" t="str">
            <v>119193</v>
          </cell>
          <cell r="B734" t="str">
            <v>OTHER RECEIVABLE-LOSON罗国新</v>
          </cell>
          <cell r="C734" t="str">
            <v>10000-00-119193</v>
          </cell>
          <cell r="D734">
            <v>0</v>
          </cell>
          <cell r="E734">
            <v>0</v>
          </cell>
          <cell r="F734">
            <v>0</v>
          </cell>
          <cell r="G734" t="str">
            <v>:BAL.SHEET 负债表</v>
          </cell>
        </row>
        <row r="735">
          <cell r="A735" t="str">
            <v>119194</v>
          </cell>
          <cell r="B735" t="str">
            <v>OTHER RECEIVABLE-MR.STARK</v>
          </cell>
          <cell r="C735" t="str">
            <v>10000-00-119194</v>
          </cell>
          <cell r="D735">
            <v>0</v>
          </cell>
          <cell r="E735">
            <v>0</v>
          </cell>
          <cell r="F735">
            <v>0</v>
          </cell>
          <cell r="G735" t="str">
            <v>:BAL.SHEET 负债表</v>
          </cell>
        </row>
        <row r="736">
          <cell r="A736" t="str">
            <v>119195</v>
          </cell>
          <cell r="B736" t="str">
            <v>OTHER RECEIVABLE-PELINA张樱</v>
          </cell>
          <cell r="C736" t="str">
            <v>10000-00-119195</v>
          </cell>
          <cell r="D736">
            <v>22000</v>
          </cell>
          <cell r="E736">
            <v>10000</v>
          </cell>
          <cell r="F736">
            <v>22000</v>
          </cell>
          <cell r="G736" t="str">
            <v>:BAL.SHEET 负债表</v>
          </cell>
        </row>
        <row r="737">
          <cell r="A737" t="str">
            <v>119196</v>
          </cell>
          <cell r="B737" t="str">
            <v>OTHER RECEIVABLE-张新赞WINSON</v>
          </cell>
          <cell r="C737" t="str">
            <v>10000-00-119196</v>
          </cell>
          <cell r="D737">
            <v>960</v>
          </cell>
          <cell r="E737">
            <v>0</v>
          </cell>
          <cell r="F737">
            <v>15960</v>
          </cell>
          <cell r="G737" t="str">
            <v>:BAL.SHEET 负债表</v>
          </cell>
        </row>
        <row r="738">
          <cell r="A738" t="str">
            <v>119197</v>
          </cell>
          <cell r="B738" t="str">
            <v>OTHER RECEIVABLE-洪军</v>
          </cell>
          <cell r="C738" t="str">
            <v>10000-00-119197</v>
          </cell>
          <cell r="D738">
            <v>0</v>
          </cell>
          <cell r="E738">
            <v>0</v>
          </cell>
          <cell r="F738">
            <v>0</v>
          </cell>
          <cell r="G738" t="str">
            <v>:BAL.SHEET 负债表</v>
          </cell>
        </row>
        <row r="739">
          <cell r="A739" t="str">
            <v>119198</v>
          </cell>
          <cell r="B739" t="str">
            <v>OTHER RECEIVABLE-歧关西路16栋</v>
          </cell>
          <cell r="C739" t="str">
            <v>10000-00-119198</v>
          </cell>
          <cell r="D739">
            <v>0</v>
          </cell>
          <cell r="E739">
            <v>0</v>
          </cell>
          <cell r="F739">
            <v>0</v>
          </cell>
          <cell r="G739" t="str">
            <v>:BAL.SHEET 负债表</v>
          </cell>
        </row>
        <row r="740">
          <cell r="A740" t="str">
            <v>119199</v>
          </cell>
          <cell r="B740" t="str">
            <v>OTHER RECEIVABLE-赖勇</v>
          </cell>
          <cell r="C740" t="str">
            <v>10000-00-119199</v>
          </cell>
          <cell r="D740">
            <v>0</v>
          </cell>
          <cell r="E740">
            <v>0</v>
          </cell>
          <cell r="F740">
            <v>0</v>
          </cell>
          <cell r="G740" t="str">
            <v>:BAL.SHEET 负债表</v>
          </cell>
        </row>
        <row r="741">
          <cell r="A741" t="str">
            <v>119201</v>
          </cell>
          <cell r="B741" t="str">
            <v>OTHER RECEIVABLE-张建跃</v>
          </cell>
          <cell r="C741" t="str">
            <v>10000-00-119201</v>
          </cell>
          <cell r="D741">
            <v>4000</v>
          </cell>
          <cell r="E741">
            <v>0</v>
          </cell>
          <cell r="F741">
            <v>4000</v>
          </cell>
          <cell r="G741" t="str">
            <v>:BAL.SHEET 负债表</v>
          </cell>
        </row>
        <row r="742">
          <cell r="A742" t="str">
            <v>119201</v>
          </cell>
          <cell r="B742" t="str">
            <v>OTHER RECEIVABLE-张建跃</v>
          </cell>
          <cell r="C742" t="str">
            <v>17000-01-119201</v>
          </cell>
          <cell r="D742">
            <v>0</v>
          </cell>
          <cell r="E742">
            <v>0</v>
          </cell>
          <cell r="F742">
            <v>0</v>
          </cell>
          <cell r="G742" t="str">
            <v>:(PD)</v>
          </cell>
        </row>
        <row r="743">
          <cell r="A743" t="str">
            <v>119202</v>
          </cell>
          <cell r="B743" t="str">
            <v>OTHER RECEIVABLE-魏江理</v>
          </cell>
          <cell r="C743" t="str">
            <v>10000-00-119202</v>
          </cell>
          <cell r="D743">
            <v>0</v>
          </cell>
          <cell r="E743">
            <v>0</v>
          </cell>
          <cell r="F743">
            <v>0</v>
          </cell>
          <cell r="G743" t="str">
            <v>:BAL.SHEET 负债表</v>
          </cell>
        </row>
        <row r="744">
          <cell r="A744" t="str">
            <v>119203</v>
          </cell>
          <cell r="B744" t="str">
            <v>OTHER RECEIVABLE-肖娅英</v>
          </cell>
          <cell r="C744" t="str">
            <v>10000-00-119203</v>
          </cell>
          <cell r="D744">
            <v>67053</v>
          </cell>
          <cell r="E744">
            <v>71665</v>
          </cell>
          <cell r="F744">
            <v>30552.97</v>
          </cell>
          <cell r="G744" t="str">
            <v>:BAL.SHEET 负债表</v>
          </cell>
        </row>
        <row r="745">
          <cell r="A745" t="str">
            <v>119204</v>
          </cell>
          <cell r="B745" t="str">
            <v>OTHER RECEIVABLE-杨俊谦</v>
          </cell>
          <cell r="C745" t="str">
            <v>10000-00-119204</v>
          </cell>
          <cell r="D745">
            <v>0</v>
          </cell>
          <cell r="E745">
            <v>5000</v>
          </cell>
          <cell r="F745">
            <v>0</v>
          </cell>
          <cell r="G745" t="str">
            <v>:BAL.SHEET 负债表</v>
          </cell>
        </row>
        <row r="746">
          <cell r="A746" t="str">
            <v>119205</v>
          </cell>
          <cell r="B746" t="str">
            <v>OTHER RECEIVABLE-王树威</v>
          </cell>
          <cell r="C746" t="str">
            <v>10000-00-119205</v>
          </cell>
          <cell r="D746">
            <v>0</v>
          </cell>
          <cell r="E746">
            <v>0</v>
          </cell>
          <cell r="F746">
            <v>0</v>
          </cell>
          <cell r="G746" t="str">
            <v>:BAL.SHEET 负债表</v>
          </cell>
        </row>
        <row r="747">
          <cell r="A747" t="str">
            <v>119206</v>
          </cell>
          <cell r="B747" t="str">
            <v>OTHER RECEIVABLE-廖耶妹</v>
          </cell>
          <cell r="C747" t="str">
            <v>10000-00-119206</v>
          </cell>
          <cell r="D747">
            <v>0</v>
          </cell>
          <cell r="E747">
            <v>0</v>
          </cell>
          <cell r="F747">
            <v>0</v>
          </cell>
          <cell r="G747" t="str">
            <v>:BAL.SHEET 负债表</v>
          </cell>
        </row>
        <row r="748">
          <cell r="A748" t="str">
            <v>119207</v>
          </cell>
          <cell r="B748" t="str">
            <v>OTHER RECEIVABLE-蔡建功</v>
          </cell>
          <cell r="C748" t="str">
            <v>10000-00-119207</v>
          </cell>
          <cell r="D748">
            <v>0</v>
          </cell>
          <cell r="E748">
            <v>0</v>
          </cell>
          <cell r="F748">
            <v>0</v>
          </cell>
          <cell r="G748" t="str">
            <v>:BAL.SHEET 负债表</v>
          </cell>
        </row>
        <row r="749">
          <cell r="A749" t="str">
            <v>119208</v>
          </cell>
          <cell r="B749" t="str">
            <v>OTHER RECEIVABLE-李拓进</v>
          </cell>
          <cell r="C749" t="str">
            <v>10000-00-119208</v>
          </cell>
          <cell r="D749">
            <v>0</v>
          </cell>
          <cell r="E749">
            <v>0</v>
          </cell>
          <cell r="F749">
            <v>0</v>
          </cell>
          <cell r="G749" t="str">
            <v>:BAL.SHEET 负债表</v>
          </cell>
        </row>
        <row r="750">
          <cell r="A750" t="str">
            <v>119209</v>
          </cell>
          <cell r="B750" t="str">
            <v>OTHER RECEIVABLE-华夏街别墅</v>
          </cell>
          <cell r="C750" t="str">
            <v>10000-00-119209</v>
          </cell>
          <cell r="D750">
            <v>0</v>
          </cell>
          <cell r="E750">
            <v>0</v>
          </cell>
          <cell r="F750">
            <v>0</v>
          </cell>
          <cell r="G750" t="str">
            <v>:BAL.SHEET 负债表</v>
          </cell>
        </row>
        <row r="751">
          <cell r="A751" t="str">
            <v>119210</v>
          </cell>
          <cell r="B751" t="str">
            <v>OTHER RECEIVABLE-叶青</v>
          </cell>
          <cell r="C751" t="str">
            <v>10000-00-119210</v>
          </cell>
          <cell r="D751">
            <v>0</v>
          </cell>
          <cell r="E751">
            <v>0</v>
          </cell>
          <cell r="F751">
            <v>0</v>
          </cell>
          <cell r="G751" t="str">
            <v>:BAL.SHEET 负债表</v>
          </cell>
        </row>
        <row r="752">
          <cell r="A752" t="str">
            <v>119211</v>
          </cell>
          <cell r="B752" t="str">
            <v>OTHER RECEIVABLE-李黎明</v>
          </cell>
          <cell r="C752" t="str">
            <v>10000-00-119211</v>
          </cell>
          <cell r="D752">
            <v>0</v>
          </cell>
          <cell r="E752">
            <v>0</v>
          </cell>
          <cell r="F752">
            <v>0</v>
          </cell>
          <cell r="G752" t="str">
            <v>:BAL.SHEET 负债表</v>
          </cell>
        </row>
        <row r="753">
          <cell r="A753" t="str">
            <v>119212</v>
          </cell>
          <cell r="B753" t="str">
            <v>OTHER RECEIVABLE-谢平</v>
          </cell>
          <cell r="C753" t="str">
            <v>10000-00-119212</v>
          </cell>
          <cell r="D753">
            <v>0</v>
          </cell>
          <cell r="E753">
            <v>0</v>
          </cell>
          <cell r="F753">
            <v>0</v>
          </cell>
          <cell r="G753" t="str">
            <v>:BAL.SHEET 负债表</v>
          </cell>
        </row>
        <row r="754">
          <cell r="A754" t="str">
            <v>119213</v>
          </cell>
          <cell r="B754" t="str">
            <v>OTHER RECEIVABLE-王东</v>
          </cell>
          <cell r="C754" t="str">
            <v>10000-00-119213</v>
          </cell>
          <cell r="D754">
            <v>0</v>
          </cell>
          <cell r="E754">
            <v>0</v>
          </cell>
          <cell r="F754">
            <v>0</v>
          </cell>
          <cell r="G754" t="str">
            <v>:BAL.SHEET 负债表</v>
          </cell>
        </row>
        <row r="755">
          <cell r="A755" t="str">
            <v>119214</v>
          </cell>
          <cell r="B755" t="str">
            <v>OTHER RECEIVABLE-KLEIN</v>
          </cell>
          <cell r="C755" t="str">
            <v>10000-00-119214</v>
          </cell>
          <cell r="D755">
            <v>0</v>
          </cell>
          <cell r="E755">
            <v>0</v>
          </cell>
          <cell r="F755">
            <v>0</v>
          </cell>
          <cell r="G755" t="str">
            <v>:BAL.SHEET 负债表</v>
          </cell>
        </row>
        <row r="756">
          <cell r="A756" t="str">
            <v>119215</v>
          </cell>
          <cell r="B756" t="str">
            <v>OTHER RECEIVABLE-广东联谊贸易公司</v>
          </cell>
          <cell r="C756" t="str">
            <v>10000-00-119215</v>
          </cell>
          <cell r="D756">
            <v>0</v>
          </cell>
          <cell r="E756">
            <v>0</v>
          </cell>
          <cell r="F756">
            <v>0</v>
          </cell>
          <cell r="G756" t="str">
            <v>:BAL.SHEET 负债表</v>
          </cell>
        </row>
        <row r="757">
          <cell r="A757" t="str">
            <v>119216</v>
          </cell>
          <cell r="B757" t="str">
            <v>OTHER RECEIVABLE-KAI</v>
          </cell>
          <cell r="C757" t="str">
            <v>10000-00-119216</v>
          </cell>
          <cell r="D757">
            <v>0</v>
          </cell>
          <cell r="E757">
            <v>0</v>
          </cell>
          <cell r="F757">
            <v>96</v>
          </cell>
          <cell r="G757" t="str">
            <v>:BAL.SHEET 负债表</v>
          </cell>
        </row>
        <row r="758">
          <cell r="A758" t="str">
            <v>119217</v>
          </cell>
          <cell r="B758" t="str">
            <v>OTHER RECEIVABLE-KLEMEINCIC</v>
          </cell>
          <cell r="C758" t="str">
            <v>10000-00-119217</v>
          </cell>
          <cell r="D758">
            <v>0</v>
          </cell>
          <cell r="E758">
            <v>900</v>
          </cell>
          <cell r="F758">
            <v>0</v>
          </cell>
          <cell r="G758" t="str">
            <v>:BAL.SHEET 负债表</v>
          </cell>
        </row>
        <row r="759">
          <cell r="A759" t="str">
            <v>119218</v>
          </cell>
          <cell r="B759" t="str">
            <v>OTHER RECEIVABLE-于翔</v>
          </cell>
          <cell r="C759" t="str">
            <v>10000-00-119218</v>
          </cell>
          <cell r="D759">
            <v>0</v>
          </cell>
          <cell r="E759">
            <v>0</v>
          </cell>
          <cell r="F759">
            <v>0</v>
          </cell>
          <cell r="G759" t="str">
            <v>:BAL.SHEET 负债表</v>
          </cell>
        </row>
        <row r="760">
          <cell r="A760" t="str">
            <v>119219</v>
          </cell>
          <cell r="B760" t="str">
            <v>OTHER RECEIVABLE-郭建华</v>
          </cell>
          <cell r="C760" t="str">
            <v>10000-00-119219</v>
          </cell>
          <cell r="D760">
            <v>0</v>
          </cell>
          <cell r="E760">
            <v>1020</v>
          </cell>
          <cell r="F760">
            <v>0</v>
          </cell>
          <cell r="G760" t="str">
            <v>:BAL.SHEET 负债表</v>
          </cell>
        </row>
        <row r="761">
          <cell r="A761" t="str">
            <v>119219</v>
          </cell>
          <cell r="B761" t="str">
            <v>OTHER RECEIVABLE-郭建华</v>
          </cell>
          <cell r="C761" t="str">
            <v>10000-01-119219</v>
          </cell>
          <cell r="D761">
            <v>1020</v>
          </cell>
          <cell r="E761">
            <v>0</v>
          </cell>
          <cell r="F761">
            <v>0</v>
          </cell>
        </row>
        <row r="762">
          <cell r="A762" t="str">
            <v>119220</v>
          </cell>
          <cell r="B762" t="str">
            <v>OTHER RECEIVABLE-蒋庆华JOANNA</v>
          </cell>
          <cell r="C762" t="str">
            <v>10000-00-119220</v>
          </cell>
          <cell r="D762">
            <v>0</v>
          </cell>
          <cell r="E762">
            <v>0</v>
          </cell>
          <cell r="F762">
            <v>0</v>
          </cell>
          <cell r="G762" t="str">
            <v>:BAL.SHEET 负债表</v>
          </cell>
        </row>
        <row r="763">
          <cell r="A763" t="str">
            <v>119221</v>
          </cell>
          <cell r="B763" t="str">
            <v>OTHER RECEIVABLE-杨锡芝</v>
          </cell>
          <cell r="C763" t="str">
            <v>10000-00-119221</v>
          </cell>
          <cell r="D763">
            <v>0</v>
          </cell>
          <cell r="E763">
            <v>4000</v>
          </cell>
          <cell r="F763">
            <v>0</v>
          </cell>
          <cell r="G763" t="str">
            <v>:BAL.SHEET 负债表</v>
          </cell>
        </row>
        <row r="764">
          <cell r="A764" t="str">
            <v>119222</v>
          </cell>
          <cell r="B764" t="str">
            <v>OTHER RECEIVALBE-天津市红桥区精特厂</v>
          </cell>
          <cell r="C764" t="str">
            <v>10000-00-119222</v>
          </cell>
          <cell r="D764">
            <v>0</v>
          </cell>
          <cell r="E764">
            <v>0</v>
          </cell>
          <cell r="F764">
            <v>0</v>
          </cell>
          <cell r="G764" t="str">
            <v>:BAL.SHEET 负债表</v>
          </cell>
        </row>
        <row r="765">
          <cell r="A765" t="str">
            <v>119223</v>
          </cell>
          <cell r="B765" t="str">
            <v>OTHER RECEIVALBE-刘炽文</v>
          </cell>
          <cell r="C765" t="str">
            <v>10000-00-119223</v>
          </cell>
          <cell r="D765">
            <v>0</v>
          </cell>
          <cell r="E765">
            <v>0</v>
          </cell>
          <cell r="F765">
            <v>0</v>
          </cell>
          <cell r="G765" t="str">
            <v>:BAL.SHEET 负债表</v>
          </cell>
        </row>
        <row r="766">
          <cell r="A766" t="str">
            <v>119224</v>
          </cell>
          <cell r="B766" t="str">
            <v>OTHER RECEIVABLE-李志良</v>
          </cell>
          <cell r="C766" t="str">
            <v>10000-00-119224</v>
          </cell>
          <cell r="D766">
            <v>0</v>
          </cell>
          <cell r="E766">
            <v>0</v>
          </cell>
          <cell r="F766">
            <v>0</v>
          </cell>
          <cell r="G766" t="str">
            <v>:BAL.SHEET 负债表</v>
          </cell>
        </row>
        <row r="767">
          <cell r="A767" t="str">
            <v>119225</v>
          </cell>
          <cell r="B767" t="str">
            <v>OTHER RECEIVABLE-徐金维</v>
          </cell>
          <cell r="C767" t="str">
            <v>10000-00-119225</v>
          </cell>
          <cell r="D767">
            <v>0</v>
          </cell>
          <cell r="E767">
            <v>0</v>
          </cell>
          <cell r="F767">
            <v>0</v>
          </cell>
          <cell r="G767" t="str">
            <v>:BAL.SHEET 负债表</v>
          </cell>
        </row>
        <row r="768">
          <cell r="A768" t="str">
            <v>119226</v>
          </cell>
          <cell r="B768" t="str">
            <v>OTHER RECEIVABLE-苏州西尔康</v>
          </cell>
          <cell r="C768" t="str">
            <v>10000-00-119226</v>
          </cell>
          <cell r="D768">
            <v>0</v>
          </cell>
          <cell r="E768">
            <v>0</v>
          </cell>
          <cell r="F768">
            <v>2614.4</v>
          </cell>
          <cell r="G768" t="str">
            <v>:BAL.SHEET 负债表</v>
          </cell>
        </row>
        <row r="769">
          <cell r="A769" t="str">
            <v>119227</v>
          </cell>
          <cell r="B769" t="str">
            <v>OTHER RRCEIBABEL-南辉花园6幢203室</v>
          </cell>
          <cell r="C769" t="str">
            <v>10000-00-119227</v>
          </cell>
          <cell r="D769">
            <v>0</v>
          </cell>
          <cell r="E769">
            <v>0</v>
          </cell>
          <cell r="F769">
            <v>955.06</v>
          </cell>
          <cell r="G769" t="str">
            <v>:BAL.SHEET 负债表</v>
          </cell>
        </row>
        <row r="770">
          <cell r="A770" t="str">
            <v>119228</v>
          </cell>
          <cell r="B770" t="str">
            <v>OTHER RECEIBABLE-刘旭光</v>
          </cell>
          <cell r="C770" t="str">
            <v>10000-00-119228</v>
          </cell>
          <cell r="D770">
            <v>5000</v>
          </cell>
          <cell r="E770">
            <v>0</v>
          </cell>
          <cell r="F770">
            <v>5000</v>
          </cell>
          <cell r="G770" t="str">
            <v>:BAL.SHEET 负债表</v>
          </cell>
        </row>
        <row r="771">
          <cell r="A771" t="str">
            <v>119229</v>
          </cell>
          <cell r="B771" t="str">
            <v>OTHER RECEIBABLE-刘建华</v>
          </cell>
          <cell r="C771" t="str">
            <v>10000-00-119229</v>
          </cell>
          <cell r="D771">
            <v>0</v>
          </cell>
          <cell r="E771">
            <v>0</v>
          </cell>
          <cell r="F771">
            <v>0</v>
          </cell>
          <cell r="G771" t="str">
            <v>:BAL.SHEET 负债表</v>
          </cell>
        </row>
        <row r="772">
          <cell r="A772" t="str">
            <v>119230</v>
          </cell>
          <cell r="B772" t="str">
            <v>OTHER RECEIBABLE-谢汝升</v>
          </cell>
          <cell r="C772" t="str">
            <v>10000-00-119230</v>
          </cell>
          <cell r="D772">
            <v>0</v>
          </cell>
          <cell r="E772">
            <v>0</v>
          </cell>
          <cell r="F772">
            <v>0</v>
          </cell>
          <cell r="G772" t="str">
            <v>:BAL.SHEET 负债表</v>
          </cell>
        </row>
        <row r="773">
          <cell r="A773" t="str">
            <v>119231</v>
          </cell>
          <cell r="B773" t="str">
            <v>OTHER RECEIBABLE-虞海域</v>
          </cell>
          <cell r="C773" t="str">
            <v>10000-00-119231</v>
          </cell>
          <cell r="D773">
            <v>0</v>
          </cell>
          <cell r="E773">
            <v>0</v>
          </cell>
          <cell r="F773">
            <v>0</v>
          </cell>
          <cell r="G773" t="str">
            <v>:BAL.SHEET 负债表</v>
          </cell>
        </row>
        <row r="774">
          <cell r="A774" t="str">
            <v>119232</v>
          </cell>
          <cell r="B774" t="str">
            <v>OTHER RECEIBABLE-郭礼</v>
          </cell>
          <cell r="C774" t="str">
            <v>10000-00-119232</v>
          </cell>
          <cell r="D774">
            <v>0</v>
          </cell>
          <cell r="E774">
            <v>0</v>
          </cell>
          <cell r="F774">
            <v>0</v>
          </cell>
          <cell r="G774" t="str">
            <v>:BAL.SHEET 负债表</v>
          </cell>
        </row>
        <row r="775">
          <cell r="A775" t="str">
            <v>119233</v>
          </cell>
          <cell r="B775" t="str">
            <v>OTHER RECEIBABLE-庞大智</v>
          </cell>
          <cell r="C775" t="str">
            <v>10000-00-119233</v>
          </cell>
          <cell r="D775">
            <v>0</v>
          </cell>
          <cell r="E775">
            <v>0</v>
          </cell>
          <cell r="F775">
            <v>0</v>
          </cell>
          <cell r="G775" t="str">
            <v>:BAL.SHEET 负债表</v>
          </cell>
        </row>
        <row r="776">
          <cell r="A776" t="str">
            <v>119234</v>
          </cell>
          <cell r="B776" t="str">
            <v>OTHER RECEIBABLE-闫庆</v>
          </cell>
          <cell r="C776" t="str">
            <v>10000-00-119234</v>
          </cell>
          <cell r="D776">
            <v>0</v>
          </cell>
          <cell r="E776">
            <v>0</v>
          </cell>
          <cell r="F776">
            <v>0</v>
          </cell>
          <cell r="G776" t="str">
            <v>:BAL.SHEET 负债表</v>
          </cell>
        </row>
        <row r="777">
          <cell r="A777" t="str">
            <v>119235</v>
          </cell>
          <cell r="B777" t="str">
            <v>OTHER RECEIBABLE-胡敏华</v>
          </cell>
          <cell r="C777" t="str">
            <v>10000-00-119235</v>
          </cell>
          <cell r="D777">
            <v>0</v>
          </cell>
          <cell r="E777">
            <v>0</v>
          </cell>
          <cell r="F777">
            <v>0</v>
          </cell>
          <cell r="G777" t="str">
            <v>:BAL.SHEET 负债表</v>
          </cell>
        </row>
        <row r="778">
          <cell r="A778" t="str">
            <v>119236</v>
          </cell>
          <cell r="B778" t="str">
            <v>OTHER RECEIBABLE-中山市竹中静电喷漆</v>
          </cell>
          <cell r="C778" t="str">
            <v>10000-00-119236</v>
          </cell>
          <cell r="D778">
            <v>0</v>
          </cell>
          <cell r="E778">
            <v>0</v>
          </cell>
          <cell r="F778">
            <v>0</v>
          </cell>
          <cell r="G778" t="str">
            <v>:BAL.SHEET 负债表</v>
          </cell>
        </row>
        <row r="779">
          <cell r="A779" t="str">
            <v>119237</v>
          </cell>
          <cell r="B779" t="str">
            <v>OTHER RECEIBABLE-唐泽华</v>
          </cell>
          <cell r="C779" t="str">
            <v>10000-00-119237</v>
          </cell>
          <cell r="D779">
            <v>0</v>
          </cell>
          <cell r="E779">
            <v>0</v>
          </cell>
          <cell r="F779">
            <v>0</v>
          </cell>
          <cell r="G779" t="str">
            <v>:BAL.SHEET 负债表</v>
          </cell>
        </row>
        <row r="780">
          <cell r="A780" t="str">
            <v>119238</v>
          </cell>
          <cell r="B780" t="str">
            <v>OTHER RECEIBABLE-黄小彬</v>
          </cell>
          <cell r="C780" t="str">
            <v>10000-00-119238</v>
          </cell>
          <cell r="D780">
            <v>0</v>
          </cell>
          <cell r="E780">
            <v>0</v>
          </cell>
          <cell r="F780">
            <v>0</v>
          </cell>
          <cell r="G780" t="str">
            <v>:BAL.SHEET 负债表</v>
          </cell>
        </row>
        <row r="781">
          <cell r="A781" t="str">
            <v>119239</v>
          </cell>
          <cell r="B781" t="str">
            <v>OTHER RECEIBABLE-美亚保险公司广州</v>
          </cell>
          <cell r="C781" t="str">
            <v>10000-00-119239</v>
          </cell>
          <cell r="D781">
            <v>0</v>
          </cell>
          <cell r="E781">
            <v>0</v>
          </cell>
          <cell r="F781">
            <v>0</v>
          </cell>
          <cell r="G781" t="str">
            <v>:BAL.SHEET 负债表</v>
          </cell>
        </row>
        <row r="782">
          <cell r="A782" t="str">
            <v>119240</v>
          </cell>
          <cell r="B782" t="str">
            <v>OTHER RECEIBABLE-地税南区分局</v>
          </cell>
          <cell r="C782" t="str">
            <v>10000-00-119240</v>
          </cell>
          <cell r="D782">
            <v>0</v>
          </cell>
          <cell r="E782">
            <v>174</v>
          </cell>
          <cell r="F782">
            <v>-298</v>
          </cell>
          <cell r="G782" t="str">
            <v>:BAL.SHEET 负债表</v>
          </cell>
        </row>
        <row r="783">
          <cell r="A783" t="str">
            <v>119241</v>
          </cell>
          <cell r="B783" t="str">
            <v>OTHER RECEIBABLE-永胜广场13楼D座</v>
          </cell>
          <cell r="C783" t="str">
            <v>10000-00-119241</v>
          </cell>
          <cell r="D783">
            <v>0</v>
          </cell>
          <cell r="E783">
            <v>0</v>
          </cell>
          <cell r="F783">
            <v>1137.02</v>
          </cell>
          <cell r="G783" t="str">
            <v>:BAL.SHEET 负债表</v>
          </cell>
        </row>
        <row r="784">
          <cell r="A784" t="str">
            <v>119242</v>
          </cell>
          <cell r="B784" t="str">
            <v>OTHER RECEIBABLE-高霄</v>
          </cell>
          <cell r="C784" t="str">
            <v>10000-00-119242</v>
          </cell>
          <cell r="D784">
            <v>0</v>
          </cell>
          <cell r="E784">
            <v>0</v>
          </cell>
          <cell r="F784">
            <v>0</v>
          </cell>
          <cell r="G784" t="str">
            <v>:BAL.SHEET 负债表</v>
          </cell>
        </row>
        <row r="785">
          <cell r="A785" t="str">
            <v>119243</v>
          </cell>
          <cell r="B785" t="str">
            <v>OTHER RECEIBABLE-谭明</v>
          </cell>
          <cell r="C785" t="str">
            <v>10000-00-119243</v>
          </cell>
          <cell r="D785">
            <v>0</v>
          </cell>
          <cell r="E785">
            <v>0</v>
          </cell>
          <cell r="F785">
            <v>0</v>
          </cell>
          <cell r="G785" t="str">
            <v>:BAL.SHEET 负债表</v>
          </cell>
        </row>
        <row r="786">
          <cell r="A786" t="str">
            <v>119244</v>
          </cell>
          <cell r="B786" t="str">
            <v>OTHER RECEIBABLE-陈伟东</v>
          </cell>
          <cell r="C786" t="str">
            <v>10000-00-119244</v>
          </cell>
          <cell r="D786">
            <v>0</v>
          </cell>
          <cell r="E786">
            <v>0</v>
          </cell>
          <cell r="F786">
            <v>2000</v>
          </cell>
          <cell r="G786" t="str">
            <v>:BAL.SHEET 负债表</v>
          </cell>
        </row>
        <row r="787">
          <cell r="A787" t="str">
            <v>119245</v>
          </cell>
          <cell r="B787" t="str">
            <v>OTHER RECEIBABLE-黄子成</v>
          </cell>
          <cell r="C787" t="str">
            <v>10000-00-119245</v>
          </cell>
          <cell r="D787">
            <v>0</v>
          </cell>
          <cell r="E787">
            <v>0</v>
          </cell>
          <cell r="F787">
            <v>0</v>
          </cell>
          <cell r="G787" t="str">
            <v>:BAL.SHEET 负债表</v>
          </cell>
        </row>
        <row r="788">
          <cell r="A788" t="str">
            <v>119246</v>
          </cell>
          <cell r="B788" t="str">
            <v>OTHER RECEIBABLE-广东蒂森上海分公司</v>
          </cell>
          <cell r="C788" t="str">
            <v>10000-00-119246</v>
          </cell>
          <cell r="D788">
            <v>2000000</v>
          </cell>
          <cell r="E788">
            <v>0</v>
          </cell>
          <cell r="F788">
            <v>2000000</v>
          </cell>
          <cell r="G788" t="str">
            <v>:BAL.SHEET 负债表</v>
          </cell>
        </row>
        <row r="789">
          <cell r="A789" t="str">
            <v>119247</v>
          </cell>
          <cell r="B789" t="str">
            <v>OTHER RECEIBABLE-刘俊杰</v>
          </cell>
          <cell r="C789" t="str">
            <v>10000-00-119247</v>
          </cell>
          <cell r="D789">
            <v>0</v>
          </cell>
          <cell r="E789">
            <v>0</v>
          </cell>
          <cell r="F789">
            <v>0</v>
          </cell>
          <cell r="G789" t="str">
            <v>:BAL.SHEET 负债表</v>
          </cell>
        </row>
        <row r="790">
          <cell r="A790" t="str">
            <v>119248</v>
          </cell>
          <cell r="B790" t="str">
            <v>OTHER RECEIBABLE-宋超</v>
          </cell>
          <cell r="C790" t="str">
            <v>10000-00-119248</v>
          </cell>
          <cell r="D790">
            <v>0</v>
          </cell>
          <cell r="E790">
            <v>0</v>
          </cell>
          <cell r="F790">
            <v>5000</v>
          </cell>
          <cell r="G790" t="str">
            <v>:BAL.SHEET 负债表</v>
          </cell>
        </row>
        <row r="791">
          <cell r="A791" t="str">
            <v>119249</v>
          </cell>
          <cell r="B791" t="str">
            <v>OTHER RECEIBABLE-凌寒</v>
          </cell>
          <cell r="C791" t="str">
            <v>10000-00-119249</v>
          </cell>
          <cell r="D791">
            <v>960</v>
          </cell>
          <cell r="E791">
            <v>0</v>
          </cell>
          <cell r="F791">
            <v>960</v>
          </cell>
          <cell r="G791" t="str">
            <v>:BAL.SHEET 负债表</v>
          </cell>
        </row>
        <row r="792">
          <cell r="A792" t="str">
            <v>119250</v>
          </cell>
          <cell r="B792" t="str">
            <v>OTHER RECEIBABLE-郑斌</v>
          </cell>
          <cell r="C792" t="str">
            <v>10000-00-119250</v>
          </cell>
          <cell r="D792">
            <v>0</v>
          </cell>
          <cell r="E792">
            <v>0</v>
          </cell>
          <cell r="F792">
            <v>0</v>
          </cell>
          <cell r="G792" t="str">
            <v>:BAL.SHEET 负债表</v>
          </cell>
        </row>
        <row r="793">
          <cell r="A793" t="str">
            <v>119251</v>
          </cell>
          <cell r="B793" t="str">
            <v>OTHER RECEIBABLE-林岩生</v>
          </cell>
          <cell r="C793" t="str">
            <v>10000-00-119251</v>
          </cell>
          <cell r="D793">
            <v>0</v>
          </cell>
          <cell r="E793">
            <v>7700</v>
          </cell>
          <cell r="F793">
            <v>0</v>
          </cell>
          <cell r="G793" t="str">
            <v>:BAL.SHEET 负债表</v>
          </cell>
        </row>
        <row r="794">
          <cell r="A794" t="str">
            <v>119252</v>
          </cell>
          <cell r="B794" t="str">
            <v>OTHER RECEIBABLE-王志强</v>
          </cell>
          <cell r="C794" t="str">
            <v>10000-00-119252</v>
          </cell>
          <cell r="D794">
            <v>0</v>
          </cell>
          <cell r="E794">
            <v>0</v>
          </cell>
          <cell r="F794">
            <v>0</v>
          </cell>
          <cell r="G794" t="str">
            <v>:BAL.SHEET 负债表</v>
          </cell>
        </row>
        <row r="795">
          <cell r="A795" t="str">
            <v>119253</v>
          </cell>
          <cell r="B795" t="str">
            <v>OTHER RECEIBABLE-范灿彬</v>
          </cell>
          <cell r="C795" t="str">
            <v>10000-00-119253</v>
          </cell>
          <cell r="D795">
            <v>0</v>
          </cell>
          <cell r="E795">
            <v>0</v>
          </cell>
          <cell r="F795">
            <v>0</v>
          </cell>
          <cell r="G795" t="str">
            <v>:BAL.SHEET 负债表</v>
          </cell>
        </row>
        <row r="796">
          <cell r="A796" t="str">
            <v>119254</v>
          </cell>
          <cell r="B796" t="str">
            <v>OTHER RECEIBABLE-莫小穗</v>
          </cell>
          <cell r="C796" t="str">
            <v>10000-00-119254</v>
          </cell>
          <cell r="D796">
            <v>0</v>
          </cell>
          <cell r="E796">
            <v>0</v>
          </cell>
          <cell r="F796">
            <v>0</v>
          </cell>
          <cell r="G796" t="str">
            <v>:BAL.SHEET 负债表</v>
          </cell>
        </row>
        <row r="797">
          <cell r="A797" t="str">
            <v>119255</v>
          </cell>
          <cell r="B797" t="str">
            <v>OTHER RECEIBABLE-王秀权</v>
          </cell>
          <cell r="C797" t="str">
            <v>10000-00-119255</v>
          </cell>
          <cell r="D797">
            <v>0</v>
          </cell>
          <cell r="E797">
            <v>0</v>
          </cell>
          <cell r="F797">
            <v>0</v>
          </cell>
          <cell r="G797" t="str">
            <v>:BAL.SHEET 负债表</v>
          </cell>
        </row>
        <row r="798">
          <cell r="A798" t="str">
            <v>119256</v>
          </cell>
          <cell r="B798" t="str">
            <v>OTHER RECEIBABLE-罗税</v>
          </cell>
          <cell r="C798" t="str">
            <v>10000-00-119256</v>
          </cell>
          <cell r="D798">
            <v>1000</v>
          </cell>
          <cell r="E798">
            <v>0</v>
          </cell>
          <cell r="F798">
            <v>1000</v>
          </cell>
          <cell r="G798" t="str">
            <v>:BAL.SHEET 负债表</v>
          </cell>
        </row>
        <row r="799">
          <cell r="A799" t="str">
            <v>119257</v>
          </cell>
          <cell r="B799" t="str">
            <v>OTHER RECIEBABLE-汤格忠</v>
          </cell>
          <cell r="C799" t="str">
            <v>10000-00-119257</v>
          </cell>
          <cell r="D799">
            <v>0</v>
          </cell>
          <cell r="E799">
            <v>0</v>
          </cell>
          <cell r="F799">
            <v>0</v>
          </cell>
          <cell r="G799" t="str">
            <v>:BAL.SHEET 负债表</v>
          </cell>
        </row>
        <row r="800">
          <cell r="A800" t="str">
            <v>119258</v>
          </cell>
          <cell r="B800" t="str">
            <v>OTHER RECEIBABLE-谭育朋</v>
          </cell>
          <cell r="C800" t="str">
            <v>10000-00-119258</v>
          </cell>
          <cell r="D800">
            <v>0</v>
          </cell>
          <cell r="E800">
            <v>0</v>
          </cell>
          <cell r="F800">
            <v>0</v>
          </cell>
          <cell r="G800" t="str">
            <v>:BAL.SHEET 负债表</v>
          </cell>
        </row>
        <row r="801">
          <cell r="A801" t="str">
            <v>119259</v>
          </cell>
          <cell r="B801" t="str">
            <v>OTHER RECEIBABLE-雍景园A2-1-1102房</v>
          </cell>
          <cell r="C801" t="str">
            <v>10000-00-119259</v>
          </cell>
          <cell r="D801">
            <v>0</v>
          </cell>
          <cell r="E801">
            <v>0</v>
          </cell>
          <cell r="F801">
            <v>984.05</v>
          </cell>
          <cell r="G801" t="str">
            <v>:BAL.SHEET 负债表</v>
          </cell>
        </row>
        <row r="802">
          <cell r="A802" t="str">
            <v>119260</v>
          </cell>
          <cell r="B802" t="str">
            <v>OTHER RECEIBABLE-陈玉伟</v>
          </cell>
          <cell r="C802" t="str">
            <v>10000-00-119260</v>
          </cell>
          <cell r="D802">
            <v>0</v>
          </cell>
          <cell r="E802">
            <v>0</v>
          </cell>
          <cell r="F802">
            <v>0</v>
          </cell>
          <cell r="G802" t="str">
            <v>:BAL.SHEET 负债表</v>
          </cell>
        </row>
        <row r="803">
          <cell r="A803" t="str">
            <v>119261</v>
          </cell>
          <cell r="B803" t="str">
            <v>OTHER RECEIBABLE-陈建国</v>
          </cell>
          <cell r="C803" t="str">
            <v>10000-00-119261</v>
          </cell>
          <cell r="D803">
            <v>0</v>
          </cell>
          <cell r="E803">
            <v>0</v>
          </cell>
          <cell r="F803">
            <v>0</v>
          </cell>
          <cell r="G803" t="str">
            <v>:BAL.SHEET 负债表</v>
          </cell>
        </row>
        <row r="804">
          <cell r="A804" t="str">
            <v>119262</v>
          </cell>
          <cell r="B804" t="str">
            <v>OTHER RECEIBABLE-梁建强</v>
          </cell>
          <cell r="C804" t="str">
            <v>10000-00-119262</v>
          </cell>
          <cell r="D804">
            <v>0</v>
          </cell>
          <cell r="E804">
            <v>0</v>
          </cell>
          <cell r="F804">
            <v>0</v>
          </cell>
          <cell r="G804" t="str">
            <v>:BAL.SHEET 负债表</v>
          </cell>
        </row>
        <row r="805">
          <cell r="A805" t="str">
            <v>119263</v>
          </cell>
          <cell r="B805" t="str">
            <v>OTHER RECEIBABLE-河南润华集团公司</v>
          </cell>
          <cell r="C805" t="str">
            <v>10000-00-119263</v>
          </cell>
          <cell r="D805">
            <v>0</v>
          </cell>
          <cell r="E805">
            <v>0</v>
          </cell>
          <cell r="F805">
            <v>13130</v>
          </cell>
          <cell r="G805" t="str">
            <v>:BAL.SHEET 负债表</v>
          </cell>
        </row>
        <row r="806">
          <cell r="A806" t="str">
            <v>119264</v>
          </cell>
          <cell r="B806" t="str">
            <v>OTHER RECEIBABLE-张利春</v>
          </cell>
          <cell r="C806" t="str">
            <v>10000-00-119264</v>
          </cell>
          <cell r="D806">
            <v>12760</v>
          </cell>
          <cell r="E806">
            <v>0</v>
          </cell>
          <cell r="F806">
            <v>32760</v>
          </cell>
          <cell r="G806" t="str">
            <v>:BAL.SHEET 负债表</v>
          </cell>
        </row>
        <row r="807">
          <cell r="A807" t="str">
            <v>119265</v>
          </cell>
          <cell r="B807" t="str">
            <v>OTHER RECEIBABLE-黄力敏</v>
          </cell>
          <cell r="C807" t="str">
            <v>10000-00-119265</v>
          </cell>
          <cell r="D807">
            <v>0</v>
          </cell>
          <cell r="E807">
            <v>0</v>
          </cell>
          <cell r="F807">
            <v>0</v>
          </cell>
          <cell r="G807" t="str">
            <v>:BAL.SHEET 负债表</v>
          </cell>
        </row>
        <row r="808">
          <cell r="A808" t="str">
            <v>119266</v>
          </cell>
          <cell r="B808" t="str">
            <v>OTHER RECEIBABLE-出口退税</v>
          </cell>
          <cell r="C808" t="str">
            <v>10000-00-119266</v>
          </cell>
          <cell r="D808">
            <v>12025.3</v>
          </cell>
          <cell r="E808">
            <v>0</v>
          </cell>
          <cell r="F808">
            <v>209980.01</v>
          </cell>
          <cell r="G808" t="str">
            <v>:BAL.SHEET 负债表</v>
          </cell>
        </row>
        <row r="809">
          <cell r="A809" t="str">
            <v>119267</v>
          </cell>
          <cell r="B809" t="str">
            <v>OTHER RECEIBABLE-陈卫红</v>
          </cell>
          <cell r="C809" t="str">
            <v>10000-00-119267</v>
          </cell>
          <cell r="D809">
            <v>0</v>
          </cell>
          <cell r="E809">
            <v>0</v>
          </cell>
          <cell r="F809">
            <v>0</v>
          </cell>
          <cell r="G809" t="str">
            <v>:BAL.SHEET 负债表</v>
          </cell>
        </row>
        <row r="810">
          <cell r="A810" t="str">
            <v>119268</v>
          </cell>
          <cell r="B810" t="str">
            <v>OTHER RECEIBABLE-曾发见</v>
          </cell>
          <cell r="C810" t="str">
            <v>10000-00-119268</v>
          </cell>
          <cell r="D810">
            <v>3000</v>
          </cell>
          <cell r="E810">
            <v>0</v>
          </cell>
          <cell r="F810">
            <v>7000</v>
          </cell>
          <cell r="G810" t="str">
            <v>:BAL.SHEET 负债表</v>
          </cell>
        </row>
        <row r="811">
          <cell r="A811" t="str">
            <v>119269</v>
          </cell>
          <cell r="B811" t="str">
            <v>OTHER RECEIBABLE-刘广平</v>
          </cell>
          <cell r="C811" t="str">
            <v>10000-00-119269</v>
          </cell>
          <cell r="D811">
            <v>0</v>
          </cell>
          <cell r="E811">
            <v>0</v>
          </cell>
          <cell r="F811">
            <v>0</v>
          </cell>
          <cell r="G811" t="str">
            <v>:BAL.SHEET 负债表</v>
          </cell>
        </row>
        <row r="812">
          <cell r="A812" t="str">
            <v>119270</v>
          </cell>
          <cell r="B812" t="str">
            <v>OTHER RECEIBABLE-莫光文</v>
          </cell>
          <cell r="C812" t="str">
            <v>10000-00-119270</v>
          </cell>
          <cell r="D812">
            <v>0</v>
          </cell>
          <cell r="E812">
            <v>0</v>
          </cell>
          <cell r="F812">
            <v>0</v>
          </cell>
          <cell r="G812" t="str">
            <v>:BAL.SHEET 负债表</v>
          </cell>
        </row>
        <row r="813">
          <cell r="A813" t="str">
            <v>119271</v>
          </cell>
          <cell r="B813" t="str">
            <v>OTHER RECEIBABLE关意春</v>
          </cell>
          <cell r="C813" t="str">
            <v>10000-00-119271</v>
          </cell>
          <cell r="D813">
            <v>0</v>
          </cell>
          <cell r="E813">
            <v>0</v>
          </cell>
          <cell r="F813">
            <v>800</v>
          </cell>
          <cell r="G813" t="str">
            <v>:BAL.SHEET 负债表</v>
          </cell>
        </row>
        <row r="814">
          <cell r="A814" t="str">
            <v>119272</v>
          </cell>
          <cell r="B814" t="str">
            <v>OTHER RECEIBABLE-STEPHANLE徐丽</v>
          </cell>
          <cell r="C814" t="str">
            <v>10000-00-119272</v>
          </cell>
          <cell r="D814">
            <v>0</v>
          </cell>
          <cell r="E814">
            <v>4000</v>
          </cell>
          <cell r="F814">
            <v>-4000</v>
          </cell>
          <cell r="G814" t="str">
            <v>:BAL.SHEET 负债表</v>
          </cell>
        </row>
        <row r="815">
          <cell r="A815" t="str">
            <v>119273</v>
          </cell>
          <cell r="B815" t="str">
            <v>OTHER RECEIBABL-RICHARD廖云</v>
          </cell>
          <cell r="C815" t="str">
            <v>10000-00-119273</v>
          </cell>
          <cell r="D815">
            <v>500</v>
          </cell>
          <cell r="E815">
            <v>0</v>
          </cell>
          <cell r="F815">
            <v>500</v>
          </cell>
          <cell r="G815" t="str">
            <v>:BAL.SHEET 负债表</v>
          </cell>
        </row>
        <row r="816">
          <cell r="A816" t="str">
            <v>119274</v>
          </cell>
          <cell r="B816" t="str">
            <v>OTHER RECEIBABLE-雍景园A3-3-401房</v>
          </cell>
          <cell r="C816" t="str">
            <v>10000-00-119274</v>
          </cell>
          <cell r="D816">
            <v>0</v>
          </cell>
          <cell r="E816">
            <v>0</v>
          </cell>
          <cell r="F816">
            <v>1587.38</v>
          </cell>
          <cell r="G816" t="str">
            <v>:BAL.SHEET 负债表</v>
          </cell>
        </row>
        <row r="817">
          <cell r="A817" t="str">
            <v>119275</v>
          </cell>
          <cell r="B817" t="str">
            <v>OTHER RECEIBABLE-雍园A3-3-401房业主</v>
          </cell>
          <cell r="C817" t="str">
            <v>10000-00-119275</v>
          </cell>
          <cell r="D817">
            <v>0</v>
          </cell>
          <cell r="E817">
            <v>0</v>
          </cell>
          <cell r="F817">
            <v>483.73</v>
          </cell>
          <cell r="G817" t="str">
            <v>:BAL.SHEET 负债表</v>
          </cell>
        </row>
        <row r="818">
          <cell r="A818" t="str">
            <v>119276</v>
          </cell>
          <cell r="B818" t="str">
            <v>OTHER RECEIBABLE-OBERWELLAND</v>
          </cell>
          <cell r="C818" t="str">
            <v>10000-00-119276</v>
          </cell>
          <cell r="D818">
            <v>0</v>
          </cell>
          <cell r="E818">
            <v>0</v>
          </cell>
          <cell r="F818">
            <v>0</v>
          </cell>
          <cell r="G818" t="str">
            <v>:BAL.SHEET 负债表</v>
          </cell>
        </row>
        <row r="819">
          <cell r="A819" t="str">
            <v>119277</v>
          </cell>
          <cell r="B819" t="str">
            <v>OTHER RECEIBABLE-黄结林</v>
          </cell>
          <cell r="C819" t="str">
            <v>10000-00-119277</v>
          </cell>
          <cell r="D819">
            <v>0</v>
          </cell>
          <cell r="E819">
            <v>0</v>
          </cell>
          <cell r="F819">
            <v>0</v>
          </cell>
          <cell r="G819" t="str">
            <v>:BAL.SHEET 负债表</v>
          </cell>
        </row>
        <row r="820">
          <cell r="A820" t="str">
            <v>119278</v>
          </cell>
          <cell r="B820" t="str">
            <v>OTHER RECEIBABLE-协华房地产公司</v>
          </cell>
          <cell r="C820" t="str">
            <v>10000-00-119278</v>
          </cell>
          <cell r="D820">
            <v>0</v>
          </cell>
          <cell r="E820">
            <v>0</v>
          </cell>
          <cell r="F820">
            <v>10255</v>
          </cell>
          <cell r="G820" t="str">
            <v>:BAL.SHEET 负债表</v>
          </cell>
        </row>
        <row r="821">
          <cell r="A821" t="str">
            <v>119279</v>
          </cell>
          <cell r="B821" t="str">
            <v>OTHER RECEIBABLE-何学祥</v>
          </cell>
          <cell r="C821" t="str">
            <v>10000-00-119279</v>
          </cell>
          <cell r="D821">
            <v>0</v>
          </cell>
          <cell r="E821">
            <v>0</v>
          </cell>
          <cell r="F821">
            <v>10000</v>
          </cell>
          <cell r="G821" t="str">
            <v>:BAL.SHEET 负债表</v>
          </cell>
        </row>
        <row r="822">
          <cell r="A822" t="str">
            <v>119280</v>
          </cell>
          <cell r="B822" t="str">
            <v>OTHER RECEIBABLE-PAUL</v>
          </cell>
          <cell r="C822" t="str">
            <v>10000-00-119280</v>
          </cell>
          <cell r="D822">
            <v>0</v>
          </cell>
          <cell r="E822">
            <v>8000</v>
          </cell>
          <cell r="F822">
            <v>0</v>
          </cell>
          <cell r="G822" t="str">
            <v>:BAL.SHEET 负债表</v>
          </cell>
        </row>
        <row r="823">
          <cell r="A823" t="str">
            <v>119281</v>
          </cell>
          <cell r="B823" t="str">
            <v>OTHER RECEIBABLE-陈国庆</v>
          </cell>
          <cell r="C823" t="str">
            <v>10000-00-119281</v>
          </cell>
          <cell r="D823">
            <v>0</v>
          </cell>
          <cell r="E823">
            <v>0</v>
          </cell>
          <cell r="F823">
            <v>2800</v>
          </cell>
          <cell r="G823" t="str">
            <v>:BAL.SHEET 负债表</v>
          </cell>
        </row>
        <row r="824">
          <cell r="A824" t="str">
            <v>119282</v>
          </cell>
          <cell r="B824" t="str">
            <v>OTHER RECEIBABLE-新城建筑装璜公司</v>
          </cell>
          <cell r="C824" t="str">
            <v>10000-00-119282</v>
          </cell>
          <cell r="D824">
            <v>0</v>
          </cell>
          <cell r="E824">
            <v>0</v>
          </cell>
          <cell r="F824">
            <v>1410</v>
          </cell>
          <cell r="G824" t="str">
            <v>:BAL.SHEET 负债表</v>
          </cell>
        </row>
        <row r="825">
          <cell r="A825" t="str">
            <v>119283</v>
          </cell>
          <cell r="B825" t="str">
            <v>OTHER RECEIBABLE-张伟杰</v>
          </cell>
          <cell r="C825" t="str">
            <v>10000-00-119283</v>
          </cell>
          <cell r="D825">
            <v>0</v>
          </cell>
          <cell r="E825">
            <v>5000</v>
          </cell>
          <cell r="F825">
            <v>0</v>
          </cell>
          <cell r="G825" t="str">
            <v>:BAL.SHEET 负债表</v>
          </cell>
        </row>
        <row r="826">
          <cell r="A826" t="str">
            <v>119284</v>
          </cell>
          <cell r="B826" t="str">
            <v>OTHER RECEIBABLE-DANNY</v>
          </cell>
          <cell r="C826" t="str">
            <v>10000-00-119284</v>
          </cell>
          <cell r="D826">
            <v>2340</v>
          </cell>
          <cell r="E826">
            <v>2340</v>
          </cell>
          <cell r="F826">
            <v>0</v>
          </cell>
          <cell r="G826" t="str">
            <v>:BAL.SHEET 负债表</v>
          </cell>
        </row>
        <row r="827">
          <cell r="A827" t="str">
            <v>119285</v>
          </cell>
          <cell r="B827" t="str">
            <v>OTHER RECEIBABLE-顾险峰</v>
          </cell>
          <cell r="C827" t="str">
            <v>10000-00-119285</v>
          </cell>
          <cell r="D827">
            <v>4000</v>
          </cell>
          <cell r="E827">
            <v>4000</v>
          </cell>
          <cell r="F827">
            <v>0</v>
          </cell>
          <cell r="G827" t="str">
            <v>:BAL.SHEET 负债表</v>
          </cell>
        </row>
        <row r="828">
          <cell r="A828" t="str">
            <v>119286</v>
          </cell>
          <cell r="B828" t="str">
            <v>OTHER RECEIBABLE-廉振中</v>
          </cell>
          <cell r="C828" t="str">
            <v>10000-00-119286</v>
          </cell>
          <cell r="D828">
            <v>0</v>
          </cell>
          <cell r="E828">
            <v>1300</v>
          </cell>
          <cell r="F828">
            <v>-1300</v>
          </cell>
          <cell r="G828" t="str">
            <v>:BAL.SHEET 负债表</v>
          </cell>
        </row>
        <row r="829">
          <cell r="A829" t="str">
            <v>119287</v>
          </cell>
          <cell r="B829" t="str">
            <v>OTHER RECEIBABLE-北京分公司</v>
          </cell>
          <cell r="C829" t="str">
            <v>10000-00-119287</v>
          </cell>
          <cell r="D829">
            <v>1700000</v>
          </cell>
          <cell r="E829">
            <v>0</v>
          </cell>
          <cell r="F829">
            <v>1700000</v>
          </cell>
          <cell r="G829" t="str">
            <v>:BAL.SHEET 负债表</v>
          </cell>
        </row>
        <row r="830">
          <cell r="A830" t="str">
            <v>119288</v>
          </cell>
          <cell r="B830" t="str">
            <v>OTHER RECEIBABLE-李影</v>
          </cell>
          <cell r="C830" t="str">
            <v>10000-00-119288</v>
          </cell>
          <cell r="D830">
            <v>2000</v>
          </cell>
          <cell r="E830">
            <v>0</v>
          </cell>
          <cell r="F830">
            <v>2000</v>
          </cell>
          <cell r="G830" t="str">
            <v>:BAL.SHEET 负债表</v>
          </cell>
        </row>
        <row r="831">
          <cell r="A831" t="str">
            <v>119289</v>
          </cell>
          <cell r="B831" t="str">
            <v>OTHER RECEIBABLE-廉振忠</v>
          </cell>
          <cell r="C831" t="str">
            <v>10000-00-119289</v>
          </cell>
          <cell r="D831">
            <v>1300</v>
          </cell>
          <cell r="E831">
            <v>0</v>
          </cell>
          <cell r="F831">
            <v>1300</v>
          </cell>
          <cell r="G831" t="str">
            <v>:BAL.SHEET 负债表</v>
          </cell>
        </row>
        <row r="832">
          <cell r="A832" t="str">
            <v>119290</v>
          </cell>
          <cell r="B832" t="str">
            <v>OTHER RECEIBABLE-马亮</v>
          </cell>
          <cell r="C832" t="str">
            <v>10000-00-119290</v>
          </cell>
          <cell r="D832">
            <v>3000</v>
          </cell>
          <cell r="E832">
            <v>0</v>
          </cell>
          <cell r="F832">
            <v>3000</v>
          </cell>
          <cell r="G832" t="str">
            <v>:BAL.SHEET 负债表</v>
          </cell>
        </row>
        <row r="833">
          <cell r="A833" t="str">
            <v>119291</v>
          </cell>
          <cell r="B833" t="str">
            <v>OTHER RECEIBABLE-章新薇</v>
          </cell>
          <cell r="C833" t="str">
            <v>10000-00-119291</v>
          </cell>
          <cell r="D833">
            <v>7000</v>
          </cell>
          <cell r="E833">
            <v>0</v>
          </cell>
          <cell r="F833">
            <v>7000</v>
          </cell>
          <cell r="G833" t="str">
            <v>:BAL.SHEET 负债表</v>
          </cell>
        </row>
        <row r="834">
          <cell r="A834" t="str">
            <v>120101</v>
          </cell>
          <cell r="B834" t="str">
            <v>PREPAID EXPENSES-INSURANCE</v>
          </cell>
          <cell r="C834" t="str">
            <v>10000-00-120101</v>
          </cell>
          <cell r="D834">
            <v>0</v>
          </cell>
          <cell r="E834">
            <v>370.46</v>
          </cell>
          <cell r="F834">
            <v>0</v>
          </cell>
          <cell r="G834" t="str">
            <v>:BAL.SHEET 负债表</v>
          </cell>
        </row>
        <row r="835">
          <cell r="A835" t="str">
            <v>120102</v>
          </cell>
          <cell r="B835" t="str">
            <v>PREPAID EXPENSES-办公室装修工程</v>
          </cell>
          <cell r="C835" t="str">
            <v>10000-00-120102</v>
          </cell>
          <cell r="D835">
            <v>0</v>
          </cell>
          <cell r="E835">
            <v>1340.19</v>
          </cell>
          <cell r="F835">
            <v>10803.87</v>
          </cell>
          <cell r="G835" t="str">
            <v>:BAL.SHEET 负债表</v>
          </cell>
        </row>
        <row r="836">
          <cell r="A836" t="str">
            <v>120103</v>
          </cell>
          <cell r="B836" t="str">
            <v>PREPAID EXPENSES-ISO14000复审费</v>
          </cell>
          <cell r="C836" t="str">
            <v>10000-00-120103</v>
          </cell>
          <cell r="D836">
            <v>0</v>
          </cell>
          <cell r="E836">
            <v>481.83</v>
          </cell>
          <cell r="F836">
            <v>5300.17</v>
          </cell>
          <cell r="G836" t="str">
            <v>:BAL.SHEET 负债表</v>
          </cell>
        </row>
        <row r="837">
          <cell r="A837" t="str">
            <v>120104</v>
          </cell>
          <cell r="B837" t="str">
            <v>PREPAID EXPENSES-AFFOREST EXPENSES</v>
          </cell>
          <cell r="C837" t="str">
            <v>10000-00-120104</v>
          </cell>
          <cell r="D837">
            <v>0</v>
          </cell>
          <cell r="E837">
            <v>0</v>
          </cell>
          <cell r="F837">
            <v>0</v>
          </cell>
          <cell r="G837" t="str">
            <v>:BAL.SHEET 负债表</v>
          </cell>
        </row>
        <row r="838">
          <cell r="A838" t="str">
            <v>120105</v>
          </cell>
          <cell r="B838" t="str">
            <v>PREPAID EXPENSES-SOFTWARE</v>
          </cell>
          <cell r="C838" t="str">
            <v>10000-00-120105</v>
          </cell>
          <cell r="D838">
            <v>0</v>
          </cell>
          <cell r="E838">
            <v>0</v>
          </cell>
          <cell r="F838">
            <v>14393.7</v>
          </cell>
          <cell r="G838" t="str">
            <v>:BAL.SHEET 负债表</v>
          </cell>
        </row>
        <row r="839">
          <cell r="A839" t="str">
            <v>120106</v>
          </cell>
          <cell r="B839" t="str">
            <v>PREPAID EXPENSES-PAGER</v>
          </cell>
          <cell r="C839" t="str">
            <v>10000-00-120106</v>
          </cell>
          <cell r="D839">
            <v>0</v>
          </cell>
          <cell r="E839">
            <v>115.83</v>
          </cell>
          <cell r="F839">
            <v>499.19</v>
          </cell>
          <cell r="G839" t="str">
            <v>:BAL.SHEET 负债表</v>
          </cell>
        </row>
        <row r="840">
          <cell r="A840" t="str">
            <v>120107</v>
          </cell>
          <cell r="B840" t="str">
            <v>PREPAID EXPENSES-ADVERTISEMENT EXP.</v>
          </cell>
          <cell r="C840" t="str">
            <v>10000-00-120107</v>
          </cell>
          <cell r="D840">
            <v>0</v>
          </cell>
          <cell r="E840">
            <v>0</v>
          </cell>
          <cell r="F840">
            <v>0</v>
          </cell>
          <cell r="G840" t="str">
            <v>:BAL.SHEET 负债表</v>
          </cell>
        </row>
        <row r="841">
          <cell r="A841" t="str">
            <v>120108</v>
          </cell>
          <cell r="B841" t="str">
            <v>PREPAID EXPENSES-EXHIBITION EXPE.</v>
          </cell>
          <cell r="C841" t="str">
            <v>10000-00-120108</v>
          </cell>
          <cell r="D841">
            <v>0</v>
          </cell>
          <cell r="E841">
            <v>0</v>
          </cell>
          <cell r="F841">
            <v>0</v>
          </cell>
          <cell r="G841" t="str">
            <v>:BAL.SHEET 负债表</v>
          </cell>
        </row>
        <row r="842">
          <cell r="A842" t="str">
            <v>120109</v>
          </cell>
          <cell r="B842" t="str">
            <v>PREPAID EXPENSES-FIRE PROTECTION</v>
          </cell>
          <cell r="C842" t="str">
            <v>10000-00-120109</v>
          </cell>
          <cell r="D842">
            <v>0</v>
          </cell>
          <cell r="E842">
            <v>0</v>
          </cell>
          <cell r="F842">
            <v>0</v>
          </cell>
          <cell r="G842" t="str">
            <v>:BAL.SHEET 负债表</v>
          </cell>
        </row>
        <row r="843">
          <cell r="A843" t="str">
            <v>120110</v>
          </cell>
          <cell r="B843" t="str">
            <v>PREPAID EXPENSES-AUTO EXPENSES</v>
          </cell>
          <cell r="C843" t="str">
            <v>10000-00-120110</v>
          </cell>
          <cell r="D843">
            <v>30323.45</v>
          </cell>
          <cell r="E843">
            <v>1611.99</v>
          </cell>
          <cell r="F843">
            <v>34117.29</v>
          </cell>
          <cell r="G843" t="str">
            <v>:BAL.SHEET 负债表</v>
          </cell>
        </row>
        <row r="844">
          <cell r="A844" t="str">
            <v>120111</v>
          </cell>
          <cell r="B844" t="str">
            <v>PREPAID EXPENSE-INSURANCE.PUBLIC</v>
          </cell>
          <cell r="C844" t="str">
            <v>10000-00-120111</v>
          </cell>
          <cell r="D844">
            <v>0</v>
          </cell>
          <cell r="E844">
            <v>19291.41</v>
          </cell>
          <cell r="F844">
            <v>0</v>
          </cell>
          <cell r="G844" t="str">
            <v>:BAL.SHEET 负债表</v>
          </cell>
        </row>
        <row r="845">
          <cell r="A845" t="str">
            <v>120112</v>
          </cell>
          <cell r="B845" t="str">
            <v>PREPAID EXPENSE-INSURANCE.PROPERTY</v>
          </cell>
          <cell r="C845" t="str">
            <v>10000-00-120112</v>
          </cell>
          <cell r="D845">
            <v>0</v>
          </cell>
          <cell r="E845">
            <v>0</v>
          </cell>
          <cell r="F845">
            <v>0</v>
          </cell>
          <cell r="G845" t="str">
            <v>:BAL.SHEET 负债表</v>
          </cell>
        </row>
        <row r="846">
          <cell r="A846" t="str">
            <v>120113</v>
          </cell>
          <cell r="B846" t="str">
            <v>PREPAID EXPENSE-INSURANCE.PRODUCT</v>
          </cell>
          <cell r="C846" t="str">
            <v>10000-00-120113</v>
          </cell>
          <cell r="D846">
            <v>0</v>
          </cell>
          <cell r="E846">
            <v>0</v>
          </cell>
          <cell r="F846">
            <v>0</v>
          </cell>
          <cell r="G846" t="str">
            <v>:BAL.SHEET 负债表</v>
          </cell>
        </row>
        <row r="847">
          <cell r="A847" t="str">
            <v>120114</v>
          </cell>
          <cell r="B847" t="str">
            <v>PREPAID EXPENSES-防漏工程</v>
          </cell>
          <cell r="C847" t="str">
            <v>10000-00-120114</v>
          </cell>
          <cell r="D847">
            <v>0</v>
          </cell>
          <cell r="E847">
            <v>0</v>
          </cell>
          <cell r="F847">
            <v>0</v>
          </cell>
          <cell r="G847" t="str">
            <v>:BAL.SHEET 负债表</v>
          </cell>
        </row>
        <row r="848">
          <cell r="A848" t="str">
            <v>120116</v>
          </cell>
          <cell r="B848" t="str">
            <v>PREPAID EXPENSES-防白蚁工程</v>
          </cell>
          <cell r="C848" t="str">
            <v>10000-00-120116</v>
          </cell>
          <cell r="D848">
            <v>0</v>
          </cell>
          <cell r="E848">
            <v>0</v>
          </cell>
          <cell r="F848">
            <v>0</v>
          </cell>
          <cell r="G848" t="str">
            <v>:BAL.SHEET 负债表</v>
          </cell>
        </row>
        <row r="849">
          <cell r="A849" t="str">
            <v>120117</v>
          </cell>
          <cell r="B849" t="str">
            <v>PREPAID EXPENSES-COMMISSI技术咨询费</v>
          </cell>
          <cell r="C849" t="str">
            <v>10000-00-120117</v>
          </cell>
          <cell r="D849">
            <v>443200</v>
          </cell>
          <cell r="E849">
            <v>499200</v>
          </cell>
          <cell r="F849">
            <v>2068264.3</v>
          </cell>
          <cell r="G849" t="str">
            <v>:BAL.SHEET 负债表</v>
          </cell>
        </row>
        <row r="850">
          <cell r="A850" t="str">
            <v>120117</v>
          </cell>
          <cell r="B850" t="str">
            <v>PREPAID EXPENSES-COMMISSI技术咨询费</v>
          </cell>
          <cell r="C850" t="str">
            <v>13600-00-120117</v>
          </cell>
          <cell r="D850">
            <v>0</v>
          </cell>
          <cell r="E850">
            <v>0</v>
          </cell>
          <cell r="F850">
            <v>0</v>
          </cell>
          <cell r="G850" t="str">
            <v>COMMISSION 销售佣金</v>
          </cell>
        </row>
        <row r="851">
          <cell r="A851" t="str">
            <v>120118</v>
          </cell>
          <cell r="B851" t="str">
            <v>PREPAID EXPENSE-办公用品款</v>
          </cell>
          <cell r="C851" t="str">
            <v>10000-00-120118</v>
          </cell>
          <cell r="D851">
            <v>0</v>
          </cell>
          <cell r="E851">
            <v>0</v>
          </cell>
          <cell r="F851">
            <v>16731.62</v>
          </cell>
          <cell r="G851" t="str">
            <v>:BAL.SHEET 负债表</v>
          </cell>
        </row>
        <row r="852">
          <cell r="A852" t="str">
            <v>120119</v>
          </cell>
          <cell r="B852" t="str">
            <v>PREPAID EXPENSE-机床魏德曼冲床备件</v>
          </cell>
          <cell r="C852" t="str">
            <v>10000-00-120119</v>
          </cell>
          <cell r="D852">
            <v>0</v>
          </cell>
          <cell r="E852">
            <v>0</v>
          </cell>
          <cell r="F852">
            <v>0</v>
          </cell>
          <cell r="G852" t="str">
            <v>:BAL.SHEET 负债表</v>
          </cell>
        </row>
        <row r="853">
          <cell r="A853" t="str">
            <v>120120</v>
          </cell>
          <cell r="B853" t="str">
            <v>PREPAID EXPENSE-折弯机Y轴驱动器</v>
          </cell>
          <cell r="C853" t="str">
            <v>10000-00-120120</v>
          </cell>
          <cell r="D853">
            <v>0</v>
          </cell>
          <cell r="E853">
            <v>0</v>
          </cell>
          <cell r="F853">
            <v>0</v>
          </cell>
          <cell r="G853" t="str">
            <v>:BAL.SHEET 负债表</v>
          </cell>
        </row>
        <row r="854">
          <cell r="A854" t="str">
            <v>120121</v>
          </cell>
          <cell r="B854" t="str">
            <v>PREPAID EXPENSE-广东卓信律师顾问费</v>
          </cell>
          <cell r="C854" t="str">
            <v>10000-00-120121</v>
          </cell>
          <cell r="D854">
            <v>0</v>
          </cell>
          <cell r="E854">
            <v>1979.2</v>
          </cell>
          <cell r="F854">
            <v>13854.4</v>
          </cell>
          <cell r="G854" t="str">
            <v>:BAL.SHEET 负债表</v>
          </cell>
        </row>
        <row r="855">
          <cell r="A855" t="str">
            <v>120122</v>
          </cell>
          <cell r="B855" t="str">
            <v>PREPAID EXPENSE-医疗保险费用</v>
          </cell>
          <cell r="C855" t="str">
            <v>10000-00-120122</v>
          </cell>
          <cell r="D855">
            <v>0</v>
          </cell>
          <cell r="E855">
            <v>0</v>
          </cell>
          <cell r="F855">
            <v>0</v>
          </cell>
          <cell r="G855" t="str">
            <v>:BAL.SHEET 负债表</v>
          </cell>
        </row>
        <row r="856">
          <cell r="A856" t="str">
            <v>120123</v>
          </cell>
          <cell r="B856" t="str">
            <v>PREPAID EXPENSE-租金</v>
          </cell>
          <cell r="C856" t="str">
            <v>10000-00-120123</v>
          </cell>
          <cell r="D856">
            <v>0</v>
          </cell>
          <cell r="E856">
            <v>2166.67</v>
          </cell>
          <cell r="F856">
            <v>12999.98</v>
          </cell>
          <cell r="G856" t="str">
            <v>:BAL.SHEET 负债表</v>
          </cell>
        </row>
        <row r="857">
          <cell r="A857" t="str">
            <v>120124</v>
          </cell>
          <cell r="B857" t="str">
            <v>PREPAID EXPENSE-五桂山加工费</v>
          </cell>
          <cell r="C857" t="str">
            <v>10000-00-120124</v>
          </cell>
          <cell r="D857">
            <v>0</v>
          </cell>
          <cell r="E857">
            <v>0</v>
          </cell>
          <cell r="F857">
            <v>0</v>
          </cell>
          <cell r="G857" t="str">
            <v>:BAL.SHEET 负债表</v>
          </cell>
        </row>
        <row r="858">
          <cell r="A858" t="str">
            <v>120125</v>
          </cell>
          <cell r="B858" t="str">
            <v>PREPAID EXPENSE-广州办小总机维护费</v>
          </cell>
          <cell r="C858" t="str">
            <v>10000-00-120125</v>
          </cell>
          <cell r="D858">
            <v>0.04</v>
          </cell>
          <cell r="E858">
            <v>0</v>
          </cell>
          <cell r="F858">
            <v>0</v>
          </cell>
          <cell r="G858" t="str">
            <v>:BAL.SHEET 负债表</v>
          </cell>
        </row>
        <row r="859">
          <cell r="A859" t="str">
            <v>120126</v>
          </cell>
          <cell r="B859" t="str">
            <v>PREPAID EXPENSE-生产部用除锈机叶轮</v>
          </cell>
          <cell r="C859" t="str">
            <v>10000-00-120126</v>
          </cell>
          <cell r="D859">
            <v>0</v>
          </cell>
          <cell r="E859">
            <v>1012.58</v>
          </cell>
          <cell r="F859">
            <v>0</v>
          </cell>
          <cell r="G859" t="str">
            <v>:BAL.SHEET 负债表</v>
          </cell>
        </row>
        <row r="860">
          <cell r="A860" t="str">
            <v>120127</v>
          </cell>
          <cell r="B860" t="str">
            <v>PREPAID EXPENSE-中山总机维护费</v>
          </cell>
          <cell r="C860" t="str">
            <v>10000-00-120127</v>
          </cell>
          <cell r="D860">
            <v>0</v>
          </cell>
          <cell r="E860">
            <v>416.75</v>
          </cell>
          <cell r="F860">
            <v>0</v>
          </cell>
          <cell r="G860" t="str">
            <v>:BAL.SHEET 负债表</v>
          </cell>
        </row>
        <row r="861">
          <cell r="A861" t="str">
            <v>120128</v>
          </cell>
          <cell r="B861" t="str">
            <v>PREPAID EXPENSE.-模具费</v>
          </cell>
          <cell r="C861" t="str">
            <v>10000-00-120128</v>
          </cell>
          <cell r="D861">
            <v>0</v>
          </cell>
          <cell r="E861">
            <v>1357.55</v>
          </cell>
          <cell r="F861">
            <v>4693.7</v>
          </cell>
          <cell r="G861" t="str">
            <v>:BAL.SHEET 负债表</v>
          </cell>
        </row>
        <row r="862">
          <cell r="A862" t="str">
            <v>120129</v>
          </cell>
          <cell r="B862" t="str">
            <v>PREPAID EXPENSE.-看板系统标准件</v>
          </cell>
          <cell r="C862" t="str">
            <v>10000-00-120129</v>
          </cell>
          <cell r="D862">
            <v>0</v>
          </cell>
          <cell r="E862">
            <v>0</v>
          </cell>
          <cell r="F862">
            <v>0</v>
          </cell>
          <cell r="G862" t="str">
            <v>:BAL.SHEET 负债表</v>
          </cell>
        </row>
        <row r="863">
          <cell r="A863" t="str">
            <v>130101</v>
          </cell>
          <cell r="B863" t="str">
            <v>材料采购</v>
          </cell>
          <cell r="C863" t="str">
            <v>10000-00-130101</v>
          </cell>
          <cell r="D863">
            <v>0</v>
          </cell>
          <cell r="E863">
            <v>294820.51</v>
          </cell>
          <cell r="F863">
            <v>456367.99</v>
          </cell>
          <cell r="G863" t="str">
            <v>:BAL.SHEET 负债表</v>
          </cell>
        </row>
        <row r="864">
          <cell r="A864" t="str">
            <v>140100</v>
          </cell>
          <cell r="B864" t="str">
            <v>RAW MATERIALS--</v>
          </cell>
          <cell r="C864" t="str">
            <v>17000-00-140100</v>
          </cell>
          <cell r="D864">
            <v>0</v>
          </cell>
          <cell r="E864">
            <v>0</v>
          </cell>
          <cell r="F864">
            <v>0</v>
          </cell>
          <cell r="G864" t="str">
            <v>:(PD)PRO--OFF.ADMIN.(COMMON)</v>
          </cell>
        </row>
        <row r="865">
          <cell r="A865" t="str">
            <v>140101</v>
          </cell>
          <cell r="B865" t="str">
            <v>RAW MAT'LS--原材料</v>
          </cell>
          <cell r="C865" t="str">
            <v>10000-00-140101</v>
          </cell>
          <cell r="D865">
            <v>40142747.710000001</v>
          </cell>
          <cell r="E865">
            <v>41170200.880000003</v>
          </cell>
          <cell r="F865">
            <v>25248874.809999999</v>
          </cell>
          <cell r="G865" t="str">
            <v>:BAL.SHEET 负债表</v>
          </cell>
        </row>
        <row r="866">
          <cell r="A866" t="str">
            <v>140102</v>
          </cell>
          <cell r="B866" t="str">
            <v>RAW MAT'LS--ME:国产钢材</v>
          </cell>
          <cell r="C866" t="str">
            <v>10000-00-140102</v>
          </cell>
          <cell r="D866">
            <v>0</v>
          </cell>
          <cell r="E866">
            <v>0</v>
          </cell>
          <cell r="F866">
            <v>0</v>
          </cell>
          <cell r="G866" t="str">
            <v>:BAL.SHEET 负债表</v>
          </cell>
        </row>
        <row r="867">
          <cell r="A867" t="str">
            <v>140103</v>
          </cell>
          <cell r="B867" t="str">
            <v>RAW MAT'LS--ST:国产标准件</v>
          </cell>
          <cell r="C867" t="str">
            <v>10000-00-140103</v>
          </cell>
          <cell r="D867">
            <v>0</v>
          </cell>
          <cell r="E867">
            <v>0</v>
          </cell>
          <cell r="F867">
            <v>0</v>
          </cell>
          <cell r="G867" t="str">
            <v>:BAL.SHEET 负债表</v>
          </cell>
        </row>
        <row r="868">
          <cell r="A868" t="str">
            <v>140104</v>
          </cell>
          <cell r="B868" t="str">
            <v>RAW MAT'LS--CH:国产化工材料</v>
          </cell>
          <cell r="C868" t="str">
            <v>10000-00-140104</v>
          </cell>
          <cell r="D868">
            <v>0</v>
          </cell>
          <cell r="E868">
            <v>0</v>
          </cell>
          <cell r="F868">
            <v>0</v>
          </cell>
          <cell r="G868" t="str">
            <v>:BAL.SHEET 负债表</v>
          </cell>
        </row>
        <row r="869">
          <cell r="A869" t="str">
            <v>140105</v>
          </cell>
          <cell r="B869" t="str">
            <v>RAW MAT'LS--CZ:国产电梯通用件</v>
          </cell>
          <cell r="C869" t="str">
            <v>10000-00-140105</v>
          </cell>
          <cell r="D869">
            <v>0</v>
          </cell>
          <cell r="E869">
            <v>0</v>
          </cell>
          <cell r="F869">
            <v>0</v>
          </cell>
          <cell r="G869" t="str">
            <v>:BAL.SHEET 负债表</v>
          </cell>
        </row>
        <row r="870">
          <cell r="A870" t="str">
            <v>140106</v>
          </cell>
          <cell r="B870" t="str">
            <v>RAW MAT'LS--GE:国产电梯通用件</v>
          </cell>
          <cell r="C870" t="str">
            <v>10000-00-140106</v>
          </cell>
          <cell r="D870">
            <v>0</v>
          </cell>
          <cell r="E870">
            <v>0</v>
          </cell>
          <cell r="F870">
            <v>0</v>
          </cell>
          <cell r="G870" t="str">
            <v>:BAL.SHEET 负债表</v>
          </cell>
        </row>
        <row r="871">
          <cell r="A871" t="str">
            <v>140107</v>
          </cell>
          <cell r="B871" t="str">
            <v>RAW MAT'LS--CF:国产扶梯通用件</v>
          </cell>
          <cell r="C871" t="str">
            <v>10000-00-140107</v>
          </cell>
          <cell r="D871">
            <v>0</v>
          </cell>
          <cell r="E871">
            <v>0</v>
          </cell>
          <cell r="F871">
            <v>0</v>
          </cell>
          <cell r="G871" t="str">
            <v>:BAL.SHEET 负债表</v>
          </cell>
        </row>
        <row r="872">
          <cell r="A872" t="str">
            <v>140108</v>
          </cell>
          <cell r="B872" t="str">
            <v>RAW MAT'LS--国产(其他)</v>
          </cell>
          <cell r="C872" t="str">
            <v>10000-00-140108</v>
          </cell>
          <cell r="D872">
            <v>0</v>
          </cell>
          <cell r="E872">
            <v>0</v>
          </cell>
          <cell r="F872">
            <v>0</v>
          </cell>
          <cell r="G872" t="str">
            <v>:BAL.SHEET 负债表</v>
          </cell>
        </row>
        <row r="873">
          <cell r="A873" t="str">
            <v>140109</v>
          </cell>
          <cell r="B873" t="str">
            <v>RAW MAT'LS--EC:专用备件</v>
          </cell>
          <cell r="C873" t="str">
            <v>10000-00-140109</v>
          </cell>
          <cell r="D873">
            <v>0</v>
          </cell>
          <cell r="E873">
            <v>0</v>
          </cell>
          <cell r="F873">
            <v>0</v>
          </cell>
          <cell r="G873" t="str">
            <v>:BAL.SHEET 负债表</v>
          </cell>
        </row>
        <row r="874">
          <cell r="A874" t="str">
            <v>140110</v>
          </cell>
          <cell r="B874" t="str">
            <v>RAW MAT'LS--维保部件(中山)</v>
          </cell>
          <cell r="C874" t="str">
            <v>10000-00-140110</v>
          </cell>
          <cell r="D874">
            <v>0</v>
          </cell>
          <cell r="E874">
            <v>0</v>
          </cell>
          <cell r="F874">
            <v>0</v>
          </cell>
          <cell r="G874" t="str">
            <v>:BAL.SHEET 负债表</v>
          </cell>
        </row>
        <row r="875">
          <cell r="A875" t="str">
            <v>140111</v>
          </cell>
          <cell r="B875" t="str">
            <v>RAW MAT'LS--维保部件(广州)</v>
          </cell>
          <cell r="C875" t="str">
            <v>10000-00-140111</v>
          </cell>
          <cell r="D875">
            <v>284.61</v>
          </cell>
          <cell r="E875">
            <v>171334.45</v>
          </cell>
          <cell r="F875">
            <v>147951.97</v>
          </cell>
          <cell r="G875" t="str">
            <v>:BAL.SHEET 负债表</v>
          </cell>
        </row>
        <row r="876">
          <cell r="A876" t="str">
            <v>140112</v>
          </cell>
          <cell r="B876" t="str">
            <v>RAW MAT'LS--维保部件(深圳)</v>
          </cell>
          <cell r="C876" t="str">
            <v>10000-00-140112</v>
          </cell>
          <cell r="D876">
            <v>6835.15</v>
          </cell>
          <cell r="E876">
            <v>6983.6</v>
          </cell>
          <cell r="F876">
            <v>244079.1</v>
          </cell>
          <cell r="G876" t="str">
            <v>:BAL.SHEET 负债表</v>
          </cell>
        </row>
        <row r="877">
          <cell r="A877" t="str">
            <v>140115</v>
          </cell>
          <cell r="B877" t="str">
            <v>RAW MAT'LS--安装部备用件</v>
          </cell>
          <cell r="C877" t="str">
            <v>10000-00-140115</v>
          </cell>
          <cell r="D877">
            <v>0</v>
          </cell>
          <cell r="E877">
            <v>0</v>
          </cell>
          <cell r="F877">
            <v>128509.47</v>
          </cell>
          <cell r="G877" t="str">
            <v>:BAL.SHEET 负债表</v>
          </cell>
        </row>
        <row r="878">
          <cell r="A878" t="str">
            <v>140116</v>
          </cell>
          <cell r="B878" t="str">
            <v>RAW MATERIALS--委托加工材料</v>
          </cell>
          <cell r="C878" t="str">
            <v>10000-00-140116</v>
          </cell>
          <cell r="D878">
            <v>0</v>
          </cell>
          <cell r="E878">
            <v>0</v>
          </cell>
          <cell r="F878">
            <v>0</v>
          </cell>
          <cell r="G878" t="str">
            <v>:BAL.SHEET 负债表</v>
          </cell>
        </row>
        <row r="879">
          <cell r="A879" t="str">
            <v>140117</v>
          </cell>
          <cell r="B879" t="str">
            <v>RAW MAT'LS--维保部件(重庆办)</v>
          </cell>
          <cell r="C879" t="str">
            <v>10000-00-140117</v>
          </cell>
          <cell r="D879">
            <v>0</v>
          </cell>
          <cell r="E879">
            <v>0</v>
          </cell>
          <cell r="F879">
            <v>144208.19</v>
          </cell>
          <cell r="G879" t="str">
            <v>:BAL.SHEET 负债表</v>
          </cell>
        </row>
        <row r="880">
          <cell r="A880" t="str">
            <v>140118</v>
          </cell>
          <cell r="B880" t="str">
            <v>RAW MATERIALS--上海仓库(TER)</v>
          </cell>
          <cell r="C880" t="str">
            <v>10000-00-140118</v>
          </cell>
          <cell r="D880">
            <v>118140.96</v>
          </cell>
          <cell r="E880">
            <v>0</v>
          </cell>
          <cell r="F880">
            <v>152328.99</v>
          </cell>
          <cell r="G880" t="str">
            <v>:BAL.SHEET 负债表</v>
          </cell>
        </row>
        <row r="881">
          <cell r="A881" t="str">
            <v>140119</v>
          </cell>
          <cell r="B881" t="str">
            <v>RAW MATERIALS--上海维保部件仓</v>
          </cell>
          <cell r="C881" t="str">
            <v>10000-00-140119</v>
          </cell>
          <cell r="D881">
            <v>31032.65</v>
          </cell>
          <cell r="E881">
            <v>31032.65</v>
          </cell>
          <cell r="F881">
            <v>0</v>
          </cell>
          <cell r="G881" t="str">
            <v>:BAL.SHEET 负债表</v>
          </cell>
        </row>
        <row r="882">
          <cell r="A882" t="str">
            <v>140120</v>
          </cell>
          <cell r="B882" t="str">
            <v>RAW MATERIALS--北京维保部件仓</v>
          </cell>
          <cell r="C882" t="str">
            <v>10000-00-140120</v>
          </cell>
          <cell r="D882">
            <v>0</v>
          </cell>
          <cell r="E882">
            <v>0</v>
          </cell>
          <cell r="F882">
            <v>0</v>
          </cell>
          <cell r="G882" t="str">
            <v>:BAL.SHEET 负债表</v>
          </cell>
        </row>
        <row r="883">
          <cell r="A883" t="str">
            <v>140121</v>
          </cell>
          <cell r="B883" t="str">
            <v>RAW MATERIALS--</v>
          </cell>
          <cell r="C883" t="str">
            <v>10000-00-140121</v>
          </cell>
          <cell r="D883">
            <v>0</v>
          </cell>
          <cell r="E883">
            <v>0</v>
          </cell>
          <cell r="F883">
            <v>0</v>
          </cell>
          <cell r="G883" t="str">
            <v>:BAL.SHEET 负债表</v>
          </cell>
        </row>
        <row r="884">
          <cell r="A884" t="str">
            <v>140121</v>
          </cell>
          <cell r="B884" t="str">
            <v>RAW MATERIALS--</v>
          </cell>
          <cell r="C884" t="str">
            <v>17000-00-140121</v>
          </cell>
          <cell r="D884">
            <v>0</v>
          </cell>
          <cell r="E884">
            <v>0</v>
          </cell>
          <cell r="F884">
            <v>0</v>
          </cell>
          <cell r="G884" t="str">
            <v>:(PD)PRO--OFF.ADMIN.(COMMON)</v>
          </cell>
        </row>
        <row r="885">
          <cell r="A885" t="str">
            <v>140122</v>
          </cell>
          <cell r="B885" t="str">
            <v>RAW MATERIALS--</v>
          </cell>
          <cell r="C885" t="str">
            <v>10000-00-140122</v>
          </cell>
          <cell r="D885">
            <v>0</v>
          </cell>
          <cell r="E885">
            <v>0</v>
          </cell>
          <cell r="F885">
            <v>0</v>
          </cell>
          <cell r="G885" t="str">
            <v>:BAL.SHEET 负债表</v>
          </cell>
        </row>
        <row r="886">
          <cell r="A886" t="str">
            <v>140123</v>
          </cell>
          <cell r="B886" t="str">
            <v>RAW MATERIALS--</v>
          </cell>
          <cell r="C886" t="str">
            <v>10000-00-140123</v>
          </cell>
          <cell r="D886">
            <v>0</v>
          </cell>
          <cell r="E886">
            <v>0</v>
          </cell>
          <cell r="F886">
            <v>0</v>
          </cell>
          <cell r="G886" t="str">
            <v>:BAL.SHEET 负债表</v>
          </cell>
        </row>
        <row r="887">
          <cell r="A887" t="str">
            <v>140124</v>
          </cell>
          <cell r="B887" t="str">
            <v>RAW MATERIALS--</v>
          </cell>
          <cell r="C887" t="str">
            <v>10000-00-140124</v>
          </cell>
          <cell r="D887">
            <v>0</v>
          </cell>
          <cell r="E887">
            <v>0</v>
          </cell>
          <cell r="F887">
            <v>0</v>
          </cell>
          <cell r="G887" t="str">
            <v>:BAL.SHEET 负债表</v>
          </cell>
        </row>
        <row r="888">
          <cell r="A888" t="str">
            <v>140125</v>
          </cell>
          <cell r="B888" t="str">
            <v>RAW MATERIALS--</v>
          </cell>
          <cell r="C888" t="str">
            <v>10000-00-140125</v>
          </cell>
          <cell r="D888">
            <v>0</v>
          </cell>
          <cell r="E888">
            <v>0</v>
          </cell>
          <cell r="F888">
            <v>0</v>
          </cell>
          <cell r="G888" t="str">
            <v>:BAL.SHEET 负债表</v>
          </cell>
        </row>
        <row r="889">
          <cell r="A889" t="str">
            <v>140126</v>
          </cell>
          <cell r="B889" t="str">
            <v>RAW MATERIALS--</v>
          </cell>
          <cell r="C889" t="str">
            <v>10000-00-140126</v>
          </cell>
          <cell r="D889">
            <v>0</v>
          </cell>
          <cell r="E889">
            <v>0</v>
          </cell>
          <cell r="F889">
            <v>0</v>
          </cell>
          <cell r="G889" t="str">
            <v>:BAL.SHEET 负债表</v>
          </cell>
        </row>
        <row r="890">
          <cell r="A890" t="str">
            <v>140127</v>
          </cell>
          <cell r="B890" t="str">
            <v>RAW MATERIALS--</v>
          </cell>
          <cell r="C890" t="str">
            <v>10000-00-140127</v>
          </cell>
          <cell r="D890">
            <v>0</v>
          </cell>
          <cell r="E890">
            <v>0</v>
          </cell>
          <cell r="F890">
            <v>0</v>
          </cell>
          <cell r="G890" t="str">
            <v>:BAL.SHEET 负债表</v>
          </cell>
        </row>
        <row r="891">
          <cell r="A891" t="str">
            <v>141101</v>
          </cell>
          <cell r="B891" t="str">
            <v>CONTAINERS包装物</v>
          </cell>
          <cell r="C891" t="str">
            <v>10000-00-141101</v>
          </cell>
          <cell r="D891">
            <v>0</v>
          </cell>
          <cell r="E891">
            <v>1921.16</v>
          </cell>
          <cell r="F891">
            <v>139851.56</v>
          </cell>
          <cell r="G891" t="str">
            <v>:BAL.SHEET 负债表</v>
          </cell>
        </row>
        <row r="892">
          <cell r="A892" t="str">
            <v>141102</v>
          </cell>
          <cell r="B892" t="str">
            <v>CONTAINERS--木箱</v>
          </cell>
          <cell r="C892" t="str">
            <v>10000-00-141102</v>
          </cell>
          <cell r="D892">
            <v>274634.34000000003</v>
          </cell>
          <cell r="E892">
            <v>0</v>
          </cell>
          <cell r="F892">
            <v>226312.1</v>
          </cell>
          <cell r="G892" t="str">
            <v>:BAL.SHEET 负债表</v>
          </cell>
        </row>
        <row r="893">
          <cell r="A893" t="str">
            <v>141103</v>
          </cell>
          <cell r="B893" t="str">
            <v>CONTAINERS--薄膜</v>
          </cell>
          <cell r="C893" t="str">
            <v>10000-00-141103</v>
          </cell>
          <cell r="D893">
            <v>0</v>
          </cell>
          <cell r="E893">
            <v>0</v>
          </cell>
          <cell r="F893">
            <v>0</v>
          </cell>
          <cell r="G893" t="str">
            <v>:BAL.SHEET 负债表</v>
          </cell>
        </row>
        <row r="894">
          <cell r="A894" t="str">
            <v>142100</v>
          </cell>
          <cell r="B894" t="str">
            <v>L-C-S-L ARTICLES 维保工具</v>
          </cell>
          <cell r="C894" t="str">
            <v>10000-00-142100</v>
          </cell>
          <cell r="D894">
            <v>0</v>
          </cell>
          <cell r="E894">
            <v>0</v>
          </cell>
          <cell r="F894">
            <v>0</v>
          </cell>
          <cell r="G894" t="str">
            <v>:BAL.SHEET 负债表</v>
          </cell>
        </row>
        <row r="895">
          <cell r="A895" t="str">
            <v>142100</v>
          </cell>
          <cell r="B895" t="str">
            <v>L-C-S-L ARTICLES 维保工具</v>
          </cell>
          <cell r="C895" t="str">
            <v>10213-03-142100</v>
          </cell>
          <cell r="D895">
            <v>0</v>
          </cell>
          <cell r="E895">
            <v>0</v>
          </cell>
          <cell r="F895">
            <v>0</v>
          </cell>
          <cell r="G895" t="str">
            <v>:(GZI)--JACKIE 邹满棠</v>
          </cell>
        </row>
        <row r="896">
          <cell r="A896" t="str">
            <v>142100</v>
          </cell>
          <cell r="B896" t="str">
            <v>L-C-S-L ARTICLES 维保工具</v>
          </cell>
          <cell r="C896" t="str">
            <v>10214-00-142100</v>
          </cell>
          <cell r="D896">
            <v>0</v>
          </cell>
          <cell r="E896">
            <v>0</v>
          </cell>
          <cell r="F896">
            <v>0</v>
          </cell>
          <cell r="G896" t="str">
            <v>:(GZM)--MR.STARK</v>
          </cell>
        </row>
        <row r="897">
          <cell r="A897" t="str">
            <v>142100</v>
          </cell>
          <cell r="B897" t="str">
            <v>L-C-S-L ARTICLES 维保工具</v>
          </cell>
          <cell r="C897" t="str">
            <v>10244-01-142100</v>
          </cell>
          <cell r="D897">
            <v>0</v>
          </cell>
          <cell r="E897">
            <v>0</v>
          </cell>
          <cell r="F897">
            <v>0</v>
          </cell>
          <cell r="G897" t="str">
            <v>:</v>
          </cell>
        </row>
        <row r="898">
          <cell r="A898" t="str">
            <v>142101</v>
          </cell>
          <cell r="B898" t="str">
            <v>L-C-S-L ARTICLES 在用低耗品</v>
          </cell>
          <cell r="C898" t="str">
            <v>10000-00-142101</v>
          </cell>
          <cell r="D898">
            <v>0</v>
          </cell>
          <cell r="E898">
            <v>0</v>
          </cell>
          <cell r="F898">
            <v>7968.8</v>
          </cell>
          <cell r="G898" t="str">
            <v>:BAL.SHEET 负债表</v>
          </cell>
        </row>
        <row r="899">
          <cell r="A899" t="str">
            <v>142101</v>
          </cell>
          <cell r="B899" t="str">
            <v>L-C-S-L ARTICLES 在用低耗品</v>
          </cell>
          <cell r="C899" t="str">
            <v>17000-00-142101</v>
          </cell>
          <cell r="D899">
            <v>0</v>
          </cell>
          <cell r="E899">
            <v>0</v>
          </cell>
          <cell r="F899">
            <v>0</v>
          </cell>
          <cell r="G899" t="str">
            <v>:(PD)PRO--OFF.ADMIN.(COMMON)</v>
          </cell>
        </row>
        <row r="900">
          <cell r="A900" t="str">
            <v>142102</v>
          </cell>
          <cell r="B900" t="str">
            <v>L-C-S-L ARTICLES 在库电器类</v>
          </cell>
          <cell r="C900" t="str">
            <v>10000-00-142102</v>
          </cell>
          <cell r="D900">
            <v>0</v>
          </cell>
          <cell r="E900">
            <v>0</v>
          </cell>
          <cell r="F900">
            <v>0</v>
          </cell>
          <cell r="G900" t="str">
            <v>:BAL.SHEET 负债表</v>
          </cell>
        </row>
        <row r="901">
          <cell r="A901" t="str">
            <v>142103</v>
          </cell>
          <cell r="B901" t="str">
            <v>L-C-S-L ARTICLES 在库五金类</v>
          </cell>
          <cell r="C901" t="str">
            <v>10000-00-142103</v>
          </cell>
          <cell r="D901">
            <v>0</v>
          </cell>
          <cell r="E901">
            <v>0</v>
          </cell>
          <cell r="F901">
            <v>0</v>
          </cell>
          <cell r="G901" t="str">
            <v>:BAL.SHEET 负债表</v>
          </cell>
        </row>
        <row r="902">
          <cell r="A902" t="str">
            <v>142104</v>
          </cell>
          <cell r="B902" t="str">
            <v>L-C-S-L ARTICLES 在库工具类</v>
          </cell>
          <cell r="C902" t="str">
            <v>10000-00-142104</v>
          </cell>
          <cell r="D902">
            <v>0</v>
          </cell>
          <cell r="E902">
            <v>0</v>
          </cell>
          <cell r="F902">
            <v>0</v>
          </cell>
          <cell r="G902" t="str">
            <v>:BAL.SHEET 负债表</v>
          </cell>
        </row>
        <row r="903">
          <cell r="A903" t="str">
            <v>142105</v>
          </cell>
          <cell r="B903" t="str">
            <v>L-C-S-L ARTICLES 在库设备备件</v>
          </cell>
          <cell r="C903" t="str">
            <v>10000-00-142105</v>
          </cell>
          <cell r="D903">
            <v>0</v>
          </cell>
          <cell r="E903">
            <v>0</v>
          </cell>
          <cell r="F903">
            <v>0</v>
          </cell>
          <cell r="G903" t="str">
            <v>:BAL.SHEET 负债表</v>
          </cell>
        </row>
        <row r="904">
          <cell r="A904" t="str">
            <v>145101</v>
          </cell>
          <cell r="B904" t="str">
            <v>SEMI-FINISHED PRODUCT 自制半成品</v>
          </cell>
          <cell r="C904" t="str">
            <v>10000-00-145101</v>
          </cell>
          <cell r="D904">
            <v>0</v>
          </cell>
          <cell r="E904">
            <v>0</v>
          </cell>
          <cell r="F904">
            <v>0</v>
          </cell>
          <cell r="G904" t="str">
            <v>:BAL.SHEET 负债表</v>
          </cell>
        </row>
        <row r="905">
          <cell r="A905" t="str">
            <v>146101</v>
          </cell>
          <cell r="B905" t="str">
            <v>FINISHED GOODS--产成品</v>
          </cell>
          <cell r="C905" t="str">
            <v>17100-02-146101</v>
          </cell>
          <cell r="D905">
            <v>0</v>
          </cell>
          <cell r="E905">
            <v>0</v>
          </cell>
          <cell r="F905">
            <v>0</v>
          </cell>
          <cell r="G905" t="str">
            <v>:(97)JINAN1 ZIBO济南(1)淄博审计大楼</v>
          </cell>
        </row>
        <row r="906">
          <cell r="A906" t="str">
            <v>146101</v>
          </cell>
          <cell r="B906" t="str">
            <v>FINISHED GOODS--产成品</v>
          </cell>
          <cell r="C906" t="str">
            <v>17100-03-146101</v>
          </cell>
          <cell r="D906">
            <v>0</v>
          </cell>
          <cell r="E906">
            <v>0</v>
          </cell>
          <cell r="F906">
            <v>0</v>
          </cell>
          <cell r="G906" t="str">
            <v>:(97)JINAN2 QILU 济南(2)齐鲁石化</v>
          </cell>
        </row>
        <row r="907">
          <cell r="A907" t="str">
            <v>146101</v>
          </cell>
          <cell r="B907" t="str">
            <v>FINISHED GOODS--产成品</v>
          </cell>
          <cell r="C907" t="str">
            <v>17100-04-146101</v>
          </cell>
          <cell r="D907">
            <v>0</v>
          </cell>
          <cell r="E907">
            <v>0</v>
          </cell>
          <cell r="F907">
            <v>0</v>
          </cell>
          <cell r="G907" t="str">
            <v>:(97)JINAN3 SHUNDA济南(3)顺达</v>
          </cell>
        </row>
        <row r="908">
          <cell r="A908" t="str">
            <v>146101</v>
          </cell>
          <cell r="B908" t="str">
            <v>FINISHED GOODS--产成品</v>
          </cell>
          <cell r="C908" t="str">
            <v>17100-05-146101</v>
          </cell>
          <cell r="D908">
            <v>0</v>
          </cell>
          <cell r="E908">
            <v>0</v>
          </cell>
          <cell r="F908">
            <v>0</v>
          </cell>
          <cell r="G908" t="str">
            <v>:(97#8)(9808#6#7)上海中星昆山ELE</v>
          </cell>
        </row>
        <row r="909">
          <cell r="A909" t="str">
            <v>146101</v>
          </cell>
          <cell r="B909" t="str">
            <v>FINISHED GOODS--产成品</v>
          </cell>
          <cell r="C909" t="str">
            <v>17100-07-146101</v>
          </cell>
          <cell r="D909">
            <v>0</v>
          </cell>
          <cell r="E909">
            <v>0</v>
          </cell>
          <cell r="F909">
            <v>0</v>
          </cell>
          <cell r="G909" t="str">
            <v>:(9807)(9812)青岛金都大厦ELE</v>
          </cell>
        </row>
        <row r="910">
          <cell r="A910" t="str">
            <v>146101</v>
          </cell>
          <cell r="B910" t="str">
            <v>FINISHED GOODS--产成品</v>
          </cell>
          <cell r="C910" t="str">
            <v>17100-08-146101</v>
          </cell>
          <cell r="D910">
            <v>0</v>
          </cell>
          <cell r="E910">
            <v>0</v>
          </cell>
          <cell r="F910">
            <v>0</v>
          </cell>
          <cell r="G910" t="str">
            <v>:(9812)青岛金都大厦ESC</v>
          </cell>
        </row>
        <row r="911">
          <cell r="A911" t="str">
            <v>146101</v>
          </cell>
          <cell r="B911" t="str">
            <v>FINISHED GOODS--产成品</v>
          </cell>
          <cell r="C911" t="str">
            <v>17100-10-146101</v>
          </cell>
          <cell r="D911">
            <v>0</v>
          </cell>
          <cell r="E911">
            <v>0</v>
          </cell>
          <cell r="F911">
            <v>0</v>
          </cell>
          <cell r="G911" t="str">
            <v>:(97)TEES BUSINESS CENTRE</v>
          </cell>
        </row>
        <row r="912">
          <cell r="A912" t="str">
            <v>146101</v>
          </cell>
          <cell r="B912" t="str">
            <v>FINISHED GOODS--产成品</v>
          </cell>
          <cell r="C912" t="str">
            <v>17100-11-146101</v>
          </cell>
          <cell r="D912">
            <v>0</v>
          </cell>
          <cell r="E912">
            <v>0</v>
          </cell>
          <cell r="F912">
            <v>0</v>
          </cell>
          <cell r="G912" t="str">
            <v>:(97)YANGZHOU ICBC 扬州工商行ELE</v>
          </cell>
        </row>
        <row r="913">
          <cell r="A913" t="str">
            <v>146101</v>
          </cell>
          <cell r="B913" t="str">
            <v>FINISHED GOODS--产成品</v>
          </cell>
          <cell r="C913" t="str">
            <v>17100-12-146101</v>
          </cell>
          <cell r="D913">
            <v>0</v>
          </cell>
          <cell r="E913">
            <v>0</v>
          </cell>
          <cell r="F913">
            <v>0</v>
          </cell>
          <cell r="G913" t="str">
            <v>:(9807&gt;[0001]青岛发达大厦(山东)ELE</v>
          </cell>
        </row>
        <row r="914">
          <cell r="A914" t="str">
            <v>146101</v>
          </cell>
          <cell r="B914" t="str">
            <v>FINISHED GOODS--产成品</v>
          </cell>
          <cell r="C914" t="str">
            <v>17100-13-146101</v>
          </cell>
          <cell r="D914">
            <v>0</v>
          </cell>
          <cell r="E914">
            <v>0</v>
          </cell>
          <cell r="F914">
            <v>0</v>
          </cell>
          <cell r="G914" t="str">
            <v>:(97)青岛交电大厦ELE</v>
          </cell>
        </row>
        <row r="915">
          <cell r="A915" t="str">
            <v>146101</v>
          </cell>
          <cell r="B915" t="str">
            <v>FINISHED GOODS--产成品</v>
          </cell>
          <cell r="C915" t="str">
            <v>17100-14-146101</v>
          </cell>
          <cell r="D915">
            <v>0</v>
          </cell>
          <cell r="E915">
            <v>0</v>
          </cell>
          <cell r="F915">
            <v>0</v>
          </cell>
          <cell r="G915" t="str">
            <v>:(97)XI'AN TAX BUREAU 西安国税大厦</v>
          </cell>
        </row>
        <row r="916">
          <cell r="A916" t="str">
            <v>146101</v>
          </cell>
          <cell r="B916" t="str">
            <v>FINISHED GOODS--产成品</v>
          </cell>
          <cell r="C916" t="str">
            <v>17100-15-146101</v>
          </cell>
          <cell r="D916">
            <v>0</v>
          </cell>
          <cell r="E916">
            <v>0</v>
          </cell>
          <cell r="F916">
            <v>0</v>
          </cell>
          <cell r="G916" t="str">
            <v>:(9806,08,9901)WISDOM上海城市房地产</v>
          </cell>
        </row>
        <row r="917">
          <cell r="A917" t="str">
            <v>146101</v>
          </cell>
          <cell r="B917" t="str">
            <v>FINISHED GOODS--产成品</v>
          </cell>
          <cell r="C917" t="str">
            <v>17100-16-146101</v>
          </cell>
          <cell r="D917">
            <v>0</v>
          </cell>
          <cell r="E917">
            <v>0</v>
          </cell>
          <cell r="F917">
            <v>0</v>
          </cell>
          <cell r="G917" t="str">
            <v>:(97)XINHUI POWER 新会双水发电站</v>
          </cell>
        </row>
        <row r="918">
          <cell r="A918" t="str">
            <v>146101</v>
          </cell>
          <cell r="B918" t="str">
            <v>FINISHED GOODS--产成品</v>
          </cell>
          <cell r="C918" t="str">
            <v>17100-18-146101</v>
          </cell>
          <cell r="D918">
            <v>0</v>
          </cell>
          <cell r="E918">
            <v>0</v>
          </cell>
          <cell r="F918">
            <v>0</v>
          </cell>
          <cell r="G918" t="str">
            <v>:(9808)武汉建银房地产开发ESC</v>
          </cell>
        </row>
        <row r="919">
          <cell r="A919" t="str">
            <v>146101</v>
          </cell>
          <cell r="B919" t="str">
            <v>FINISHED GOODS--产成品</v>
          </cell>
          <cell r="C919" t="str">
            <v>17100-19-146101</v>
          </cell>
          <cell r="D919">
            <v>0</v>
          </cell>
          <cell r="E919">
            <v>0</v>
          </cell>
          <cell r="F919">
            <v>0</v>
          </cell>
          <cell r="G919" t="str">
            <v>:(97)ZS HOSPITAL人民医院门诊大楼ELE</v>
          </cell>
        </row>
        <row r="920">
          <cell r="A920" t="str">
            <v>146101</v>
          </cell>
          <cell r="B920" t="str">
            <v>FINISHED GOODS--产成品</v>
          </cell>
          <cell r="C920" t="str">
            <v>17100-20-146101</v>
          </cell>
          <cell r="D920">
            <v>0</v>
          </cell>
          <cell r="E920">
            <v>0</v>
          </cell>
          <cell r="F920">
            <v>0</v>
          </cell>
          <cell r="G920" t="str">
            <v>:(9808)&lt;9911&gt;人民医院外科大楼ELE</v>
          </cell>
        </row>
        <row r="921">
          <cell r="A921" t="str">
            <v>146101</v>
          </cell>
          <cell r="B921" t="str">
            <v>FINISHED GOODS--产成品</v>
          </cell>
          <cell r="C921" t="str">
            <v>17100-21-146101</v>
          </cell>
          <cell r="D921">
            <v>0</v>
          </cell>
          <cell r="E921">
            <v>0</v>
          </cell>
          <cell r="F921">
            <v>0</v>
          </cell>
          <cell r="G921" t="str">
            <v>:(97)ZS COMMERCIAL 中山市商业服务_x0000_</v>
          </cell>
        </row>
        <row r="922">
          <cell r="A922" t="str">
            <v>146101</v>
          </cell>
          <cell r="B922" t="str">
            <v>FINISHED GOODS--产成品</v>
          </cell>
          <cell r="C922" t="str">
            <v>17100-23-146101</v>
          </cell>
          <cell r="D922">
            <v>0</v>
          </cell>
          <cell r="E922">
            <v>0</v>
          </cell>
          <cell r="F922">
            <v>0</v>
          </cell>
          <cell r="G922" t="str">
            <v>:(9806)&lt;9905&gt;哈尔滨花圃大厦ELE</v>
          </cell>
        </row>
        <row r="923">
          <cell r="A923" t="str">
            <v>146101</v>
          </cell>
          <cell r="B923" t="str">
            <v>FINISHED GOODS--产成品</v>
          </cell>
          <cell r="C923" t="str">
            <v>17100-24-146101</v>
          </cell>
          <cell r="D923">
            <v>0</v>
          </cell>
          <cell r="E923">
            <v>0</v>
          </cell>
          <cell r="F923">
            <v>0</v>
          </cell>
          <cell r="G923" t="str">
            <v>:(9811)西北核技术研究所ELE</v>
          </cell>
        </row>
        <row r="924">
          <cell r="A924" t="str">
            <v>146101</v>
          </cell>
          <cell r="B924" t="str">
            <v>FINISHED GOODS--产成品</v>
          </cell>
          <cell r="C924" t="str">
            <v>17100-26-146101</v>
          </cell>
          <cell r="D924">
            <v>0</v>
          </cell>
          <cell r="E924">
            <v>0</v>
          </cell>
          <cell r="F924">
            <v>0</v>
          </cell>
          <cell r="G924" t="str">
            <v>:(97)NINGBO GUANGDIAN MANSION 宁波</v>
          </cell>
        </row>
        <row r="925">
          <cell r="A925" t="str">
            <v>146101</v>
          </cell>
          <cell r="B925" t="str">
            <v>FINISHED GOODS--产成品</v>
          </cell>
          <cell r="C925" t="str">
            <v>17100-27-146101</v>
          </cell>
          <cell r="D925">
            <v>0</v>
          </cell>
          <cell r="E925">
            <v>0</v>
          </cell>
          <cell r="F925">
            <v>0</v>
          </cell>
          <cell r="G925" t="str">
            <v>:(9802)水口电厂ELE</v>
          </cell>
        </row>
        <row r="926">
          <cell r="A926" t="str">
            <v>146101</v>
          </cell>
          <cell r="B926" t="str">
            <v>FINISHED GOODS--产成品</v>
          </cell>
          <cell r="C926" t="str">
            <v>17100-28-146101</v>
          </cell>
          <cell r="D926">
            <v>0</v>
          </cell>
          <cell r="E926">
            <v>0</v>
          </cell>
          <cell r="F926">
            <v>0</v>
          </cell>
          <cell r="G926" t="str">
            <v>:(97)BAIYUN AIRPORT(ELE.1)白云机场</v>
          </cell>
        </row>
        <row r="927">
          <cell r="A927" t="str">
            <v>146101</v>
          </cell>
          <cell r="B927" t="str">
            <v>FINISHED GOODS--产成品</v>
          </cell>
          <cell r="C927" t="str">
            <v>17100-29-146101</v>
          </cell>
          <cell r="D927">
            <v>0</v>
          </cell>
          <cell r="E927">
            <v>0</v>
          </cell>
          <cell r="F927">
            <v>0</v>
          </cell>
          <cell r="G927" t="str">
            <v>:(9806)(9907)南阳国税电梯ELE</v>
          </cell>
        </row>
        <row r="928">
          <cell r="A928" t="str">
            <v>146101</v>
          </cell>
          <cell r="B928" t="str">
            <v>FINISHED GOODS--产成品</v>
          </cell>
          <cell r="C928" t="str">
            <v>17100-30-146101</v>
          </cell>
          <cell r="D928">
            <v>0</v>
          </cell>
          <cell r="E928">
            <v>0</v>
          </cell>
          <cell r="F928">
            <v>0</v>
          </cell>
          <cell r="G928" t="str">
            <v>:(9803)&lt;9910&gt;南平造纸ELE</v>
          </cell>
        </row>
        <row r="929">
          <cell r="A929" t="str">
            <v>146101</v>
          </cell>
          <cell r="B929" t="str">
            <v>FINISHED GOODS--产成品</v>
          </cell>
          <cell r="C929" t="str">
            <v>17100-31-146101</v>
          </cell>
          <cell r="D929">
            <v>0</v>
          </cell>
          <cell r="E929">
            <v>0</v>
          </cell>
          <cell r="F929">
            <v>0</v>
          </cell>
          <cell r="G929" t="str">
            <v>:(9810)&lt;9905) 三明兴业银行ELE</v>
          </cell>
        </row>
        <row r="930">
          <cell r="A930" t="str">
            <v>146101</v>
          </cell>
          <cell r="B930" t="str">
            <v>FINISHED GOODS--产成品</v>
          </cell>
          <cell r="C930" t="str">
            <v>17100-32-146101</v>
          </cell>
          <cell r="D930">
            <v>0</v>
          </cell>
          <cell r="E930">
            <v>0</v>
          </cell>
          <cell r="F930">
            <v>0</v>
          </cell>
          <cell r="G930" t="str">
            <v>:(97)BAIYUN AIRPORT(ESC.2) 白云机_x0000_</v>
          </cell>
        </row>
        <row r="931">
          <cell r="A931" t="str">
            <v>146101</v>
          </cell>
          <cell r="B931" t="str">
            <v>FINISHED GOODS--产成品</v>
          </cell>
          <cell r="C931" t="str">
            <v>17100-33-146101</v>
          </cell>
          <cell r="D931">
            <v>0</v>
          </cell>
          <cell r="E931">
            <v>0</v>
          </cell>
          <cell r="F931">
            <v>0</v>
          </cell>
          <cell r="G931" t="str">
            <v>:&lt;9910&gt;&lt;0005&gt;南京人防 ESC</v>
          </cell>
        </row>
        <row r="932">
          <cell r="A932" t="str">
            <v>146101</v>
          </cell>
          <cell r="B932" t="str">
            <v>FINISHED GOODS--产成品</v>
          </cell>
          <cell r="C932" t="str">
            <v>17100-34-146101</v>
          </cell>
          <cell r="D932">
            <v>0</v>
          </cell>
          <cell r="E932">
            <v>0</v>
          </cell>
          <cell r="F932">
            <v>0</v>
          </cell>
          <cell r="G932" t="str">
            <v>:&lt;9909&gt;XINJUN ZHONGSHAN 中山新俊ELE</v>
          </cell>
        </row>
        <row r="933">
          <cell r="A933" t="str">
            <v>146101</v>
          </cell>
          <cell r="B933" t="str">
            <v>FINISHED GOODS--产成品</v>
          </cell>
          <cell r="C933" t="str">
            <v>17100-35-146101</v>
          </cell>
          <cell r="D933">
            <v>0</v>
          </cell>
          <cell r="E933">
            <v>0</v>
          </cell>
          <cell r="F933">
            <v>0</v>
          </cell>
          <cell r="G933" t="str">
            <v>:(9805)CPIC ZHONGSHAN 中山太保ELE</v>
          </cell>
        </row>
        <row r="934">
          <cell r="A934" t="str">
            <v>146101</v>
          </cell>
          <cell r="B934" t="str">
            <v>FINISHED GOODS--产成品</v>
          </cell>
          <cell r="C934" t="str">
            <v>17100-36-146101</v>
          </cell>
          <cell r="D934">
            <v>0</v>
          </cell>
          <cell r="E934">
            <v>0</v>
          </cell>
          <cell r="F934">
            <v>0</v>
          </cell>
          <cell r="G934" t="str">
            <v>:(9808)NANJING CCB 南京建行ESC</v>
          </cell>
        </row>
        <row r="935">
          <cell r="A935" t="str">
            <v>146101</v>
          </cell>
          <cell r="B935" t="str">
            <v>FINISHED GOODS--产成品</v>
          </cell>
          <cell r="C935" t="str">
            <v>17100-37-146101</v>
          </cell>
          <cell r="D935">
            <v>0</v>
          </cell>
          <cell r="E935">
            <v>0</v>
          </cell>
          <cell r="F935">
            <v>0</v>
          </cell>
          <cell r="G935" t="str">
            <v>:(9805)KAILI ICBC 工行凯里分行ELE</v>
          </cell>
        </row>
        <row r="936">
          <cell r="A936" t="str">
            <v>146101</v>
          </cell>
          <cell r="B936" t="str">
            <v>FINISHED GOODS--产成品</v>
          </cell>
          <cell r="C936" t="str">
            <v>17100-38-146101</v>
          </cell>
          <cell r="D936">
            <v>0</v>
          </cell>
          <cell r="E936">
            <v>0</v>
          </cell>
          <cell r="F936">
            <v>0</v>
          </cell>
          <cell r="G936" t="str">
            <v>:(9811)静安环球大厦ELE</v>
          </cell>
        </row>
        <row r="937">
          <cell r="A937" t="str">
            <v>146101</v>
          </cell>
          <cell r="B937" t="str">
            <v>FINISHED GOODS--产成品</v>
          </cell>
          <cell r="C937" t="str">
            <v>17100-40-146101</v>
          </cell>
          <cell r="D937">
            <v>0</v>
          </cell>
          <cell r="E937">
            <v>0</v>
          </cell>
          <cell r="F937">
            <v>0</v>
          </cell>
          <cell r="G937" t="str">
            <v>:(9808)SANMING UNION 三明总工会ELE</v>
          </cell>
        </row>
        <row r="938">
          <cell r="A938" t="str">
            <v>146101</v>
          </cell>
          <cell r="B938" t="str">
            <v>FINISHED GOODS--产成品</v>
          </cell>
          <cell r="C938" t="str">
            <v>17100-41-146101</v>
          </cell>
          <cell r="D938">
            <v>0</v>
          </cell>
          <cell r="E938">
            <v>0</v>
          </cell>
          <cell r="F938">
            <v>0</v>
          </cell>
          <cell r="G938" t="str">
            <v>:&lt;9906&gt;(9907) 贵阳和平大酒店ELE</v>
          </cell>
        </row>
        <row r="939">
          <cell r="A939" t="str">
            <v>146101</v>
          </cell>
          <cell r="B939" t="str">
            <v>FINISHED GOODS--产成品</v>
          </cell>
          <cell r="C939" t="str">
            <v>17100-42-146101</v>
          </cell>
          <cell r="D939">
            <v>0</v>
          </cell>
          <cell r="E939">
            <v>0</v>
          </cell>
          <cell r="F939">
            <v>0</v>
          </cell>
          <cell r="G939" t="str">
            <v>:(9812)中保驻马店公司ELE</v>
          </cell>
        </row>
        <row r="940">
          <cell r="A940" t="str">
            <v>146101</v>
          </cell>
          <cell r="B940" t="str">
            <v>FINISHED GOODS--产成品</v>
          </cell>
          <cell r="C940" t="str">
            <v>17100-43-146101</v>
          </cell>
          <cell r="D940">
            <v>0</v>
          </cell>
          <cell r="E940">
            <v>0</v>
          </cell>
          <cell r="F940">
            <v>0</v>
          </cell>
          <cell r="G940" t="str">
            <v>:(9810)(9907) 南京下关发电厂ELE</v>
          </cell>
        </row>
        <row r="941">
          <cell r="A941" t="str">
            <v>146101</v>
          </cell>
          <cell r="B941" t="str">
            <v>FINISHED GOODS--产成品</v>
          </cell>
          <cell r="C941" t="str">
            <v>17100-44-146101</v>
          </cell>
          <cell r="D941">
            <v>0</v>
          </cell>
          <cell r="E941">
            <v>0</v>
          </cell>
          <cell r="F941">
            <v>0</v>
          </cell>
          <cell r="G941" t="str">
            <v>:&lt;9911&gt;湖南职工培训中心ELE</v>
          </cell>
        </row>
        <row r="942">
          <cell r="A942" t="str">
            <v>146101</v>
          </cell>
          <cell r="B942" t="str">
            <v>FINISHED GOODS--产成品</v>
          </cell>
          <cell r="C942" t="str">
            <v>17100-45-146101</v>
          </cell>
          <cell r="D942">
            <v>0</v>
          </cell>
          <cell r="E942">
            <v>0</v>
          </cell>
          <cell r="F942">
            <v>0</v>
          </cell>
          <cell r="G942" t="str">
            <v>:(9805)南京棉麻公司ESC</v>
          </cell>
        </row>
        <row r="943">
          <cell r="A943" t="str">
            <v>146101</v>
          </cell>
          <cell r="B943" t="str">
            <v>FINISHED GOODS--产成品</v>
          </cell>
          <cell r="C943" t="str">
            <v>17100-46-146101</v>
          </cell>
          <cell r="D943">
            <v>0</v>
          </cell>
          <cell r="E943">
            <v>0</v>
          </cell>
          <cell r="F943">
            <v>0</v>
          </cell>
          <cell r="G943" t="str">
            <v>:&lt;9903&gt;&lt;9906&gt; 珠海华骏实业公司ELE</v>
          </cell>
        </row>
        <row r="944">
          <cell r="A944" t="str">
            <v>146101</v>
          </cell>
          <cell r="B944" t="str">
            <v>FINISHED GOODS--产成品</v>
          </cell>
          <cell r="C944" t="str">
            <v>17100-47-146101</v>
          </cell>
          <cell r="D944">
            <v>0</v>
          </cell>
          <cell r="E944">
            <v>0</v>
          </cell>
          <cell r="F944">
            <v>0</v>
          </cell>
          <cell r="G944" t="str">
            <v>:(9811)深圳百货商场ESC</v>
          </cell>
        </row>
        <row r="945">
          <cell r="A945" t="str">
            <v>146101</v>
          </cell>
          <cell r="B945" t="str">
            <v>FINISHED GOODS--产成品</v>
          </cell>
          <cell r="C945" t="str">
            <v>17100-48-146101</v>
          </cell>
          <cell r="D945">
            <v>0</v>
          </cell>
          <cell r="E945">
            <v>0</v>
          </cell>
          <cell r="F945">
            <v>0</v>
          </cell>
          <cell r="G945" t="str">
            <v>:(9810) 福州传染病院ELE</v>
          </cell>
        </row>
        <row r="946">
          <cell r="A946" t="str">
            <v>146101</v>
          </cell>
          <cell r="B946" t="str">
            <v>FINISHED GOODS--产成品</v>
          </cell>
          <cell r="C946" t="str">
            <v>17100-49-146101</v>
          </cell>
          <cell r="D946">
            <v>0</v>
          </cell>
          <cell r="E946">
            <v>0</v>
          </cell>
          <cell r="F946">
            <v>0</v>
          </cell>
          <cell r="G946" t="str">
            <v>:&lt;9906&gt;南下房地产ELE</v>
          </cell>
        </row>
        <row r="947">
          <cell r="A947" t="str">
            <v>146101</v>
          </cell>
          <cell r="B947" t="str">
            <v>FINISHED GOODS--产成品</v>
          </cell>
          <cell r="C947" t="str">
            <v>17100-51-146101</v>
          </cell>
          <cell r="D947">
            <v>0</v>
          </cell>
          <cell r="E947">
            <v>0</v>
          </cell>
          <cell r="F947">
            <v>0</v>
          </cell>
          <cell r="G947" t="str">
            <v>:&lt;9911&gt; 福建亚协房地产ELE</v>
          </cell>
        </row>
        <row r="948">
          <cell r="A948" t="str">
            <v>146101</v>
          </cell>
          <cell r="B948" t="str">
            <v>FINISHED GOODS--产成品</v>
          </cell>
          <cell r="C948" t="str">
            <v>17100-52-146101</v>
          </cell>
          <cell r="D948">
            <v>0</v>
          </cell>
          <cell r="E948">
            <v>0</v>
          </cell>
          <cell r="F948">
            <v>0</v>
          </cell>
          <cell r="G948" t="str">
            <v>:(9810)[0001] 三明峡金渠ELE</v>
          </cell>
        </row>
        <row r="949">
          <cell r="A949" t="str">
            <v>146101</v>
          </cell>
          <cell r="B949" t="str">
            <v>FINISHED GOODS--产成品</v>
          </cell>
          <cell r="C949" t="str">
            <v>17100-53-146101</v>
          </cell>
          <cell r="D949">
            <v>0</v>
          </cell>
          <cell r="E949">
            <v>0</v>
          </cell>
          <cell r="F949">
            <v>0</v>
          </cell>
          <cell r="G949" t="str">
            <v>:(9809)(9907) 福州技术监督局ELE</v>
          </cell>
        </row>
        <row r="950">
          <cell r="A950" t="str">
            <v>146101</v>
          </cell>
          <cell r="B950" t="str">
            <v>FINISHED GOODS--产成品</v>
          </cell>
          <cell r="C950" t="str">
            <v>17100-54-146101</v>
          </cell>
          <cell r="D950">
            <v>0</v>
          </cell>
          <cell r="E950">
            <v>0</v>
          </cell>
          <cell r="F950">
            <v>0</v>
          </cell>
          <cell r="G950" t="str">
            <v>:(9811)江西财经大学ELE</v>
          </cell>
        </row>
        <row r="951">
          <cell r="A951" t="str">
            <v>146101</v>
          </cell>
          <cell r="B951" t="str">
            <v>FINISHED GOODS--产成品</v>
          </cell>
          <cell r="C951" t="str">
            <v>17100-55-146101</v>
          </cell>
          <cell r="D951">
            <v>0</v>
          </cell>
          <cell r="E951">
            <v>0</v>
          </cell>
          <cell r="F951">
            <v>0</v>
          </cell>
          <cell r="G951" t="str">
            <v>:(9903&gt;&lt;9911&gt;FENGCHI 昆明风驰房地产</v>
          </cell>
        </row>
        <row r="952">
          <cell r="A952" t="str">
            <v>146101</v>
          </cell>
          <cell r="B952" t="str">
            <v>FINISHED GOODS--产成品</v>
          </cell>
          <cell r="C952" t="str">
            <v>17100-56-146101</v>
          </cell>
          <cell r="D952">
            <v>0</v>
          </cell>
          <cell r="E952">
            <v>0</v>
          </cell>
          <cell r="F952">
            <v>0</v>
          </cell>
          <cell r="G952" t="str">
            <v>:(9809)(9907)民航开发公司ELE</v>
          </cell>
        </row>
        <row r="953">
          <cell r="A953" t="str">
            <v>146101</v>
          </cell>
          <cell r="B953" t="str">
            <v>FINISHED GOODS--产成品</v>
          </cell>
          <cell r="C953" t="str">
            <v>17100-57-146101</v>
          </cell>
          <cell r="D953">
            <v>0</v>
          </cell>
          <cell r="E953">
            <v>0</v>
          </cell>
          <cell r="F953">
            <v>0</v>
          </cell>
          <cell r="G953" t="str">
            <v>:(9811)&lt;9911&gt;重庆商社ELE</v>
          </cell>
        </row>
        <row r="954">
          <cell r="A954" t="str">
            <v>146101</v>
          </cell>
          <cell r="B954" t="str">
            <v>FINISHED GOODS--产成品</v>
          </cell>
          <cell r="C954" t="str">
            <v>17100-58-146101</v>
          </cell>
          <cell r="D954">
            <v>0</v>
          </cell>
          <cell r="E954">
            <v>0</v>
          </cell>
          <cell r="F954">
            <v>0</v>
          </cell>
          <cell r="G954" t="str">
            <v>:(9809)瑞安工商联ELE</v>
          </cell>
        </row>
        <row r="955">
          <cell r="A955" t="str">
            <v>146101</v>
          </cell>
          <cell r="B955" t="str">
            <v>FINISHED GOODS--产成品</v>
          </cell>
          <cell r="C955" t="str">
            <v>17100-59-146101</v>
          </cell>
          <cell r="D955">
            <v>0</v>
          </cell>
          <cell r="E955">
            <v>0</v>
          </cell>
          <cell r="F955">
            <v>0</v>
          </cell>
          <cell r="G955" t="str">
            <v>:(9812)&lt;00.03&gt;南昌昌北机场ELE</v>
          </cell>
        </row>
        <row r="956">
          <cell r="A956" t="str">
            <v>146101</v>
          </cell>
          <cell r="B956" t="str">
            <v>FINISHED GOODS--产成品</v>
          </cell>
          <cell r="C956" t="str">
            <v>17100-60-146101</v>
          </cell>
          <cell r="D956">
            <v>0</v>
          </cell>
          <cell r="E956">
            <v>0</v>
          </cell>
          <cell r="F956">
            <v>0</v>
          </cell>
          <cell r="G956" t="str">
            <v>:(9812)河南唐河烟草公司ELE</v>
          </cell>
        </row>
        <row r="957">
          <cell r="A957" t="str">
            <v>146101</v>
          </cell>
          <cell r="B957" t="str">
            <v>FINISHED GOODS--产成品</v>
          </cell>
          <cell r="C957" t="str">
            <v>17100-61-146101</v>
          </cell>
          <cell r="D957">
            <v>0</v>
          </cell>
          <cell r="E957">
            <v>0</v>
          </cell>
          <cell r="F957">
            <v>0</v>
          </cell>
          <cell r="G957" t="str">
            <v>:(9812)&lt;9906&gt;哈尔滨工业大学ELE</v>
          </cell>
        </row>
        <row r="958">
          <cell r="A958" t="str">
            <v>146101</v>
          </cell>
          <cell r="B958" t="str">
            <v>FINISHED GOODS--产成品</v>
          </cell>
          <cell r="C958" t="str">
            <v>17100-62-146101</v>
          </cell>
          <cell r="D958">
            <v>0</v>
          </cell>
          <cell r="E958">
            <v>0</v>
          </cell>
          <cell r="F958">
            <v>0</v>
          </cell>
          <cell r="G958" t="str">
            <v>:&lt;9910&gt;邯郸邮电局ESC</v>
          </cell>
        </row>
        <row r="959">
          <cell r="A959" t="str">
            <v>146101</v>
          </cell>
          <cell r="B959" t="str">
            <v>FINISHED GOODS--产成品</v>
          </cell>
          <cell r="C959" t="str">
            <v>17100-63-146101</v>
          </cell>
          <cell r="D959">
            <v>0</v>
          </cell>
          <cell r="E959">
            <v>0</v>
          </cell>
          <cell r="F959">
            <v>0</v>
          </cell>
          <cell r="G959" t="str">
            <v>:(9812)&lt;9911&gt;昆明医学院ELE</v>
          </cell>
        </row>
        <row r="960">
          <cell r="A960" t="str">
            <v>146101</v>
          </cell>
          <cell r="B960" t="str">
            <v>FINISHED GOODS--产成品</v>
          </cell>
          <cell r="C960" t="str">
            <v>17100-64-146101</v>
          </cell>
          <cell r="D960">
            <v>0</v>
          </cell>
          <cell r="E960">
            <v>0</v>
          </cell>
          <cell r="F960">
            <v>0</v>
          </cell>
          <cell r="G960" t="str">
            <v>:(9902)&lt;9907&gt;中山人大政协大楼ELE</v>
          </cell>
        </row>
        <row r="961">
          <cell r="A961" t="str">
            <v>146101</v>
          </cell>
          <cell r="B961" t="str">
            <v>FINISHED GOODS--产成品</v>
          </cell>
          <cell r="C961" t="str">
            <v>17100-65-146101</v>
          </cell>
          <cell r="D961">
            <v>0</v>
          </cell>
          <cell r="E961">
            <v>0</v>
          </cell>
          <cell r="F961">
            <v>0</v>
          </cell>
          <cell r="G961" t="str">
            <v>:&lt;9906&gt;东莞骏安电梯公司ELE</v>
          </cell>
        </row>
        <row r="962">
          <cell r="A962" t="str">
            <v>146101</v>
          </cell>
          <cell r="B962" t="str">
            <v>FINISHED GOODS--产成品</v>
          </cell>
          <cell r="C962" t="str">
            <v>17100-67-146101</v>
          </cell>
          <cell r="D962">
            <v>0</v>
          </cell>
          <cell r="E962">
            <v>0</v>
          </cell>
          <cell r="F962">
            <v>0</v>
          </cell>
          <cell r="G962" t="str">
            <v>:(9904)平顶山邮局ELE</v>
          </cell>
        </row>
        <row r="963">
          <cell r="A963" t="str">
            <v>146101</v>
          </cell>
          <cell r="B963" t="str">
            <v>FINISHED GOODS--产成品</v>
          </cell>
          <cell r="C963" t="str">
            <v>17100-69-146101</v>
          </cell>
          <cell r="D963">
            <v>0</v>
          </cell>
          <cell r="E963">
            <v>0</v>
          </cell>
          <cell r="F963">
            <v>0</v>
          </cell>
          <cell r="G963" t="str">
            <v>:&lt;9903&gt;[0001]昆明国家经贸委ELE</v>
          </cell>
        </row>
        <row r="964">
          <cell r="A964" t="str">
            <v>146101</v>
          </cell>
          <cell r="B964" t="str">
            <v>FINISHED GOODS--产成品</v>
          </cell>
          <cell r="C964" t="str">
            <v>17100-70-146101</v>
          </cell>
          <cell r="D964">
            <v>0</v>
          </cell>
          <cell r="E964">
            <v>0</v>
          </cell>
          <cell r="F964">
            <v>0</v>
          </cell>
          <cell r="G964" t="str">
            <v>:&lt;9901)孙中山故居ELE</v>
          </cell>
        </row>
        <row r="965">
          <cell r="A965" t="str">
            <v>146101</v>
          </cell>
          <cell r="B965" t="str">
            <v>FINISHED GOODS--产成品</v>
          </cell>
          <cell r="C965" t="str">
            <v>17100-71-146101</v>
          </cell>
          <cell r="D965">
            <v>0</v>
          </cell>
          <cell r="E965">
            <v>0</v>
          </cell>
          <cell r="F965">
            <v>0</v>
          </cell>
          <cell r="G965" t="str">
            <v>:(9812)&lt;9909&gt;上海东方医院ELE&amp;ESC</v>
          </cell>
        </row>
        <row r="966">
          <cell r="A966" t="str">
            <v>146101</v>
          </cell>
          <cell r="B966" t="str">
            <v>FINISHED GOODS--产成品</v>
          </cell>
          <cell r="C966" t="str">
            <v>17100-72-146101</v>
          </cell>
          <cell r="D966">
            <v>0</v>
          </cell>
          <cell r="E966">
            <v>0</v>
          </cell>
          <cell r="F966">
            <v>0</v>
          </cell>
          <cell r="G966" t="str">
            <v>:&lt;9906&gt;上海汽车工业大厦ESC</v>
          </cell>
        </row>
        <row r="967">
          <cell r="A967" t="str">
            <v>146101</v>
          </cell>
          <cell r="B967" t="str">
            <v>FINISHED GOODS--产成品</v>
          </cell>
          <cell r="C967" t="str">
            <v>17100-73-146101</v>
          </cell>
          <cell r="D967">
            <v>0</v>
          </cell>
          <cell r="E967">
            <v>0</v>
          </cell>
          <cell r="F967">
            <v>0</v>
          </cell>
          <cell r="G967" t="str">
            <v>:SPARE PARTS(东园宾馆,水口工贸等)</v>
          </cell>
        </row>
        <row r="968">
          <cell r="A968" t="str">
            <v>146101</v>
          </cell>
          <cell r="B968" t="str">
            <v>FINISHED GOODS--产成品</v>
          </cell>
          <cell r="C968" t="str">
            <v>17100-74-146101</v>
          </cell>
          <cell r="D968">
            <v>0</v>
          </cell>
          <cell r="E968">
            <v>0</v>
          </cell>
          <cell r="F968">
            <v>0</v>
          </cell>
          <cell r="G968" t="str">
            <v>:&lt;0005&gt;昆明富春花园4ELES</v>
          </cell>
        </row>
        <row r="969">
          <cell r="A969" t="str">
            <v>146101</v>
          </cell>
          <cell r="B969" t="str">
            <v>FINISHED GOODS--产成品</v>
          </cell>
          <cell r="C969" t="str">
            <v>17100-75-146101</v>
          </cell>
          <cell r="D969">
            <v>0</v>
          </cell>
          <cell r="E969">
            <v>0</v>
          </cell>
          <cell r="F969">
            <v>0</v>
          </cell>
          <cell r="G969" t="str">
            <v>:&lt;9906&gt;三迅电梯公司ELE</v>
          </cell>
        </row>
        <row r="970">
          <cell r="A970" t="str">
            <v>146101</v>
          </cell>
          <cell r="B970" t="str">
            <v>FINISHED GOODS--产成品</v>
          </cell>
          <cell r="C970" t="str">
            <v>17100-76-146101</v>
          </cell>
          <cell r="D970">
            <v>0</v>
          </cell>
          <cell r="E970">
            <v>0</v>
          </cell>
          <cell r="F970">
            <v>0</v>
          </cell>
          <cell r="G970" t="str">
            <v>:(9904)江苏国土培训中心ELE</v>
          </cell>
        </row>
        <row r="971">
          <cell r="A971" t="str">
            <v>146101</v>
          </cell>
          <cell r="B971" t="str">
            <v>FINISHED GOODS--产成品</v>
          </cell>
          <cell r="C971" t="str">
            <v>17100-77-146101</v>
          </cell>
          <cell r="D971">
            <v>0</v>
          </cell>
          <cell r="E971">
            <v>0</v>
          </cell>
          <cell r="F971">
            <v>0</v>
          </cell>
          <cell r="G971" t="str">
            <v>:&lt;9903&gt;&lt;9911&gt;浙江黄岩交通大厦ELE</v>
          </cell>
        </row>
        <row r="972">
          <cell r="A972" t="str">
            <v>146101</v>
          </cell>
          <cell r="B972" t="str">
            <v>FINISHED GOODS--产成品</v>
          </cell>
          <cell r="C972" t="str">
            <v>17100-78-146101</v>
          </cell>
          <cell r="D972">
            <v>0</v>
          </cell>
          <cell r="E972">
            <v>0</v>
          </cell>
          <cell r="F972">
            <v>0</v>
          </cell>
          <cell r="G972" t="str">
            <v>:&lt;9906&gt;估依廊商住楼ELE</v>
          </cell>
        </row>
        <row r="973">
          <cell r="A973" t="str">
            <v>146101</v>
          </cell>
          <cell r="B973" t="str">
            <v>FINISHED GOODS--产成品</v>
          </cell>
          <cell r="C973" t="str">
            <v>17100-79-146101</v>
          </cell>
          <cell r="D973">
            <v>0</v>
          </cell>
          <cell r="E973">
            <v>0</v>
          </cell>
          <cell r="F973">
            <v>0</v>
          </cell>
          <cell r="G973" t="str">
            <v>:(9905)成都光大国际大厦ESC</v>
          </cell>
        </row>
        <row r="974">
          <cell r="A974" t="str">
            <v>146101</v>
          </cell>
          <cell r="B974" t="str">
            <v>FINISHED GOODS--产成品</v>
          </cell>
          <cell r="C974" t="str">
            <v>17100-80-146101</v>
          </cell>
          <cell r="D974">
            <v>0</v>
          </cell>
          <cell r="E974">
            <v>0</v>
          </cell>
          <cell r="F974">
            <v>0</v>
          </cell>
          <cell r="G974" t="str">
            <v>:(9907)[0001]信阳邮电局ELE</v>
          </cell>
        </row>
        <row r="975">
          <cell r="A975" t="str">
            <v>146101</v>
          </cell>
          <cell r="B975" t="str">
            <v>FINISHED GOODS--产成品</v>
          </cell>
          <cell r="C975" t="str">
            <v>17100-81-146101</v>
          </cell>
          <cell r="D975">
            <v>0</v>
          </cell>
          <cell r="E975">
            <v>0</v>
          </cell>
          <cell r="F975">
            <v>0</v>
          </cell>
          <cell r="G975" t="str">
            <v>:(9905)&lt;0003&gt;东区办事处ELE</v>
          </cell>
        </row>
        <row r="976">
          <cell r="A976" t="str">
            <v>146101</v>
          </cell>
          <cell r="B976" t="str">
            <v>FINISHED GOODS--产成品</v>
          </cell>
          <cell r="C976" t="str">
            <v>17100-82-146101</v>
          </cell>
          <cell r="D976">
            <v>0</v>
          </cell>
          <cell r="E976">
            <v>0</v>
          </cell>
          <cell r="F976">
            <v>0</v>
          </cell>
          <cell r="G976" t="str">
            <v>:(9905)新县邮电局ELE</v>
          </cell>
        </row>
        <row r="977">
          <cell r="A977" t="str">
            <v>146101</v>
          </cell>
          <cell r="B977" t="str">
            <v>FINISHED GOODS--产成品</v>
          </cell>
          <cell r="C977" t="str">
            <v>17100-84-146101</v>
          </cell>
          <cell r="D977">
            <v>0</v>
          </cell>
          <cell r="E977">
            <v>0</v>
          </cell>
          <cell r="F977">
            <v>0</v>
          </cell>
          <cell r="G977" t="str">
            <v>:&lt;9911&gt;&lt;0004&gt;广州文德广场ELE&amp;ESC</v>
          </cell>
        </row>
        <row r="978">
          <cell r="A978" t="str">
            <v>146101</v>
          </cell>
          <cell r="B978" t="str">
            <v>FINISHED GOODS--产成品</v>
          </cell>
          <cell r="C978" t="str">
            <v>17100-85-146101</v>
          </cell>
          <cell r="D978">
            <v>0</v>
          </cell>
          <cell r="E978">
            <v>0</v>
          </cell>
          <cell r="F978">
            <v>0</v>
          </cell>
          <cell r="G978" t="str">
            <v>:(9904)上海东方肝胆医院ELE</v>
          </cell>
        </row>
        <row r="979">
          <cell r="A979" t="str">
            <v>146101</v>
          </cell>
          <cell r="B979" t="str">
            <v>FINISHED GOODS--产成品</v>
          </cell>
          <cell r="C979" t="str">
            <v>17100-87-146101</v>
          </cell>
          <cell r="D979">
            <v>0</v>
          </cell>
          <cell r="E979">
            <v>0</v>
          </cell>
          <cell r="F979">
            <v>0</v>
          </cell>
          <cell r="G979" t="str">
            <v>:(9904)&lt;9911&gt;中山伟业房地产公司ELE</v>
          </cell>
        </row>
        <row r="980">
          <cell r="A980" t="str">
            <v>146101</v>
          </cell>
          <cell r="B980" t="str">
            <v>FINISHED GOODS--产成品</v>
          </cell>
          <cell r="C980" t="str">
            <v>17100-88-146101</v>
          </cell>
          <cell r="D980">
            <v>0</v>
          </cell>
          <cell r="E980">
            <v>0</v>
          </cell>
          <cell r="F980">
            <v>0</v>
          </cell>
          <cell r="G980" t="str">
            <v>:&lt;9906&gt;上海俱乐部公寓ELE</v>
          </cell>
        </row>
        <row r="981">
          <cell r="A981" t="str">
            <v>146101</v>
          </cell>
          <cell r="B981" t="str">
            <v>FINISHED GOODS--产成品</v>
          </cell>
          <cell r="C981" t="str">
            <v>17100-89-146101</v>
          </cell>
          <cell r="D981">
            <v>0</v>
          </cell>
          <cell r="E981">
            <v>0</v>
          </cell>
          <cell r="F981">
            <v>0</v>
          </cell>
          <cell r="G981" t="str">
            <v>:(9905)上海统计局ELE</v>
          </cell>
        </row>
        <row r="982">
          <cell r="A982" t="str">
            <v>146101</v>
          </cell>
          <cell r="B982" t="str">
            <v>FINISHED GOODS--产成品</v>
          </cell>
          <cell r="C982" t="str">
            <v>17100-90-146101</v>
          </cell>
          <cell r="D982">
            <v>0</v>
          </cell>
          <cell r="E982">
            <v>0</v>
          </cell>
          <cell r="F982">
            <v>0</v>
          </cell>
          <cell r="G982" t="str">
            <v>:&lt;9903&gt;(9907)贵阳富中大厦ELE</v>
          </cell>
        </row>
        <row r="983">
          <cell r="A983" t="str">
            <v>146101</v>
          </cell>
          <cell r="B983" t="str">
            <v>FINISHED GOODS--产成品</v>
          </cell>
          <cell r="C983" t="str">
            <v>17100-91-146101</v>
          </cell>
          <cell r="D983">
            <v>0</v>
          </cell>
          <cell r="E983">
            <v>0</v>
          </cell>
          <cell r="F983">
            <v>0</v>
          </cell>
          <cell r="G983" t="str">
            <v>:(9907)三明土地管理培训中心ELE</v>
          </cell>
        </row>
        <row r="984">
          <cell r="A984" t="str">
            <v>146101</v>
          </cell>
          <cell r="B984" t="str">
            <v>FINISHED GOODS--产成品</v>
          </cell>
          <cell r="C984" t="str">
            <v>17100-92-146101</v>
          </cell>
          <cell r="D984">
            <v>0</v>
          </cell>
          <cell r="E984">
            <v>0</v>
          </cell>
          <cell r="F984">
            <v>0</v>
          </cell>
          <cell r="G984" t="str">
            <v>:&lt;9906&gt;解放军546医院ELE</v>
          </cell>
        </row>
        <row r="985">
          <cell r="A985" t="str">
            <v>146101</v>
          </cell>
          <cell r="B985" t="str">
            <v>FINISHED GOODS--产成品</v>
          </cell>
          <cell r="C985" t="str">
            <v>17100-93-146101</v>
          </cell>
          <cell r="D985">
            <v>0</v>
          </cell>
          <cell r="E985">
            <v>0</v>
          </cell>
          <cell r="F985">
            <v>0</v>
          </cell>
          <cell r="G985" t="str">
            <v>:&lt;9904&gt;南京禄口机场ESC</v>
          </cell>
        </row>
        <row r="986">
          <cell r="A986" t="str">
            <v>146101</v>
          </cell>
          <cell r="B986" t="str">
            <v>FINISHED GOODS--产成品</v>
          </cell>
          <cell r="C986" t="str">
            <v>17100-94-146101</v>
          </cell>
          <cell r="D986">
            <v>0</v>
          </cell>
          <cell r="E986">
            <v>0</v>
          </cell>
          <cell r="F986">
            <v>0</v>
          </cell>
          <cell r="G986" t="str">
            <v>:&lt;9911&gt;广州高盛大厦ELE349384174-177</v>
          </cell>
        </row>
        <row r="987">
          <cell r="A987" t="str">
            <v>146101</v>
          </cell>
          <cell r="B987" t="str">
            <v>FINISHED GOODS--产成品</v>
          </cell>
          <cell r="C987" t="str">
            <v>17100-95-146101</v>
          </cell>
          <cell r="D987">
            <v>0</v>
          </cell>
          <cell r="E987">
            <v>0</v>
          </cell>
          <cell r="F987">
            <v>0</v>
          </cell>
          <cell r="G987" t="str">
            <v>:(9907)济南政协大楼ELE</v>
          </cell>
        </row>
        <row r="988">
          <cell r="A988" t="str">
            <v>146101</v>
          </cell>
          <cell r="B988" t="str">
            <v>FINISHED GOODS--产成品</v>
          </cell>
          <cell r="C988" t="str">
            <v>17100-96-146101</v>
          </cell>
          <cell r="D988">
            <v>0</v>
          </cell>
          <cell r="E988">
            <v>0</v>
          </cell>
          <cell r="F988">
            <v>0</v>
          </cell>
          <cell r="G988" t="str">
            <v>:&lt;9908&gt;漕河泾科技大楼ELE</v>
          </cell>
        </row>
        <row r="989">
          <cell r="A989" t="str">
            <v>146101</v>
          </cell>
          <cell r="B989" t="str">
            <v>FINISHED GOODS--产成品</v>
          </cell>
          <cell r="C989" t="str">
            <v>17100-98-146101</v>
          </cell>
          <cell r="D989">
            <v>0</v>
          </cell>
          <cell r="E989">
            <v>0</v>
          </cell>
          <cell r="F989">
            <v>0</v>
          </cell>
          <cell r="G989" t="str">
            <v>:&lt;9906&gt;&lt;9910&gt;无锡第一人民医院ELE</v>
          </cell>
        </row>
        <row r="990">
          <cell r="A990" t="str">
            <v>146101</v>
          </cell>
          <cell r="B990" t="str">
            <v>FINISHED GOODS--产成品</v>
          </cell>
          <cell r="C990" t="str">
            <v>17100-99-146101</v>
          </cell>
          <cell r="D990">
            <v>0</v>
          </cell>
          <cell r="E990">
            <v>0</v>
          </cell>
          <cell r="F990">
            <v>0</v>
          </cell>
          <cell r="G990" t="str">
            <v>:&lt;0006&gt;临颖县邮电局2ELES</v>
          </cell>
        </row>
        <row r="991">
          <cell r="A991" t="str">
            <v>146101</v>
          </cell>
          <cell r="B991" t="str">
            <v>FINISHED GOODS--产成品</v>
          </cell>
          <cell r="C991" t="str">
            <v>17100-A0-146101</v>
          </cell>
          <cell r="D991">
            <v>0</v>
          </cell>
          <cell r="E991">
            <v>0</v>
          </cell>
          <cell r="F991">
            <v>0</v>
          </cell>
          <cell r="G991" t="str">
            <v>:(9907)昆明饭店ELE</v>
          </cell>
        </row>
        <row r="992">
          <cell r="A992" t="str">
            <v>146101</v>
          </cell>
          <cell r="B992" t="str">
            <v>FINISHED GOODS--产成品</v>
          </cell>
          <cell r="C992" t="str">
            <v>17100-A1-146101</v>
          </cell>
          <cell r="D992">
            <v>0</v>
          </cell>
          <cell r="E992">
            <v>0</v>
          </cell>
          <cell r="F992">
            <v>0</v>
          </cell>
          <cell r="G992" t="str">
            <v>:驻马店交通局</v>
          </cell>
        </row>
        <row r="993">
          <cell r="A993" t="str">
            <v>146101</v>
          </cell>
          <cell r="B993" t="str">
            <v>FINISHED GOODS--产成品</v>
          </cell>
          <cell r="C993" t="str">
            <v>17100-A2-146101</v>
          </cell>
          <cell r="D993">
            <v>0</v>
          </cell>
          <cell r="E993">
            <v>0</v>
          </cell>
          <cell r="F993">
            <v>0</v>
          </cell>
          <cell r="G993" t="str">
            <v>:(9907)天津新都大厦ESC</v>
          </cell>
        </row>
        <row r="994">
          <cell r="A994" t="str">
            <v>146101</v>
          </cell>
          <cell r="B994" t="str">
            <v>FINISHED GOODS--产成品</v>
          </cell>
          <cell r="C994" t="str">
            <v>17100-A3-146101</v>
          </cell>
          <cell r="D994">
            <v>0</v>
          </cell>
          <cell r="E994">
            <v>0</v>
          </cell>
          <cell r="F994">
            <v>0</v>
          </cell>
          <cell r="G994" t="str">
            <v>:&lt;9908&gt;河南雅士达电梯服务中心ELE</v>
          </cell>
        </row>
        <row r="995">
          <cell r="A995" t="str">
            <v>146101</v>
          </cell>
          <cell r="B995" t="str">
            <v>FINISHED GOODS--产成品</v>
          </cell>
          <cell r="C995" t="str">
            <v>17100-A4-146101</v>
          </cell>
          <cell r="D995">
            <v>0</v>
          </cell>
          <cell r="E995">
            <v>0</v>
          </cell>
          <cell r="F995">
            <v>0</v>
          </cell>
          <cell r="G995" t="str">
            <v>:&lt;9906&gt;重庆和景大厦ELE</v>
          </cell>
        </row>
        <row r="996">
          <cell r="A996" t="str">
            <v>146101</v>
          </cell>
          <cell r="B996" t="str">
            <v>FINISHED GOODS--产成品</v>
          </cell>
          <cell r="C996" t="str">
            <v>17100-A5-146101</v>
          </cell>
          <cell r="D996">
            <v>0</v>
          </cell>
          <cell r="E996">
            <v>0</v>
          </cell>
          <cell r="F996">
            <v>0</v>
          </cell>
          <cell r="G996" t="str">
            <v>:&lt;9908&gt;太原新闻大厦ELE</v>
          </cell>
        </row>
        <row r="997">
          <cell r="A997" t="str">
            <v>146101</v>
          </cell>
          <cell r="B997" t="str">
            <v>FINISHED GOODS--产成品</v>
          </cell>
          <cell r="C997" t="str">
            <v>17100-A6-146101</v>
          </cell>
          <cell r="D997">
            <v>0</v>
          </cell>
          <cell r="E997">
            <v>0</v>
          </cell>
          <cell r="F997">
            <v>0</v>
          </cell>
          <cell r="G997" t="str">
            <v>&lt;9909&gt;&lt;9910&gt;&lt;0004&gt;吉林电信局ELE&amp;ESC</v>
          </cell>
        </row>
        <row r="998">
          <cell r="A998" t="str">
            <v>146101</v>
          </cell>
          <cell r="B998" t="str">
            <v>FINISHED GOODS--产成品</v>
          </cell>
          <cell r="C998" t="str">
            <v>17100-A7-146101</v>
          </cell>
          <cell r="D998">
            <v>0</v>
          </cell>
          <cell r="E998">
            <v>0</v>
          </cell>
          <cell r="F998">
            <v>0</v>
          </cell>
          <cell r="G998" t="str">
            <v>:(9907)&lt;9910&gt;红河卷烟厂ELE</v>
          </cell>
        </row>
        <row r="999">
          <cell r="A999" t="str">
            <v>146101</v>
          </cell>
          <cell r="B999" t="str">
            <v>FINISHED GOODS--产成品</v>
          </cell>
          <cell r="C999" t="str">
            <v>17100-A8-146101</v>
          </cell>
          <cell r="D999">
            <v>0</v>
          </cell>
          <cell r="E999">
            <v>0</v>
          </cell>
          <cell r="F999">
            <v>0</v>
          </cell>
          <cell r="G999" t="str">
            <v>:&lt;9908&gt;工行宝山分行ELE</v>
          </cell>
        </row>
        <row r="1000">
          <cell r="A1000" t="str">
            <v>146101</v>
          </cell>
          <cell r="B1000" t="str">
            <v>FINISHED GOODS--产成品</v>
          </cell>
          <cell r="C1000" t="str">
            <v>17100-A9-146101</v>
          </cell>
          <cell r="D1000">
            <v>0</v>
          </cell>
          <cell r="E1000">
            <v>0</v>
          </cell>
          <cell r="F1000">
            <v>0</v>
          </cell>
          <cell r="G1000" t="str">
            <v>:&lt;9908&gt;华东管理局ELE</v>
          </cell>
        </row>
        <row r="1001">
          <cell r="A1001" t="str">
            <v>146101</v>
          </cell>
          <cell r="B1001" t="str">
            <v>FINISHED GOODS--产成品</v>
          </cell>
          <cell r="C1001" t="str">
            <v>17100-AA-146101</v>
          </cell>
          <cell r="D1001">
            <v>0</v>
          </cell>
          <cell r="E1001">
            <v>0</v>
          </cell>
          <cell r="F1001">
            <v>0</v>
          </cell>
          <cell r="G1001" t="str">
            <v>:(9912)襄樊国税局</v>
          </cell>
        </row>
        <row r="1002">
          <cell r="A1002" t="str">
            <v>146101</v>
          </cell>
          <cell r="B1002" t="str">
            <v>FINISHED GOODS--产成品</v>
          </cell>
          <cell r="C1002" t="str">
            <v>17100-AB-146101</v>
          </cell>
          <cell r="D1002">
            <v>0</v>
          </cell>
          <cell r="E1002">
            <v>0</v>
          </cell>
          <cell r="F1002">
            <v>0</v>
          </cell>
          <cell r="G1002" t="str">
            <v>:&lt;9909&gt;驻马店公安局ELE</v>
          </cell>
        </row>
        <row r="1003">
          <cell r="A1003" t="str">
            <v>146101</v>
          </cell>
          <cell r="B1003" t="str">
            <v>FINISHED GOODS--产成品</v>
          </cell>
          <cell r="C1003" t="str">
            <v>17100-AC-146101</v>
          </cell>
          <cell r="D1003">
            <v>0</v>
          </cell>
          <cell r="E1003">
            <v>0</v>
          </cell>
          <cell r="F1003">
            <v>0</v>
          </cell>
          <cell r="G1003" t="str">
            <v>:(9912)昆明卷烟厂ELE</v>
          </cell>
        </row>
        <row r="1004">
          <cell r="A1004" t="str">
            <v>146101</v>
          </cell>
          <cell r="B1004" t="str">
            <v>FINISHED GOODS--产成品</v>
          </cell>
          <cell r="C1004" t="str">
            <v>17100-AD-146101</v>
          </cell>
          <cell r="D1004">
            <v>0</v>
          </cell>
          <cell r="E1004">
            <v>0</v>
          </cell>
          <cell r="F1004">
            <v>0</v>
          </cell>
          <cell r="G1004" t="str">
            <v>:(9912)济南天建商住楼ELE</v>
          </cell>
        </row>
        <row r="1005">
          <cell r="A1005" t="str">
            <v>146101</v>
          </cell>
          <cell r="B1005" t="str">
            <v>FINISHED GOODS--产成品</v>
          </cell>
          <cell r="C1005" t="str">
            <v>17100-AE-146101</v>
          </cell>
          <cell r="D1005">
            <v>0</v>
          </cell>
          <cell r="E1005">
            <v>0</v>
          </cell>
          <cell r="F1005">
            <v>0</v>
          </cell>
          <cell r="G1005" t="str">
            <v>:(9907)青岛110指挥中心ELE</v>
          </cell>
        </row>
        <row r="1006">
          <cell r="A1006" t="str">
            <v>146101</v>
          </cell>
          <cell r="B1006" t="str">
            <v>FINISHED GOODS--产成品</v>
          </cell>
          <cell r="C1006" t="str">
            <v>17100-AF-146101</v>
          </cell>
          <cell r="D1006">
            <v>0</v>
          </cell>
          <cell r="E1006">
            <v>0</v>
          </cell>
          <cell r="F1006">
            <v>0</v>
          </cell>
          <cell r="G1006" t="str">
            <v>:&lt;9910&gt;[0001]小浪底科工贸发展公司</v>
          </cell>
        </row>
        <row r="1007">
          <cell r="A1007" t="str">
            <v>146101</v>
          </cell>
          <cell r="B1007" t="str">
            <v>FINISHED GOODS--产成品</v>
          </cell>
          <cell r="C1007" t="str">
            <v>17100-AG-146101</v>
          </cell>
          <cell r="D1007">
            <v>0</v>
          </cell>
          <cell r="E1007">
            <v>0</v>
          </cell>
          <cell r="F1007">
            <v>0</v>
          </cell>
          <cell r="G1007" t="str">
            <v>:(9907)青岛公安局外事管理处ELE</v>
          </cell>
        </row>
        <row r="1008">
          <cell r="A1008" t="str">
            <v>146101</v>
          </cell>
          <cell r="B1008" t="str">
            <v>FINISHED GOODS--产成品</v>
          </cell>
          <cell r="C1008" t="str">
            <v>17100-AH-146101</v>
          </cell>
          <cell r="D1008">
            <v>0</v>
          </cell>
          <cell r="E1008">
            <v>0</v>
          </cell>
          <cell r="F1008">
            <v>0</v>
          </cell>
          <cell r="G1008" t="str">
            <v>:&lt;9909&gt;重庆口腔医院ELE</v>
          </cell>
        </row>
        <row r="1009">
          <cell r="A1009" t="str">
            <v>146101</v>
          </cell>
          <cell r="B1009" t="str">
            <v>FINISHED GOODS--产成品</v>
          </cell>
          <cell r="C1009" t="str">
            <v>17100-AI-146101</v>
          </cell>
          <cell r="D1009">
            <v>0</v>
          </cell>
          <cell r="E1009">
            <v>0</v>
          </cell>
          <cell r="F1009">
            <v>0</v>
          </cell>
          <cell r="G1009" t="str">
            <v>:&lt;9909&gt;重庆消防培训中心ELE</v>
          </cell>
        </row>
        <row r="1010">
          <cell r="A1010" t="str">
            <v>146101</v>
          </cell>
          <cell r="B1010" t="str">
            <v>FINISHED GOODS--产成品</v>
          </cell>
          <cell r="C1010" t="str">
            <v>17100-AJ-146101</v>
          </cell>
          <cell r="D1010">
            <v>0</v>
          </cell>
          <cell r="E1010">
            <v>0</v>
          </cell>
          <cell r="F1010">
            <v>0</v>
          </cell>
          <cell r="G1010" t="str">
            <v>:(9907)内江工商行ELE</v>
          </cell>
        </row>
        <row r="1011">
          <cell r="A1011" t="str">
            <v>146101</v>
          </cell>
          <cell r="B1011" t="str">
            <v>FINISHED GOODS--产成品</v>
          </cell>
          <cell r="C1011" t="str">
            <v>17100-AK-146101</v>
          </cell>
          <cell r="D1011">
            <v>624990.80000000005</v>
          </cell>
          <cell r="E1011">
            <v>624990.80000000005</v>
          </cell>
          <cell r="F1011">
            <v>0</v>
          </cell>
          <cell r="G1011" t="str">
            <v>:重庆妇幼保健院</v>
          </cell>
        </row>
        <row r="1012">
          <cell r="A1012" t="str">
            <v>146101</v>
          </cell>
          <cell r="B1012" t="str">
            <v>FINISHED GOODS--产成品</v>
          </cell>
          <cell r="C1012" t="str">
            <v>17100-AL-146101</v>
          </cell>
          <cell r="D1012">
            <v>0</v>
          </cell>
          <cell r="E1012">
            <v>0</v>
          </cell>
          <cell r="F1012">
            <v>0</v>
          </cell>
          <cell r="G1012" t="str">
            <v>:&lt;9908&gt;南宁银冠大厦ELE</v>
          </cell>
        </row>
        <row r="1013">
          <cell r="A1013" t="str">
            <v>146101</v>
          </cell>
          <cell r="B1013" t="str">
            <v>FINISHED GOODS--产成品</v>
          </cell>
          <cell r="C1013" t="str">
            <v>17100-AN-146101</v>
          </cell>
          <cell r="D1013">
            <v>0</v>
          </cell>
          <cell r="E1013">
            <v>0</v>
          </cell>
          <cell r="F1013">
            <v>0</v>
          </cell>
          <cell r="G1013" t="str">
            <v>:&lt;9908&gt;北京海关ELE</v>
          </cell>
        </row>
        <row r="1014">
          <cell r="A1014" t="str">
            <v>146101</v>
          </cell>
          <cell r="B1014" t="str">
            <v>FINISHED GOODS--产成品</v>
          </cell>
          <cell r="C1014" t="str">
            <v>17100-AO-146101</v>
          </cell>
          <cell r="D1014">
            <v>0</v>
          </cell>
          <cell r="E1014">
            <v>0</v>
          </cell>
          <cell r="F1014">
            <v>0</v>
          </cell>
          <cell r="G1014" t="str">
            <v>:&lt;9910&gt;污水处理厂ELE</v>
          </cell>
        </row>
        <row r="1015">
          <cell r="A1015" t="str">
            <v>146101</v>
          </cell>
          <cell r="B1015" t="str">
            <v>FINISHED GOODS--产成品</v>
          </cell>
          <cell r="C1015" t="str">
            <v>17100-AP-146101</v>
          </cell>
          <cell r="D1015">
            <v>0</v>
          </cell>
          <cell r="E1015">
            <v>0</v>
          </cell>
          <cell r="F1015">
            <v>0</v>
          </cell>
          <cell r="G1015" t="str">
            <v>:&lt;9909&gt;青岛海洋研究所ELE</v>
          </cell>
        </row>
        <row r="1016">
          <cell r="A1016" t="str">
            <v>146101</v>
          </cell>
          <cell r="B1016" t="str">
            <v>FINISHED GOODS--产成品</v>
          </cell>
          <cell r="C1016" t="str">
            <v>17100-AQ-146101</v>
          </cell>
          <cell r="D1016">
            <v>0</v>
          </cell>
          <cell r="E1016">
            <v>0</v>
          </cell>
          <cell r="F1016">
            <v>0</v>
          </cell>
          <cell r="G1016" t="str">
            <v>:&lt;0006&gt;南京有线电视台3ELES</v>
          </cell>
        </row>
        <row r="1017">
          <cell r="A1017" t="str">
            <v>146101</v>
          </cell>
          <cell r="B1017" t="str">
            <v>FINISHED GOODS--产成品</v>
          </cell>
          <cell r="C1017" t="str">
            <v>17100-AR-146101</v>
          </cell>
          <cell r="D1017">
            <v>0</v>
          </cell>
          <cell r="E1017">
            <v>0</v>
          </cell>
          <cell r="F1017">
            <v>0</v>
          </cell>
          <cell r="G1017" t="str">
            <v>:&lt;9909&gt;上海证券交易所ELE</v>
          </cell>
        </row>
        <row r="1018">
          <cell r="A1018" t="str">
            <v>146101</v>
          </cell>
          <cell r="B1018" t="str">
            <v>FINISHED GOODS--产成品</v>
          </cell>
          <cell r="C1018" t="str">
            <v>17100-AS-146101</v>
          </cell>
          <cell r="D1018">
            <v>0</v>
          </cell>
          <cell r="E1018">
            <v>0</v>
          </cell>
          <cell r="F1018">
            <v>0</v>
          </cell>
          <cell r="G1018" t="str">
            <v>:河南棉麻总公司ELE</v>
          </cell>
        </row>
        <row r="1019">
          <cell r="A1019" t="str">
            <v>146101</v>
          </cell>
          <cell r="B1019" t="str">
            <v>FINISHED GOODS--产成品</v>
          </cell>
          <cell r="C1019" t="str">
            <v>17100-AT-146101</v>
          </cell>
          <cell r="D1019">
            <v>0</v>
          </cell>
          <cell r="E1019">
            <v>0</v>
          </cell>
          <cell r="F1019">
            <v>0</v>
          </cell>
          <cell r="G1019" t="str">
            <v>:(9912)广州广厦居</v>
          </cell>
        </row>
        <row r="1020">
          <cell r="A1020" t="str">
            <v>146101</v>
          </cell>
          <cell r="B1020" t="str">
            <v>FINISHED GOODS--产成品</v>
          </cell>
          <cell r="C1020" t="str">
            <v>17100-AU-146101</v>
          </cell>
          <cell r="D1020">
            <v>0</v>
          </cell>
          <cell r="E1020">
            <v>0</v>
          </cell>
          <cell r="F1020">
            <v>0</v>
          </cell>
          <cell r="G1020" t="str">
            <v>:&lt;9909&gt;[0007]台州日报社2ELES</v>
          </cell>
        </row>
        <row r="1021">
          <cell r="A1021" t="str">
            <v>146101</v>
          </cell>
          <cell r="B1021" t="str">
            <v>FINISHED GOODS--产成品</v>
          </cell>
          <cell r="C1021" t="str">
            <v>17100-AV-146101</v>
          </cell>
          <cell r="D1021">
            <v>0</v>
          </cell>
          <cell r="E1021">
            <v>0</v>
          </cell>
          <cell r="F1021">
            <v>0</v>
          </cell>
          <cell r="G1021" t="str">
            <v>:&lt;9908&gt;重庆海怡花园ELE</v>
          </cell>
        </row>
        <row r="1022">
          <cell r="A1022" t="str">
            <v>146101</v>
          </cell>
          <cell r="B1022" t="str">
            <v>FINISHED GOODS--产成品</v>
          </cell>
          <cell r="C1022" t="str">
            <v>17100-AW-146101</v>
          </cell>
          <cell r="D1022">
            <v>0</v>
          </cell>
          <cell r="E1022">
            <v>0</v>
          </cell>
          <cell r="F1022">
            <v>0</v>
          </cell>
          <cell r="G1022" t="str">
            <v>:&lt;9909&gt;西峡烟草公司ELE</v>
          </cell>
        </row>
        <row r="1023">
          <cell r="A1023" t="str">
            <v>146101</v>
          </cell>
          <cell r="B1023" t="str">
            <v>FINISHED GOODS--产成品</v>
          </cell>
          <cell r="C1023" t="str">
            <v>17100-AX-146101</v>
          </cell>
          <cell r="D1023">
            <v>0</v>
          </cell>
          <cell r="E1023">
            <v>0</v>
          </cell>
          <cell r="F1023">
            <v>0</v>
          </cell>
          <cell r="G1023" t="str">
            <v>:&lt;9908&gt;华龙房地产ELE</v>
          </cell>
        </row>
        <row r="1024">
          <cell r="A1024" t="str">
            <v>146101</v>
          </cell>
          <cell r="B1024" t="str">
            <v>FINISHED GOODS--产成品</v>
          </cell>
          <cell r="C1024" t="str">
            <v>17100-AY-146101</v>
          </cell>
          <cell r="D1024">
            <v>0</v>
          </cell>
          <cell r="E1024">
            <v>0</v>
          </cell>
          <cell r="F1024">
            <v>0</v>
          </cell>
          <cell r="G1024" t="str">
            <v>:&lt;9909&gt;[0007]中冶仪表公司1ELE</v>
          </cell>
        </row>
        <row r="1025">
          <cell r="A1025" t="str">
            <v>146101</v>
          </cell>
          <cell r="B1025" t="str">
            <v>FINISHED GOODS--产成品</v>
          </cell>
          <cell r="C1025" t="str">
            <v>17100-AZ-146101</v>
          </cell>
          <cell r="D1025">
            <v>0</v>
          </cell>
          <cell r="E1025">
            <v>0</v>
          </cell>
          <cell r="F1025">
            <v>0</v>
          </cell>
          <cell r="G1025" t="str">
            <v>(0003)安阳邮电局ELE</v>
          </cell>
        </row>
        <row r="1026">
          <cell r="A1026" t="str">
            <v>146101</v>
          </cell>
          <cell r="B1026" t="str">
            <v>FINISHED GOODS--产成品</v>
          </cell>
          <cell r="C1026" t="str">
            <v>17100-B0-146101</v>
          </cell>
          <cell r="D1026">
            <v>0</v>
          </cell>
          <cell r="E1026">
            <v>0</v>
          </cell>
          <cell r="F1026">
            <v>0</v>
          </cell>
          <cell r="G1026" t="str">
            <v>:&lt;9910&gt;柳州饭店ELE</v>
          </cell>
        </row>
        <row r="1027">
          <cell r="A1027" t="str">
            <v>146101</v>
          </cell>
          <cell r="B1027" t="str">
            <v>FINISHED GOODS--产成品</v>
          </cell>
          <cell r="C1027" t="str">
            <v>17100-B1-146101</v>
          </cell>
          <cell r="D1027">
            <v>0</v>
          </cell>
          <cell r="E1027">
            <v>0</v>
          </cell>
          <cell r="F1027">
            <v>0</v>
          </cell>
          <cell r="G1027" t="str">
            <v>:&lt;9909&gt;锦江房地产ELE</v>
          </cell>
        </row>
        <row r="1028">
          <cell r="A1028" t="str">
            <v>146101</v>
          </cell>
          <cell r="B1028" t="str">
            <v>FINISHED GOODS--产成品</v>
          </cell>
          <cell r="C1028" t="str">
            <v>17100-B2-146101</v>
          </cell>
          <cell r="D1028">
            <v>0</v>
          </cell>
          <cell r="E1028">
            <v>0</v>
          </cell>
          <cell r="F1028">
            <v>0</v>
          </cell>
          <cell r="G1028" t="str">
            <v>:&lt;0002&gt;河北黄骅3ELES</v>
          </cell>
        </row>
        <row r="1029">
          <cell r="A1029" t="str">
            <v>146101</v>
          </cell>
          <cell r="B1029" t="str">
            <v>FINISHED GOODS--产成品</v>
          </cell>
          <cell r="C1029" t="str">
            <v>17100-B3-146101</v>
          </cell>
          <cell r="D1029">
            <v>0</v>
          </cell>
          <cell r="E1029">
            <v>0</v>
          </cell>
          <cell r="F1029">
            <v>0</v>
          </cell>
          <cell r="G1029" t="str">
            <v>:&lt;9910&gt;创业服务大楼ELE</v>
          </cell>
        </row>
        <row r="1030">
          <cell r="A1030" t="str">
            <v>146101</v>
          </cell>
          <cell r="B1030" t="str">
            <v>FINISHED GOODS--产成品</v>
          </cell>
          <cell r="C1030" t="str">
            <v>17100-B4-146101</v>
          </cell>
          <cell r="D1030">
            <v>0</v>
          </cell>
          <cell r="E1030">
            <v>0</v>
          </cell>
          <cell r="F1030">
            <v>0</v>
          </cell>
          <cell r="G1030" t="str">
            <v>:&lt;0002&gt;河南新华书店2ELES</v>
          </cell>
        </row>
        <row r="1031">
          <cell r="A1031" t="str">
            <v>146101</v>
          </cell>
          <cell r="B1031" t="str">
            <v>FINISHED GOODS--产成品</v>
          </cell>
          <cell r="C1031" t="str">
            <v>17100-B5-146101</v>
          </cell>
          <cell r="D1031">
            <v>0</v>
          </cell>
          <cell r="E1031">
            <v>0</v>
          </cell>
          <cell r="F1031">
            <v>0</v>
          </cell>
          <cell r="G1031" t="str">
            <v>:&lt;9909&gt;浙江商城(扶梯)ESC</v>
          </cell>
        </row>
        <row r="1032">
          <cell r="A1032" t="str">
            <v>146101</v>
          </cell>
          <cell r="B1032" t="str">
            <v>FINISHED GOODS--产成品</v>
          </cell>
          <cell r="C1032" t="str">
            <v>17100-B6-146101</v>
          </cell>
          <cell r="D1032">
            <v>0</v>
          </cell>
          <cell r="E1032">
            <v>0</v>
          </cell>
          <cell r="F1032">
            <v>0</v>
          </cell>
          <cell r="G1032" t="str">
            <v>:&lt;9909&gt;宁波卷烟厂ESC</v>
          </cell>
        </row>
        <row r="1033">
          <cell r="A1033" t="str">
            <v>146101</v>
          </cell>
          <cell r="B1033" t="str">
            <v>FINISHED GOODS--产成品</v>
          </cell>
          <cell r="C1033" t="str">
            <v>17100-B8-146101</v>
          </cell>
          <cell r="D1033">
            <v>0</v>
          </cell>
          <cell r="E1033">
            <v>0</v>
          </cell>
          <cell r="F1033">
            <v>0</v>
          </cell>
          <cell r="G1033" t="str">
            <v>:南昌劳动康复中心</v>
          </cell>
        </row>
        <row r="1034">
          <cell r="A1034" t="str">
            <v>146101</v>
          </cell>
          <cell r="B1034" t="str">
            <v>FINISHED GOODS--产成品</v>
          </cell>
          <cell r="C1034" t="str">
            <v>17100-B9-146101</v>
          </cell>
          <cell r="D1034">
            <v>0</v>
          </cell>
          <cell r="E1034">
            <v>0</v>
          </cell>
          <cell r="F1034">
            <v>0</v>
          </cell>
          <cell r="G1034" t="str">
            <v>:&lt;0006&gt;沈阳医科大学5ELES</v>
          </cell>
        </row>
        <row r="1035">
          <cell r="A1035" t="str">
            <v>146101</v>
          </cell>
          <cell r="B1035" t="str">
            <v>FINISHED GOODS--产成品</v>
          </cell>
          <cell r="C1035" t="str">
            <v>17100-BA-146101</v>
          </cell>
          <cell r="D1035">
            <v>0</v>
          </cell>
          <cell r="E1035">
            <v>0</v>
          </cell>
          <cell r="F1035">
            <v>0</v>
          </cell>
          <cell r="G1035" t="str">
            <v>:&lt;0002&gt;黄河迎宾馆3ELES</v>
          </cell>
        </row>
        <row r="1036">
          <cell r="A1036" t="str">
            <v>146101</v>
          </cell>
          <cell r="B1036" t="str">
            <v>FINISHED GOODS--产成品</v>
          </cell>
          <cell r="C1036" t="str">
            <v>17100-BB-146101</v>
          </cell>
          <cell r="D1036">
            <v>0</v>
          </cell>
          <cell r="E1036">
            <v>0</v>
          </cell>
          <cell r="F1036">
            <v>0</v>
          </cell>
          <cell r="G1036" t="str">
            <v>:(00.03)三门峡电信局</v>
          </cell>
        </row>
        <row r="1037">
          <cell r="A1037" t="str">
            <v>146101</v>
          </cell>
          <cell r="B1037" t="str">
            <v>FINISHED GOODS--产成品</v>
          </cell>
          <cell r="C1037" t="str">
            <v>17100-BC-146101</v>
          </cell>
          <cell r="D1037">
            <v>0</v>
          </cell>
          <cell r="E1037">
            <v>0</v>
          </cell>
          <cell r="F1037">
            <v>0</v>
          </cell>
          <cell r="G1037" t="str">
            <v>:(0003)扬州人保</v>
          </cell>
        </row>
        <row r="1038">
          <cell r="A1038" t="str">
            <v>146101</v>
          </cell>
          <cell r="B1038" t="str">
            <v>FINISHED GOODS--产成品</v>
          </cell>
          <cell r="C1038" t="str">
            <v>17100-BD-146101</v>
          </cell>
          <cell r="D1038">
            <v>0</v>
          </cell>
          <cell r="E1038">
            <v>0</v>
          </cell>
          <cell r="F1038">
            <v>0</v>
          </cell>
          <cell r="G1038" t="str">
            <v>:&lt;0006&gt;杭州清波商厦5ELES</v>
          </cell>
        </row>
        <row r="1039">
          <cell r="A1039" t="str">
            <v>146101</v>
          </cell>
          <cell r="B1039" t="str">
            <v>FINISHED GOODS--产成品</v>
          </cell>
          <cell r="C1039" t="str">
            <v>17100-BE-146101</v>
          </cell>
          <cell r="D1039">
            <v>0</v>
          </cell>
          <cell r="E1039">
            <v>0</v>
          </cell>
          <cell r="F1039">
            <v>0</v>
          </cell>
          <cell r="G1039" t="str">
            <v>:&lt;0005&gt;监狱管理局6ELES</v>
          </cell>
        </row>
        <row r="1040">
          <cell r="A1040" t="str">
            <v>146101</v>
          </cell>
          <cell r="B1040" t="str">
            <v>FINISHED GOODS--产成品</v>
          </cell>
          <cell r="C1040" t="str">
            <v>17100-BF-146101</v>
          </cell>
          <cell r="D1040">
            <v>0</v>
          </cell>
          <cell r="E1040">
            <v>0</v>
          </cell>
          <cell r="F1040">
            <v>0</v>
          </cell>
          <cell r="G1040" t="str">
            <v>:&lt;0002&gt;哈尔滨森达电梯公司1ELE</v>
          </cell>
        </row>
        <row r="1041">
          <cell r="A1041" t="str">
            <v>146101</v>
          </cell>
          <cell r="B1041" t="str">
            <v>FINISHED GOODS--产成品</v>
          </cell>
          <cell r="C1041" t="str">
            <v>17100-BG-146101</v>
          </cell>
          <cell r="D1041">
            <v>0</v>
          </cell>
          <cell r="E1041">
            <v>0</v>
          </cell>
          <cell r="F1041">
            <v>0</v>
          </cell>
          <cell r="G1041" t="str">
            <v>:&lt;9911&gt;北京富城花园</v>
          </cell>
        </row>
        <row r="1042">
          <cell r="A1042" t="str">
            <v>146101</v>
          </cell>
          <cell r="B1042" t="str">
            <v>FINISHED GOODS--产成品</v>
          </cell>
          <cell r="C1042" t="str">
            <v>17100-BH-146101</v>
          </cell>
          <cell r="D1042">
            <v>0</v>
          </cell>
          <cell r="E1042">
            <v>0</v>
          </cell>
          <cell r="F1042">
            <v>0</v>
          </cell>
          <cell r="G1042" t="str">
            <v>:&lt;9911&gt;&lt;0001&gt;高扬百货公司ELE&amp;ESC</v>
          </cell>
        </row>
        <row r="1043">
          <cell r="A1043" t="str">
            <v>146101</v>
          </cell>
          <cell r="B1043" t="str">
            <v>FINISHED GOODS--产成品</v>
          </cell>
          <cell r="C1043" t="str">
            <v>17100-BI-146101</v>
          </cell>
          <cell r="D1043">
            <v>0</v>
          </cell>
          <cell r="E1043">
            <v>0</v>
          </cell>
          <cell r="F1043">
            <v>0</v>
          </cell>
          <cell r="G1043" t="str">
            <v>:&lt;0001&gt;上海胸科医院3ELE</v>
          </cell>
        </row>
        <row r="1044">
          <cell r="A1044" t="str">
            <v>146101</v>
          </cell>
          <cell r="B1044" t="str">
            <v>FINISHED GOODS--产成品</v>
          </cell>
          <cell r="C1044" t="str">
            <v>17100-BJ-146101</v>
          </cell>
          <cell r="D1044">
            <v>0</v>
          </cell>
          <cell r="E1044">
            <v>0</v>
          </cell>
          <cell r="F1044">
            <v>0</v>
          </cell>
          <cell r="G1044" t="str">
            <v>:&lt;0002&gt;南京高速公路职工培训中心1ELE</v>
          </cell>
        </row>
        <row r="1045">
          <cell r="A1045" t="str">
            <v>146101</v>
          </cell>
          <cell r="B1045" t="str">
            <v>FINISHED GOODS--产成品</v>
          </cell>
          <cell r="C1045" t="str">
            <v>17100-BK-146101</v>
          </cell>
          <cell r="D1045">
            <v>0</v>
          </cell>
          <cell r="E1045">
            <v>0</v>
          </cell>
          <cell r="F1045">
            <v>0</v>
          </cell>
          <cell r="G1045" t="str">
            <v>:&lt;0005&gt;河南邮电印刷厂2ELES</v>
          </cell>
        </row>
        <row r="1046">
          <cell r="A1046" t="str">
            <v>146101</v>
          </cell>
          <cell r="B1046" t="str">
            <v>FINISHED GOODS--产成品</v>
          </cell>
          <cell r="C1046" t="str">
            <v>17100-BO-146101</v>
          </cell>
          <cell r="D1046">
            <v>0</v>
          </cell>
          <cell r="E1046">
            <v>0</v>
          </cell>
          <cell r="F1046">
            <v>0</v>
          </cell>
          <cell r="G1046" t="str">
            <v>:&lt;0001&gt;成都兴采综合大楼2ELES</v>
          </cell>
        </row>
        <row r="1047">
          <cell r="A1047" t="str">
            <v>146101</v>
          </cell>
          <cell r="B1047" t="str">
            <v>FINISHED GOODS--产成品</v>
          </cell>
          <cell r="C1047" t="str">
            <v>17100-BP-146101</v>
          </cell>
          <cell r="D1047">
            <v>0</v>
          </cell>
          <cell r="E1047">
            <v>0</v>
          </cell>
          <cell r="F1047">
            <v>0</v>
          </cell>
          <cell r="G1047" t="str">
            <v>:&lt;9909&gt;梧州电信局ESC</v>
          </cell>
        </row>
        <row r="1048">
          <cell r="A1048" t="str">
            <v>146101</v>
          </cell>
          <cell r="B1048" t="str">
            <v>FINISHED GOODS--产成品</v>
          </cell>
          <cell r="C1048" t="str">
            <v>17100-BQ-146101</v>
          </cell>
          <cell r="D1048">
            <v>0</v>
          </cell>
          <cell r="E1048">
            <v>0</v>
          </cell>
          <cell r="F1048">
            <v>0</v>
          </cell>
          <cell r="G1048" t="str">
            <v>:&lt;0005&gt;成都自来水公司3ELES</v>
          </cell>
        </row>
        <row r="1049">
          <cell r="A1049" t="str">
            <v>146101</v>
          </cell>
          <cell r="B1049" t="str">
            <v>FINISHED GOODS--产成品</v>
          </cell>
          <cell r="C1049" t="str">
            <v>17100-BR-146101</v>
          </cell>
          <cell r="D1049">
            <v>0</v>
          </cell>
          <cell r="E1049">
            <v>0</v>
          </cell>
          <cell r="F1049">
            <v>0</v>
          </cell>
          <cell r="G1049" t="str">
            <v>:&lt;0001&gt;申新童车厂1ELE</v>
          </cell>
        </row>
        <row r="1050">
          <cell r="A1050" t="str">
            <v>146101</v>
          </cell>
          <cell r="B1050" t="str">
            <v>FINISHED GOODS--产成品</v>
          </cell>
          <cell r="C1050" t="str">
            <v>17100-BS-146101</v>
          </cell>
          <cell r="D1050">
            <v>0</v>
          </cell>
          <cell r="E1050">
            <v>0</v>
          </cell>
          <cell r="F1050">
            <v>0</v>
          </cell>
          <cell r="G1050" t="str">
            <v>:(0003)宝丰电信局</v>
          </cell>
        </row>
        <row r="1051">
          <cell r="A1051" t="str">
            <v>146101</v>
          </cell>
          <cell r="B1051" t="str">
            <v>FINISHED GOODS--产成品</v>
          </cell>
          <cell r="C1051" t="str">
            <v>17100-BT-146101</v>
          </cell>
          <cell r="D1051">
            <v>0</v>
          </cell>
          <cell r="E1051">
            <v>0</v>
          </cell>
          <cell r="F1051">
            <v>0</v>
          </cell>
          <cell r="G1051" t="str">
            <v>:西安医科大学</v>
          </cell>
        </row>
        <row r="1052">
          <cell r="A1052" t="str">
            <v>146101</v>
          </cell>
          <cell r="B1052" t="str">
            <v>FINISHED GOODS--产成品</v>
          </cell>
          <cell r="C1052" t="str">
            <v>17100-BV-146101</v>
          </cell>
          <cell r="D1052">
            <v>0</v>
          </cell>
          <cell r="E1052">
            <v>0</v>
          </cell>
          <cell r="F1052">
            <v>0</v>
          </cell>
          <cell r="G1052" t="str">
            <v>:(0003)泰州电信局ELE&amp;ESC</v>
          </cell>
        </row>
        <row r="1053">
          <cell r="A1053" t="str">
            <v>146101</v>
          </cell>
          <cell r="B1053" t="str">
            <v>FINISHED GOODS--产成品</v>
          </cell>
          <cell r="C1053" t="str">
            <v>17100-BW-146101</v>
          </cell>
          <cell r="D1053">
            <v>0</v>
          </cell>
          <cell r="E1053">
            <v>0</v>
          </cell>
          <cell r="F1053">
            <v>0</v>
          </cell>
          <cell r="G1053" t="str">
            <v>:贵州神奇东方大厦</v>
          </cell>
        </row>
        <row r="1054">
          <cell r="A1054" t="str">
            <v>146101</v>
          </cell>
          <cell r="B1054" t="str">
            <v>FINISHED GOODS--产成品</v>
          </cell>
          <cell r="C1054" t="str">
            <v>17100-BX-146101</v>
          </cell>
          <cell r="D1054">
            <v>0</v>
          </cell>
          <cell r="E1054">
            <v>0</v>
          </cell>
          <cell r="F1054">
            <v>0</v>
          </cell>
          <cell r="G1054" t="str">
            <v>:(9912)&lt;0002&gt;成都嘉祥公寓7ELES</v>
          </cell>
        </row>
        <row r="1055">
          <cell r="A1055" t="str">
            <v>146101</v>
          </cell>
          <cell r="B1055" t="str">
            <v>FINISHED GOODS--产成品</v>
          </cell>
          <cell r="C1055" t="str">
            <v>17100-BY-146101</v>
          </cell>
          <cell r="D1055">
            <v>0</v>
          </cell>
          <cell r="E1055">
            <v>0</v>
          </cell>
          <cell r="F1055">
            <v>0</v>
          </cell>
          <cell r="G1055" t="str">
            <v>:中山医科大学附属第一医院</v>
          </cell>
        </row>
        <row r="1056">
          <cell r="A1056" t="str">
            <v>146101</v>
          </cell>
          <cell r="B1056" t="str">
            <v>FINISHED GOODS--产成品</v>
          </cell>
          <cell r="C1056" t="str">
            <v>17100-BZ-146101</v>
          </cell>
          <cell r="D1056">
            <v>0</v>
          </cell>
          <cell r="E1056">
            <v>0</v>
          </cell>
          <cell r="F1056">
            <v>0</v>
          </cell>
          <cell r="G1056" t="str">
            <v>&lt;0007&gt;泰州金冠房地产公司3ELES</v>
          </cell>
        </row>
        <row r="1057">
          <cell r="A1057" t="str">
            <v>146101</v>
          </cell>
          <cell r="B1057" t="str">
            <v>FINISHED GOODS--产成品</v>
          </cell>
          <cell r="C1057" t="str">
            <v>17100-C0-146101</v>
          </cell>
          <cell r="D1057">
            <v>0</v>
          </cell>
          <cell r="E1057">
            <v>0</v>
          </cell>
          <cell r="F1057">
            <v>0</v>
          </cell>
          <cell r="G1057" t="str">
            <v>&lt;0004&gt;河南邮政局丰产路综合楼ELE&amp;ESC</v>
          </cell>
        </row>
        <row r="1058">
          <cell r="A1058" t="str">
            <v>146101</v>
          </cell>
          <cell r="B1058" t="str">
            <v>FINISHED GOODS--产成品</v>
          </cell>
          <cell r="C1058" t="str">
            <v>17100-C1-146101</v>
          </cell>
          <cell r="D1058">
            <v>0</v>
          </cell>
          <cell r="E1058">
            <v>0</v>
          </cell>
          <cell r="F1058">
            <v>0</v>
          </cell>
          <cell r="G1058" t="str">
            <v>:(0003)河南辉县电信局</v>
          </cell>
        </row>
        <row r="1059">
          <cell r="A1059" t="str">
            <v>146101</v>
          </cell>
          <cell r="B1059" t="str">
            <v>FINISHED GOODS--产成品</v>
          </cell>
          <cell r="C1059" t="str">
            <v>17100-C2-146101</v>
          </cell>
          <cell r="D1059">
            <v>0</v>
          </cell>
          <cell r="E1059">
            <v>0</v>
          </cell>
          <cell r="F1059">
            <v>0</v>
          </cell>
          <cell r="G1059" t="str">
            <v>:&lt;0002&gt;河南邮政局食堂综合楼1ELE</v>
          </cell>
        </row>
        <row r="1060">
          <cell r="A1060" t="str">
            <v>146101</v>
          </cell>
          <cell r="B1060" t="str">
            <v>FINISHED GOODS--产成品</v>
          </cell>
          <cell r="C1060" t="str">
            <v>17100-C3-146101</v>
          </cell>
          <cell r="D1060">
            <v>0</v>
          </cell>
          <cell r="E1060">
            <v>0</v>
          </cell>
          <cell r="F1060">
            <v>0</v>
          </cell>
          <cell r="G1060" t="str">
            <v>:(0003)大都市房地产</v>
          </cell>
        </row>
        <row r="1061">
          <cell r="A1061" t="str">
            <v>146101</v>
          </cell>
          <cell r="B1061" t="str">
            <v>FINISHED GOODS--产成品</v>
          </cell>
          <cell r="C1061" t="str">
            <v>17100-C5-146101</v>
          </cell>
          <cell r="D1061">
            <v>0</v>
          </cell>
          <cell r="E1061">
            <v>0</v>
          </cell>
          <cell r="F1061">
            <v>0</v>
          </cell>
          <cell r="G1061" t="str">
            <v>:&lt;0002&gt;重庆市教育委员会2ELES</v>
          </cell>
        </row>
        <row r="1062">
          <cell r="A1062" t="str">
            <v>146101</v>
          </cell>
          <cell r="B1062" t="str">
            <v>FINISHED GOODS--产成品</v>
          </cell>
          <cell r="C1062" t="str">
            <v>17100-C6-146101</v>
          </cell>
          <cell r="D1062">
            <v>0</v>
          </cell>
          <cell r="E1062">
            <v>0</v>
          </cell>
          <cell r="F1062">
            <v>0</v>
          </cell>
          <cell r="G1062" t="str">
            <v>:&lt;0001&gt;青岛光大银行2ESCS</v>
          </cell>
        </row>
        <row r="1063">
          <cell r="A1063" t="str">
            <v>146101</v>
          </cell>
          <cell r="B1063" t="str">
            <v>FINISHED GOODS--产成品</v>
          </cell>
          <cell r="C1063" t="str">
            <v>17100-C7-146101</v>
          </cell>
          <cell r="D1063">
            <v>0</v>
          </cell>
          <cell r="E1063">
            <v>0</v>
          </cell>
          <cell r="F1063">
            <v>0</v>
          </cell>
          <cell r="G1063" t="str">
            <v>:&lt;0005&gt;南京建行 (2)1ELE</v>
          </cell>
        </row>
        <row r="1064">
          <cell r="A1064" t="str">
            <v>146101</v>
          </cell>
          <cell r="B1064" t="str">
            <v>FINISHED GOODS--产成品</v>
          </cell>
          <cell r="C1064" t="str">
            <v>17100-C8-146101</v>
          </cell>
          <cell r="D1064">
            <v>0</v>
          </cell>
          <cell r="E1064">
            <v>0</v>
          </cell>
          <cell r="F1064">
            <v>0</v>
          </cell>
          <cell r="G1064" t="str">
            <v>:(0003)延安东大楼</v>
          </cell>
        </row>
        <row r="1065">
          <cell r="A1065" t="str">
            <v>146101</v>
          </cell>
          <cell r="B1065" t="str">
            <v>FINISHED GOODS--产成品</v>
          </cell>
          <cell r="C1065" t="str">
            <v>17100-C9-146101</v>
          </cell>
          <cell r="D1065">
            <v>0</v>
          </cell>
          <cell r="E1065">
            <v>0</v>
          </cell>
          <cell r="F1065">
            <v>0</v>
          </cell>
          <cell r="G1065" t="str">
            <v>:&lt;0006&gt;北京人民日报社2ELES</v>
          </cell>
        </row>
        <row r="1066">
          <cell r="A1066" t="str">
            <v>146101</v>
          </cell>
          <cell r="B1066" t="str">
            <v>FINISHED GOODS--产成品</v>
          </cell>
          <cell r="C1066" t="str">
            <v>17100-CA-146101</v>
          </cell>
          <cell r="D1066">
            <v>0</v>
          </cell>
          <cell r="E1066">
            <v>0</v>
          </cell>
          <cell r="F1066">
            <v>0</v>
          </cell>
          <cell r="G1066" t="str">
            <v>:广州绿怡居综合楼</v>
          </cell>
        </row>
        <row r="1067">
          <cell r="A1067" t="str">
            <v>146101</v>
          </cell>
          <cell r="B1067" t="str">
            <v>FINISHED GOODS--产成品</v>
          </cell>
          <cell r="C1067" t="str">
            <v>17100-CB-146101</v>
          </cell>
          <cell r="D1067">
            <v>0</v>
          </cell>
          <cell r="E1067">
            <v>0</v>
          </cell>
          <cell r="F1067">
            <v>0</v>
          </cell>
          <cell r="G1067" t="str">
            <v>河南医科大学6ELES 299399336-341</v>
          </cell>
        </row>
        <row r="1068">
          <cell r="A1068" t="str">
            <v>146101</v>
          </cell>
          <cell r="B1068" t="str">
            <v>FINISHED GOODS--产成品</v>
          </cell>
          <cell r="C1068" t="str">
            <v>17100-CC-146101</v>
          </cell>
          <cell r="D1068">
            <v>0</v>
          </cell>
          <cell r="E1068">
            <v>0</v>
          </cell>
          <cell r="F1068">
            <v>0</v>
          </cell>
          <cell r="G1068" t="str">
            <v>&lt;0001&gt;上海地铁-11ELES#1099030237-47</v>
          </cell>
        </row>
        <row r="1069">
          <cell r="A1069" t="str">
            <v>146101</v>
          </cell>
          <cell r="B1069" t="str">
            <v>FINISHED GOODS--产成品</v>
          </cell>
          <cell r="C1069" t="str">
            <v>17100-CD-146101</v>
          </cell>
          <cell r="D1069">
            <v>0</v>
          </cell>
          <cell r="E1069">
            <v>0</v>
          </cell>
          <cell r="F1069">
            <v>0</v>
          </cell>
          <cell r="G1069" t="str">
            <v>:广州高盛大厦(2)#349394372</v>
          </cell>
        </row>
        <row r="1070">
          <cell r="A1070" t="str">
            <v>146101</v>
          </cell>
          <cell r="B1070" t="str">
            <v>FINISHED GOODS--产成品</v>
          </cell>
          <cell r="C1070" t="str">
            <v>17100-CE-146101</v>
          </cell>
          <cell r="D1070">
            <v>0</v>
          </cell>
          <cell r="E1070">
            <v>0</v>
          </cell>
          <cell r="F1070">
            <v>0</v>
          </cell>
          <cell r="G1070" t="str">
            <v>:(0003)南召电信生产楼</v>
          </cell>
        </row>
        <row r="1071">
          <cell r="A1071" t="str">
            <v>146101</v>
          </cell>
          <cell r="B1071" t="str">
            <v>FINISHED GOODS--产成品</v>
          </cell>
          <cell r="C1071" t="str">
            <v>17100-CF-146101</v>
          </cell>
          <cell r="D1071">
            <v>0</v>
          </cell>
          <cell r="E1071">
            <v>0</v>
          </cell>
          <cell r="F1071">
            <v>0</v>
          </cell>
          <cell r="G1071" t="str">
            <v>:(0003)上海联和投资有限公司1ELE</v>
          </cell>
        </row>
        <row r="1072">
          <cell r="A1072" t="str">
            <v>146101</v>
          </cell>
          <cell r="B1072" t="str">
            <v>FINISHED GOODS--产成品</v>
          </cell>
          <cell r="C1072" t="str">
            <v>17100-CG-146101</v>
          </cell>
          <cell r="D1072">
            <v>0</v>
          </cell>
          <cell r="E1072">
            <v>0</v>
          </cell>
          <cell r="F1072">
            <v>0</v>
          </cell>
          <cell r="G1072" t="str">
            <v>&lt;0007&gt;温州市郊信用合作联社3ELES</v>
          </cell>
        </row>
        <row r="1073">
          <cell r="A1073" t="str">
            <v>146101</v>
          </cell>
          <cell r="B1073" t="str">
            <v>FINISHED GOODS--产成品</v>
          </cell>
          <cell r="C1073" t="str">
            <v>17100-CH-146101</v>
          </cell>
          <cell r="D1073">
            <v>0</v>
          </cell>
          <cell r="E1073">
            <v>0</v>
          </cell>
          <cell r="F1073">
            <v>0</v>
          </cell>
          <cell r="G1073" t="str">
            <v>:&lt;0001&gt;瑞安商城(电梯&gt;4ELES</v>
          </cell>
        </row>
        <row r="1074">
          <cell r="A1074" t="str">
            <v>146101</v>
          </cell>
          <cell r="B1074" t="str">
            <v>FINISHED GOODS--产成品</v>
          </cell>
          <cell r="C1074" t="str">
            <v>17100-CI-146101</v>
          </cell>
          <cell r="D1074">
            <v>0</v>
          </cell>
          <cell r="E1074">
            <v>0</v>
          </cell>
          <cell r="F1074">
            <v>0</v>
          </cell>
          <cell r="G1074" t="str">
            <v>:(0003)西安红叶大酒楼</v>
          </cell>
        </row>
        <row r="1075">
          <cell r="A1075" t="str">
            <v>146101</v>
          </cell>
          <cell r="B1075" t="str">
            <v>FINISHED GOODS--产成品</v>
          </cell>
          <cell r="C1075" t="str">
            <v>17100-CJ-146101</v>
          </cell>
          <cell r="D1075">
            <v>0</v>
          </cell>
          <cell r="E1075">
            <v>0</v>
          </cell>
          <cell r="F1075">
            <v>0</v>
          </cell>
          <cell r="G1075" t="str">
            <v>:&lt;0006&gt;黄岩广电局2ELES</v>
          </cell>
        </row>
        <row r="1076">
          <cell r="A1076" t="str">
            <v>146101</v>
          </cell>
          <cell r="B1076" t="str">
            <v>FINISHED GOODS--产成品</v>
          </cell>
          <cell r="C1076" t="str">
            <v>17100-CK-146101</v>
          </cell>
          <cell r="D1076">
            <v>0</v>
          </cell>
          <cell r="E1076">
            <v>0</v>
          </cell>
          <cell r="F1076">
            <v>0</v>
          </cell>
          <cell r="G1076" t="str">
            <v>:&lt;0006&gt;承德电信枢纽2ELES</v>
          </cell>
        </row>
        <row r="1077">
          <cell r="A1077" t="str">
            <v>146101</v>
          </cell>
          <cell r="B1077" t="str">
            <v>FINISHED GOODS--产成品</v>
          </cell>
          <cell r="C1077" t="str">
            <v>17100-CM-146101</v>
          </cell>
          <cell r="D1077">
            <v>0</v>
          </cell>
          <cell r="E1077">
            <v>0</v>
          </cell>
          <cell r="F1077">
            <v>0</v>
          </cell>
          <cell r="G1077" t="str">
            <v>:(0003)甘肃送电公司家属楼</v>
          </cell>
        </row>
        <row r="1078">
          <cell r="A1078" t="str">
            <v>146101</v>
          </cell>
          <cell r="B1078" t="str">
            <v>FINISHED GOODS--产成品</v>
          </cell>
          <cell r="C1078" t="str">
            <v>17100-CN-146101</v>
          </cell>
          <cell r="D1078">
            <v>0</v>
          </cell>
          <cell r="E1078">
            <v>0</v>
          </cell>
          <cell r="F1078">
            <v>0</v>
          </cell>
          <cell r="G1078" t="str">
            <v>:&lt;0004&gt;贵阳工行云岩区支行</v>
          </cell>
        </row>
        <row r="1079">
          <cell r="A1079" t="str">
            <v>146101</v>
          </cell>
          <cell r="B1079" t="str">
            <v>FINISHED GOODS--产成品</v>
          </cell>
          <cell r="C1079" t="str">
            <v>17100-CO-146101</v>
          </cell>
          <cell r="D1079">
            <v>0</v>
          </cell>
          <cell r="E1079">
            <v>0</v>
          </cell>
          <cell r="F1079">
            <v>0</v>
          </cell>
          <cell r="G1079" t="str">
            <v>:&lt;0006&gt;深圳福田医院1ELE</v>
          </cell>
        </row>
        <row r="1080">
          <cell r="A1080" t="str">
            <v>146101</v>
          </cell>
          <cell r="B1080" t="str">
            <v>FINISHED GOODS--产成品</v>
          </cell>
          <cell r="C1080" t="str">
            <v>17100-CP-146101</v>
          </cell>
          <cell r="D1080">
            <v>0</v>
          </cell>
          <cell r="E1080">
            <v>0</v>
          </cell>
          <cell r="F1080">
            <v>0</v>
          </cell>
          <cell r="G1080" t="str">
            <v>:重庆广播电台</v>
          </cell>
        </row>
        <row r="1081">
          <cell r="A1081" t="str">
            <v>146101</v>
          </cell>
          <cell r="B1081" t="str">
            <v>FINISHED GOODS--产成品</v>
          </cell>
          <cell r="C1081" t="str">
            <v>17100-CQ-146101</v>
          </cell>
          <cell r="D1081">
            <v>0</v>
          </cell>
          <cell r="E1081">
            <v>0</v>
          </cell>
          <cell r="F1081">
            <v>0</v>
          </cell>
          <cell r="G1081" t="str">
            <v>:&lt;0006&gt;北京劳教干警中转站2ELES</v>
          </cell>
        </row>
        <row r="1082">
          <cell r="A1082" t="str">
            <v>146101</v>
          </cell>
          <cell r="B1082" t="str">
            <v>FINISHED GOODS--产成品</v>
          </cell>
          <cell r="C1082" t="str">
            <v>17100-CR-146101</v>
          </cell>
          <cell r="D1082">
            <v>0</v>
          </cell>
          <cell r="E1082">
            <v>0</v>
          </cell>
          <cell r="F1082">
            <v>0</v>
          </cell>
          <cell r="G1082" t="str">
            <v>:&lt;0004&gt;青岛绿岛花园</v>
          </cell>
        </row>
        <row r="1083">
          <cell r="A1083" t="str">
            <v>146101</v>
          </cell>
          <cell r="B1083" t="str">
            <v>FINISHED GOODS--产成品</v>
          </cell>
          <cell r="C1083" t="str">
            <v>17100-CS-146101</v>
          </cell>
          <cell r="D1083">
            <v>0</v>
          </cell>
          <cell r="E1083">
            <v>0</v>
          </cell>
          <cell r="F1083">
            <v>0</v>
          </cell>
          <cell r="G1083" t="str">
            <v>:(0003)青岛城基大厦</v>
          </cell>
        </row>
        <row r="1084">
          <cell r="A1084" t="str">
            <v>146101</v>
          </cell>
          <cell r="B1084" t="str">
            <v>FINISHED GOODS--产成品</v>
          </cell>
          <cell r="C1084" t="str">
            <v>17100-CT-146101</v>
          </cell>
          <cell r="D1084">
            <v>0</v>
          </cell>
          <cell r="E1084">
            <v>0</v>
          </cell>
          <cell r="F1084">
            <v>0</v>
          </cell>
          <cell r="G1084" t="str">
            <v>:天津公路</v>
          </cell>
        </row>
        <row r="1085">
          <cell r="A1085" t="str">
            <v>146101</v>
          </cell>
          <cell r="B1085" t="str">
            <v>FINISHED GOODS--产成品</v>
          </cell>
          <cell r="C1085" t="str">
            <v>17100-CU-146101</v>
          </cell>
          <cell r="D1085">
            <v>0</v>
          </cell>
          <cell r="E1085">
            <v>0</v>
          </cell>
          <cell r="F1085">
            <v>0</v>
          </cell>
          <cell r="G1085" t="str">
            <v>&lt;0007&gt;郑州发祥电力2ELES</v>
          </cell>
        </row>
        <row r="1086">
          <cell r="A1086" t="str">
            <v>146101</v>
          </cell>
          <cell r="B1086" t="str">
            <v>FINISHED GOODS--产成品</v>
          </cell>
          <cell r="C1086" t="str">
            <v>17100-CV-146101</v>
          </cell>
          <cell r="D1086">
            <v>0</v>
          </cell>
          <cell r="E1086">
            <v>0</v>
          </cell>
          <cell r="F1086">
            <v>0</v>
          </cell>
          <cell r="G1086" t="str">
            <v>:&lt;0004&gt;上海房地产</v>
          </cell>
        </row>
        <row r="1087">
          <cell r="A1087" t="str">
            <v>146101</v>
          </cell>
          <cell r="B1087" t="str">
            <v>FINISHED GOODS--产成品</v>
          </cell>
          <cell r="C1087" t="str">
            <v>17100-CX-146101</v>
          </cell>
          <cell r="D1087">
            <v>0</v>
          </cell>
          <cell r="E1087">
            <v>0</v>
          </cell>
          <cell r="F1087">
            <v>0</v>
          </cell>
          <cell r="G1087" t="str">
            <v>&lt;0007&gt;泰州邮政局2ELES</v>
          </cell>
        </row>
        <row r="1088">
          <cell r="A1088" t="str">
            <v>146101</v>
          </cell>
          <cell r="B1088" t="str">
            <v>FINISHED GOODS--产成品</v>
          </cell>
          <cell r="C1088" t="str">
            <v>17100-CY-146101</v>
          </cell>
          <cell r="D1088">
            <v>0</v>
          </cell>
          <cell r="E1088">
            <v>0</v>
          </cell>
          <cell r="F1088">
            <v>0</v>
          </cell>
          <cell r="G1088" t="str">
            <v>:&lt;0004&gt;江苏民族国土大厦</v>
          </cell>
        </row>
        <row r="1089">
          <cell r="A1089" t="str">
            <v>146101</v>
          </cell>
          <cell r="B1089" t="str">
            <v>FINISHED GOODS--产成品</v>
          </cell>
          <cell r="C1089" t="str">
            <v>17100-D0-146101</v>
          </cell>
          <cell r="D1089">
            <v>0</v>
          </cell>
          <cell r="E1089">
            <v>0</v>
          </cell>
          <cell r="F1089">
            <v>0</v>
          </cell>
          <cell r="G1089" t="str">
            <v>:&lt;0005&gt;河南省交通厅6ELES</v>
          </cell>
        </row>
        <row r="1090">
          <cell r="A1090" t="str">
            <v>146101</v>
          </cell>
          <cell r="B1090" t="str">
            <v>FINISHED GOODS--产成品</v>
          </cell>
          <cell r="C1090" t="str">
            <v>17100-D1-146101</v>
          </cell>
          <cell r="D1090">
            <v>0</v>
          </cell>
          <cell r="E1090">
            <v>0</v>
          </cell>
          <cell r="F1090">
            <v>0</v>
          </cell>
          <cell r="G1090" t="str">
            <v>&lt;0007&gt;北京西站电气中心3ELES</v>
          </cell>
        </row>
        <row r="1091">
          <cell r="A1091" t="str">
            <v>146101</v>
          </cell>
          <cell r="B1091" t="str">
            <v>FINISHED GOODS--产成品</v>
          </cell>
          <cell r="C1091" t="str">
            <v>17100-D3-146101</v>
          </cell>
          <cell r="D1091">
            <v>0</v>
          </cell>
          <cell r="E1091">
            <v>0</v>
          </cell>
          <cell r="F1091">
            <v>0</v>
          </cell>
          <cell r="G1091" t="str">
            <v>:&lt;0005&gt;湛江市华晶房地产开发公司1ELE</v>
          </cell>
        </row>
        <row r="1092">
          <cell r="A1092" t="str">
            <v>146101</v>
          </cell>
          <cell r="B1092" t="str">
            <v>FINISHED GOODS--产成品</v>
          </cell>
          <cell r="C1092" t="str">
            <v>17100-D4-146101</v>
          </cell>
          <cell r="D1092">
            <v>0</v>
          </cell>
          <cell r="E1092">
            <v>0</v>
          </cell>
          <cell r="F1092">
            <v>0</v>
          </cell>
          <cell r="G1092" t="str">
            <v>&lt;0007&gt;赵山渡引水工程 1ELE</v>
          </cell>
        </row>
        <row r="1093">
          <cell r="A1093" t="str">
            <v>146101</v>
          </cell>
          <cell r="B1093" t="str">
            <v>FINISHED GOODS--产成品</v>
          </cell>
          <cell r="C1093" t="str">
            <v>17100-D5-146101</v>
          </cell>
          <cell r="D1093">
            <v>0</v>
          </cell>
          <cell r="E1093">
            <v>0</v>
          </cell>
          <cell r="F1093">
            <v>0</v>
          </cell>
          <cell r="G1093" t="str">
            <v>:山东政协大楼</v>
          </cell>
        </row>
        <row r="1094">
          <cell r="A1094" t="str">
            <v>146101</v>
          </cell>
          <cell r="B1094" t="str">
            <v>FINISHED GOODS--产成品</v>
          </cell>
          <cell r="C1094" t="str">
            <v>17100-D6-146101</v>
          </cell>
          <cell r="D1094">
            <v>0</v>
          </cell>
          <cell r="E1094">
            <v>0</v>
          </cell>
          <cell r="F1094">
            <v>0</v>
          </cell>
          <cell r="G1094" t="str">
            <v>:上海金叶大厦</v>
          </cell>
        </row>
        <row r="1095">
          <cell r="A1095" t="str">
            <v>146101</v>
          </cell>
          <cell r="B1095" t="str">
            <v>FINISHED GOODS--产成品</v>
          </cell>
          <cell r="C1095" t="str">
            <v>17100-D7-146101</v>
          </cell>
          <cell r="D1095">
            <v>0</v>
          </cell>
          <cell r="E1095">
            <v>0</v>
          </cell>
          <cell r="F1095">
            <v>0</v>
          </cell>
          <cell r="G1095" t="str">
            <v>:萍乡电信局</v>
          </cell>
        </row>
        <row r="1096">
          <cell r="A1096" t="str">
            <v>146101</v>
          </cell>
          <cell r="B1096" t="str">
            <v>FINISHED GOODS--产成品</v>
          </cell>
          <cell r="C1096" t="str">
            <v>17100-D8-146101</v>
          </cell>
          <cell r="D1096">
            <v>0</v>
          </cell>
          <cell r="E1096">
            <v>0</v>
          </cell>
          <cell r="F1096">
            <v>0</v>
          </cell>
          <cell r="G1096" t="str">
            <v>&lt;0007&gt;南京纺织大厦5ELES</v>
          </cell>
        </row>
        <row r="1097">
          <cell r="A1097" t="str">
            <v>146101</v>
          </cell>
          <cell r="B1097" t="str">
            <v>FINISHED GOODS--产成品</v>
          </cell>
          <cell r="C1097" t="str">
            <v>17100-DA-146101</v>
          </cell>
          <cell r="D1097">
            <v>0</v>
          </cell>
          <cell r="E1097">
            <v>0</v>
          </cell>
          <cell r="F1097">
            <v>0</v>
          </cell>
          <cell r="G1097" t="str">
            <v>:&lt;0005&gt;白云机场救援中心2ELES</v>
          </cell>
        </row>
        <row r="1098">
          <cell r="A1098" t="str">
            <v>146101</v>
          </cell>
          <cell r="B1098" t="str">
            <v>FINISHED GOODS--产成品</v>
          </cell>
          <cell r="C1098" t="str">
            <v>17100-DB-146101</v>
          </cell>
          <cell r="D1098">
            <v>0</v>
          </cell>
          <cell r="E1098">
            <v>0</v>
          </cell>
          <cell r="F1098">
            <v>0</v>
          </cell>
          <cell r="G1098" t="str">
            <v>:&lt;0006&gt;重庆大渡口人民政府4ELES</v>
          </cell>
        </row>
        <row r="1099">
          <cell r="A1099" t="str">
            <v>146101</v>
          </cell>
          <cell r="B1099" t="str">
            <v>FINISHED GOODS--产成品</v>
          </cell>
          <cell r="C1099" t="str">
            <v>17100-DC-146101</v>
          </cell>
          <cell r="D1099">
            <v>0</v>
          </cell>
          <cell r="E1099">
            <v>0</v>
          </cell>
          <cell r="F1099">
            <v>0</v>
          </cell>
          <cell r="G1099" t="str">
            <v>&lt;0007&gt;甘肃广播电视中心4ELES</v>
          </cell>
        </row>
        <row r="1100">
          <cell r="A1100" t="str">
            <v>146101</v>
          </cell>
          <cell r="B1100" t="str">
            <v>FINISHED GOODS--产成品</v>
          </cell>
          <cell r="C1100" t="str">
            <v>17100-DD-146101</v>
          </cell>
          <cell r="D1100">
            <v>0</v>
          </cell>
          <cell r="E1100">
            <v>0</v>
          </cell>
          <cell r="F1100">
            <v>0</v>
          </cell>
          <cell r="G1100" t="str">
            <v>:攀枝花劳动局</v>
          </cell>
        </row>
        <row r="1101">
          <cell r="A1101" t="str">
            <v>146101</v>
          </cell>
          <cell r="B1101" t="str">
            <v>FINISHED GOODS--产成品</v>
          </cell>
          <cell r="C1101" t="str">
            <v>17100-DF-146101</v>
          </cell>
          <cell r="D1101">
            <v>0</v>
          </cell>
          <cell r="E1101">
            <v>0</v>
          </cell>
          <cell r="F1101">
            <v>0</v>
          </cell>
          <cell r="G1101" t="str">
            <v>:浙江桐庐电信局</v>
          </cell>
        </row>
        <row r="1102">
          <cell r="A1102" t="str">
            <v>146101</v>
          </cell>
          <cell r="B1102" t="str">
            <v>FINISHED GOODS--产成品</v>
          </cell>
          <cell r="C1102" t="str">
            <v>17100-DG-146101</v>
          </cell>
          <cell r="D1102">
            <v>0</v>
          </cell>
          <cell r="E1102">
            <v>0</v>
          </cell>
          <cell r="F1102">
            <v>0</v>
          </cell>
          <cell r="G1102" t="str">
            <v>:郑州电信局</v>
          </cell>
        </row>
        <row r="1103">
          <cell r="A1103" t="str">
            <v>146101</v>
          </cell>
          <cell r="B1103" t="str">
            <v>FINISHED GOODS--产成品</v>
          </cell>
          <cell r="C1103" t="str">
            <v>17100-DH-146101</v>
          </cell>
          <cell r="D1103">
            <v>0</v>
          </cell>
          <cell r="E1103">
            <v>0</v>
          </cell>
          <cell r="F1103">
            <v>0</v>
          </cell>
          <cell r="G1103" t="str">
            <v>:湖南医大湘雅医院</v>
          </cell>
        </row>
        <row r="1104">
          <cell r="A1104" t="str">
            <v>146101</v>
          </cell>
          <cell r="B1104" t="str">
            <v>FINISHED GOODS--产成品</v>
          </cell>
          <cell r="C1104" t="str">
            <v>17100-DI-146101</v>
          </cell>
          <cell r="D1104">
            <v>1208963.42</v>
          </cell>
          <cell r="E1104">
            <v>1208963.42</v>
          </cell>
          <cell r="F1104">
            <v>0</v>
          </cell>
          <cell r="G1104" t="str">
            <v>:山水宾馆</v>
          </cell>
        </row>
        <row r="1105">
          <cell r="A1105" t="str">
            <v>146101</v>
          </cell>
          <cell r="B1105" t="str">
            <v>FINISHED GOODS--产成品</v>
          </cell>
          <cell r="C1105" t="str">
            <v>17100-DJ-146101</v>
          </cell>
          <cell r="D1105">
            <v>0</v>
          </cell>
          <cell r="E1105">
            <v>0</v>
          </cell>
          <cell r="F1105">
            <v>0</v>
          </cell>
          <cell r="G1105" t="str">
            <v>&lt;0007&gt;重庆电力大厦3ELES</v>
          </cell>
        </row>
        <row r="1106">
          <cell r="A1106" t="str">
            <v>146101</v>
          </cell>
          <cell r="B1106" t="str">
            <v>FINISHED GOODS--产成品</v>
          </cell>
          <cell r="C1106" t="str">
            <v>17100-DK-146101</v>
          </cell>
          <cell r="D1106">
            <v>0</v>
          </cell>
          <cell r="E1106">
            <v>0</v>
          </cell>
          <cell r="F1106">
            <v>0</v>
          </cell>
          <cell r="G1106" t="str">
            <v>:洛阳市工商培训大楼</v>
          </cell>
        </row>
        <row r="1107">
          <cell r="A1107" t="str">
            <v>146101</v>
          </cell>
          <cell r="B1107" t="str">
            <v>FINISHED GOODS--产成品</v>
          </cell>
          <cell r="C1107" t="str">
            <v>17100-DL-146101</v>
          </cell>
          <cell r="D1107">
            <v>0</v>
          </cell>
          <cell r="E1107">
            <v>0</v>
          </cell>
          <cell r="F1107">
            <v>0</v>
          </cell>
          <cell r="G1107" t="str">
            <v>:中医研究所西苑医院</v>
          </cell>
        </row>
        <row r="1108">
          <cell r="A1108" t="str">
            <v>146101</v>
          </cell>
          <cell r="B1108" t="str">
            <v>FINISHED GOODS--产成品</v>
          </cell>
          <cell r="C1108" t="str">
            <v>17100-DM-146101</v>
          </cell>
          <cell r="D1108">
            <v>0</v>
          </cell>
          <cell r="E1108">
            <v>0</v>
          </cell>
          <cell r="F1108">
            <v>0</v>
          </cell>
          <cell r="G1108" t="str">
            <v>:常德人民医院</v>
          </cell>
        </row>
        <row r="1109">
          <cell r="A1109" t="str">
            <v>146101</v>
          </cell>
          <cell r="B1109" t="str">
            <v>FINISHED GOODS--产成品</v>
          </cell>
          <cell r="C1109" t="str">
            <v>17100-DN-146101</v>
          </cell>
          <cell r="D1109">
            <v>0</v>
          </cell>
          <cell r="E1109">
            <v>0</v>
          </cell>
          <cell r="F1109">
            <v>0</v>
          </cell>
          <cell r="G1109" t="str">
            <v>:白求恩医科大学 3ELES</v>
          </cell>
        </row>
        <row r="1110">
          <cell r="A1110" t="str">
            <v>146101</v>
          </cell>
          <cell r="B1110" t="str">
            <v>FINISHED GOODS--产成品</v>
          </cell>
          <cell r="C1110" t="str">
            <v>17100-DO-146101</v>
          </cell>
          <cell r="D1110">
            <v>0</v>
          </cell>
          <cell r="E1110">
            <v>0</v>
          </cell>
          <cell r="F1110">
            <v>0</v>
          </cell>
          <cell r="G1110" t="str">
            <v>0006上海地铁-4台扶梯#2099030431-434</v>
          </cell>
        </row>
        <row r="1111">
          <cell r="A1111" t="str">
            <v>146101</v>
          </cell>
          <cell r="B1111" t="str">
            <v>FINISHED GOODS--产成品</v>
          </cell>
          <cell r="C1111" t="str">
            <v>17100-DP-146101</v>
          </cell>
          <cell r="D1111">
            <v>4786753.6900000004</v>
          </cell>
          <cell r="E1111">
            <v>4786753.6900000004</v>
          </cell>
          <cell r="F1111">
            <v>0</v>
          </cell>
          <cell r="G1111" t="str">
            <v>:北京协和医院</v>
          </cell>
        </row>
        <row r="1112">
          <cell r="A1112" t="str">
            <v>146101</v>
          </cell>
          <cell r="B1112" t="str">
            <v>FINISHED GOODS--产成品</v>
          </cell>
          <cell r="C1112" t="str">
            <v>17100-DQ-146101</v>
          </cell>
          <cell r="D1112">
            <v>0</v>
          </cell>
          <cell r="E1112">
            <v>0</v>
          </cell>
          <cell r="F1112">
            <v>0</v>
          </cell>
          <cell r="G1112" t="str">
            <v>&lt;0006&gt;青岛弘信国际会展公司7ELE 7ESC</v>
          </cell>
        </row>
        <row r="1113">
          <cell r="A1113" t="str">
            <v>146101</v>
          </cell>
          <cell r="B1113" t="str">
            <v>FINISHED GOODS--产成品</v>
          </cell>
          <cell r="C1113" t="str">
            <v>17100-DR-146101</v>
          </cell>
          <cell r="D1113">
            <v>0</v>
          </cell>
          <cell r="E1113">
            <v>0</v>
          </cell>
          <cell r="F1113">
            <v>0</v>
          </cell>
          <cell r="G1113" t="str">
            <v>:浙江世贸中心</v>
          </cell>
        </row>
        <row r="1114">
          <cell r="A1114" t="str">
            <v>146101</v>
          </cell>
          <cell r="B1114" t="str">
            <v>FINISHED GOODS--产成品</v>
          </cell>
          <cell r="C1114" t="str">
            <v>17100-DS-146101</v>
          </cell>
          <cell r="D1114">
            <v>0</v>
          </cell>
          <cell r="E1114">
            <v>0</v>
          </cell>
          <cell r="F1114">
            <v>0</v>
          </cell>
          <cell r="G1114" t="str">
            <v>:南京商茂广场 30ESCS</v>
          </cell>
        </row>
        <row r="1115">
          <cell r="A1115" t="str">
            <v>146101</v>
          </cell>
          <cell r="B1115" t="str">
            <v>FINISHED GOODS--产成品</v>
          </cell>
          <cell r="C1115" t="str">
            <v>17100-DT-146101</v>
          </cell>
          <cell r="D1115">
            <v>0</v>
          </cell>
          <cell r="E1115">
            <v>0</v>
          </cell>
          <cell r="F1115">
            <v>0</v>
          </cell>
          <cell r="G1115" t="str">
            <v>:乌鲁木齐军区医院</v>
          </cell>
        </row>
        <row r="1116">
          <cell r="A1116" t="str">
            <v>146101</v>
          </cell>
          <cell r="B1116" t="str">
            <v>FINISHED GOODS--产成品</v>
          </cell>
          <cell r="C1116" t="str">
            <v>17100-DV-146101</v>
          </cell>
          <cell r="D1116">
            <v>0</v>
          </cell>
          <cell r="E1116">
            <v>0</v>
          </cell>
          <cell r="F1116">
            <v>0</v>
          </cell>
          <cell r="G1116" t="str">
            <v>:广州中医药大学第一附属医院</v>
          </cell>
        </row>
        <row r="1117">
          <cell r="A1117" t="str">
            <v>146101</v>
          </cell>
          <cell r="B1117" t="str">
            <v>FINISHED GOODS--产成品</v>
          </cell>
          <cell r="C1117" t="str">
            <v>17100-DW-146101</v>
          </cell>
          <cell r="D1117">
            <v>0</v>
          </cell>
          <cell r="E1117">
            <v>0</v>
          </cell>
          <cell r="F1117">
            <v>0</v>
          </cell>
          <cell r="G1117" t="str">
            <v>:南京鼓楼医院</v>
          </cell>
        </row>
        <row r="1118">
          <cell r="A1118" t="str">
            <v>146101</v>
          </cell>
          <cell r="B1118" t="str">
            <v>FINISHED GOODS--产成品</v>
          </cell>
          <cell r="C1118" t="str">
            <v>17100-DX-146101</v>
          </cell>
          <cell r="D1118">
            <v>667621.26</v>
          </cell>
          <cell r="E1118">
            <v>667621.26</v>
          </cell>
          <cell r="F1118">
            <v>0</v>
          </cell>
          <cell r="G1118" t="str">
            <v>:金川公司能源装备部</v>
          </cell>
        </row>
        <row r="1119">
          <cell r="A1119" t="str">
            <v>146101</v>
          </cell>
          <cell r="B1119" t="str">
            <v>FINISHED GOODS--产成品</v>
          </cell>
          <cell r="C1119" t="str">
            <v>17100-E0-146101</v>
          </cell>
          <cell r="D1119">
            <v>0</v>
          </cell>
          <cell r="E1119">
            <v>0</v>
          </cell>
          <cell r="F1119">
            <v>0</v>
          </cell>
          <cell r="G1119" t="str">
            <v>:南阳电信局生产楼</v>
          </cell>
        </row>
        <row r="1120">
          <cell r="A1120" t="str">
            <v>146101</v>
          </cell>
          <cell r="B1120" t="str">
            <v>FINISHED GOODS--产成品</v>
          </cell>
          <cell r="C1120" t="str">
            <v>17100-E1-146101</v>
          </cell>
          <cell r="D1120">
            <v>1567577.96</v>
          </cell>
          <cell r="E1120">
            <v>1567577.96</v>
          </cell>
          <cell r="F1120">
            <v>0</v>
          </cell>
          <cell r="G1120" t="str">
            <v>:中国铁路工程总公司 5ELES</v>
          </cell>
        </row>
        <row r="1121">
          <cell r="A1121" t="str">
            <v>146101</v>
          </cell>
          <cell r="B1121" t="str">
            <v>FINISHED GOODS--产成品</v>
          </cell>
          <cell r="C1121" t="str">
            <v>17100-E2-146101</v>
          </cell>
          <cell r="D1121">
            <v>0</v>
          </cell>
          <cell r="E1121">
            <v>0</v>
          </cell>
          <cell r="F1121">
            <v>0</v>
          </cell>
          <cell r="G1121" t="str">
            <v>:南京中央商场-9台扶梯</v>
          </cell>
        </row>
        <row r="1122">
          <cell r="A1122" t="str">
            <v>146101</v>
          </cell>
          <cell r="B1122" t="str">
            <v>FINISHED GOODS--产成品</v>
          </cell>
          <cell r="C1122" t="str">
            <v>17100-E3-146101</v>
          </cell>
          <cell r="D1122">
            <v>0</v>
          </cell>
          <cell r="E1122">
            <v>0</v>
          </cell>
          <cell r="F1122">
            <v>0</v>
          </cell>
          <cell r="G1122" t="str">
            <v>&lt;0007&gt;上海烟草吴县木渎培训中心-2ELE</v>
          </cell>
        </row>
        <row r="1123">
          <cell r="A1123" t="str">
            <v>146101</v>
          </cell>
          <cell r="B1123" t="str">
            <v>FINISHED GOODS--产成品</v>
          </cell>
          <cell r="C1123" t="str">
            <v>17100-E7-146101</v>
          </cell>
          <cell r="D1123">
            <v>1263942.26</v>
          </cell>
          <cell r="E1123">
            <v>1263942.26</v>
          </cell>
          <cell r="F1123">
            <v>0</v>
          </cell>
          <cell r="G1123" t="str">
            <v>:太原贵都百货-4ELES 349304007-010</v>
          </cell>
        </row>
        <row r="1124">
          <cell r="A1124" t="str">
            <v>146101</v>
          </cell>
          <cell r="B1124" t="str">
            <v>FINISHED GOODS--产成品</v>
          </cell>
          <cell r="C1124" t="str">
            <v>17100-F0-146101</v>
          </cell>
          <cell r="D1124">
            <v>0</v>
          </cell>
          <cell r="E1124">
            <v>0</v>
          </cell>
          <cell r="F1124">
            <v>0</v>
          </cell>
          <cell r="G1124" t="str">
            <v>:上海地铁(4)-4ELES 328-329 330 332</v>
          </cell>
        </row>
        <row r="1125">
          <cell r="A1125" t="str">
            <v>146101</v>
          </cell>
          <cell r="B1125" t="str">
            <v>FINISHED GOODS--产成品</v>
          </cell>
          <cell r="C1125" t="str">
            <v>17100-F1-146101</v>
          </cell>
          <cell r="D1125">
            <v>2146177.16</v>
          </cell>
          <cell r="E1125">
            <v>2146177.16</v>
          </cell>
          <cell r="F1125">
            <v>0</v>
          </cell>
          <cell r="G1125" t="str">
            <v>:成都祥和苑</v>
          </cell>
        </row>
        <row r="1126">
          <cell r="A1126" t="str">
            <v>146101</v>
          </cell>
          <cell r="B1126" t="str">
            <v>FINISHED GOODS--产成品</v>
          </cell>
          <cell r="C1126" t="str">
            <v>17100-F2-146101</v>
          </cell>
          <cell r="D1126">
            <v>0</v>
          </cell>
          <cell r="E1126">
            <v>0</v>
          </cell>
          <cell r="F1126">
            <v>0</v>
          </cell>
          <cell r="G1126" t="str">
            <v>:长沙铁路总公司 3ELES</v>
          </cell>
        </row>
        <row r="1127">
          <cell r="A1127" t="str">
            <v>146101</v>
          </cell>
          <cell r="B1127" t="str">
            <v>FINISHED GOODS--产成品</v>
          </cell>
          <cell r="C1127" t="str">
            <v>17100-F3-146101</v>
          </cell>
          <cell r="D1127">
            <v>0</v>
          </cell>
          <cell r="E1127">
            <v>0</v>
          </cell>
          <cell r="F1127">
            <v>0</v>
          </cell>
          <cell r="G1127" t="str">
            <v>:山西邮电机关服务中心 10ELES</v>
          </cell>
        </row>
        <row r="1128">
          <cell r="A1128" t="str">
            <v>146101</v>
          </cell>
          <cell r="B1128" t="str">
            <v>FINISHED GOODS--产成品</v>
          </cell>
          <cell r="C1128" t="str">
            <v>17100-F5-146101</v>
          </cell>
          <cell r="D1128">
            <v>0</v>
          </cell>
          <cell r="E1128">
            <v>0</v>
          </cell>
          <cell r="F1128">
            <v>0</v>
          </cell>
          <cell r="G1128" t="str">
            <v>:哈尔滨马迭尔宾馆 4ELES</v>
          </cell>
        </row>
        <row r="1129">
          <cell r="A1129" t="str">
            <v>146101</v>
          </cell>
          <cell r="B1129" t="str">
            <v>FINISHED GOODS--产成品</v>
          </cell>
          <cell r="C1129" t="str">
            <v>17100-F6-146101</v>
          </cell>
          <cell r="D1129">
            <v>346711.57</v>
          </cell>
          <cell r="E1129">
            <v>346711.57</v>
          </cell>
          <cell r="F1129">
            <v>0</v>
          </cell>
          <cell r="G1129" t="str">
            <v>荆江电信局办公楼  2ELES</v>
          </cell>
        </row>
        <row r="1130">
          <cell r="A1130" t="str">
            <v>146101</v>
          </cell>
          <cell r="B1130" t="str">
            <v>FINISHED GOODS--产成品</v>
          </cell>
          <cell r="C1130" t="str">
            <v>17100-F7-146101</v>
          </cell>
          <cell r="D1130">
            <v>0</v>
          </cell>
          <cell r="E1130">
            <v>0</v>
          </cell>
          <cell r="F1130">
            <v>0</v>
          </cell>
          <cell r="G1130" t="str">
            <v>:中国人寿保险(昆明)大理分公司 1ELE</v>
          </cell>
        </row>
        <row r="1131">
          <cell r="A1131" t="str">
            <v>146101</v>
          </cell>
          <cell r="B1131" t="str">
            <v>FINISHED GOODS--产成品</v>
          </cell>
          <cell r="C1131" t="str">
            <v>17100-F8-146101</v>
          </cell>
          <cell r="D1131">
            <v>2154077.77</v>
          </cell>
          <cell r="E1131">
            <v>2154077.77</v>
          </cell>
          <cell r="F1131">
            <v>0</v>
          </cell>
          <cell r="G1131" t="str">
            <v>:济南铁路总公司 8ELES</v>
          </cell>
        </row>
        <row r="1132">
          <cell r="A1132" t="str">
            <v>146101</v>
          </cell>
          <cell r="B1132" t="str">
            <v>FINISHED GOODS--产成品</v>
          </cell>
          <cell r="C1132" t="str">
            <v>17100-FC-146101</v>
          </cell>
          <cell r="D1132">
            <v>615299.18999999994</v>
          </cell>
          <cell r="E1132">
            <v>615299.18999999994</v>
          </cell>
          <cell r="F1132">
            <v>0</v>
          </cell>
          <cell r="G1132" t="str">
            <v>:江门中旅广场房地产开发公司 2ESCS</v>
          </cell>
        </row>
        <row r="1133">
          <cell r="A1133" t="str">
            <v>146101</v>
          </cell>
          <cell r="B1133" t="str">
            <v>FINISHED GOODS--产成品</v>
          </cell>
          <cell r="C1133" t="str">
            <v>17100-FF-146101</v>
          </cell>
          <cell r="D1133">
            <v>577819.94999999995</v>
          </cell>
          <cell r="E1133">
            <v>577819.94999999995</v>
          </cell>
          <cell r="F1133">
            <v>0</v>
          </cell>
          <cell r="G1133" t="str">
            <v>浙江卫生厅&lt;未收合同&gt;</v>
          </cell>
        </row>
        <row r="1134">
          <cell r="A1134" t="str">
            <v>146101</v>
          </cell>
          <cell r="B1134" t="str">
            <v>FINISHED GOODS--产成品</v>
          </cell>
          <cell r="C1134" t="str">
            <v>17100-FH-146101</v>
          </cell>
          <cell r="D1134">
            <v>0</v>
          </cell>
          <cell r="E1134">
            <v>0</v>
          </cell>
          <cell r="F1134">
            <v>0</v>
          </cell>
          <cell r="G1134" t="str">
            <v>上海宝申 8ESCS 2000030642-649</v>
          </cell>
        </row>
        <row r="1135">
          <cell r="A1135" t="str">
            <v>146101</v>
          </cell>
          <cell r="B1135" t="str">
            <v>FINISHED GOODS--产成品</v>
          </cell>
          <cell r="C1135" t="str">
            <v>17100-FL-146101</v>
          </cell>
          <cell r="D1135">
            <v>0</v>
          </cell>
          <cell r="E1135">
            <v>0</v>
          </cell>
          <cell r="F1135">
            <v>0</v>
          </cell>
          <cell r="G1135" t="str">
            <v>昆明卷烟厂木行街住宅 2ELES</v>
          </cell>
        </row>
        <row r="1136">
          <cell r="A1136" t="str">
            <v>146101</v>
          </cell>
          <cell r="B1136" t="str">
            <v>FINISHED GOODS--产成品</v>
          </cell>
          <cell r="C1136" t="str">
            <v>17100-FP-146101</v>
          </cell>
          <cell r="D1136">
            <v>160366.5</v>
          </cell>
          <cell r="E1136">
            <v>160366.5</v>
          </cell>
          <cell r="F1136">
            <v>0</v>
          </cell>
          <cell r="G1136" t="str">
            <v>福建物质结构研究所华晶楼 1ELE</v>
          </cell>
        </row>
        <row r="1137">
          <cell r="A1137" t="str">
            <v>146101</v>
          </cell>
          <cell r="B1137" t="str">
            <v>FINISHED GOODS--产成品</v>
          </cell>
          <cell r="C1137" t="str">
            <v>17100-FT-146101</v>
          </cell>
          <cell r="D1137">
            <v>0</v>
          </cell>
          <cell r="E1137">
            <v>0</v>
          </cell>
          <cell r="F1137">
            <v>0</v>
          </cell>
          <cell r="G1137" t="str">
            <v>江西物业华龙公司3LIFTS349304261-263</v>
          </cell>
        </row>
        <row r="1138">
          <cell r="A1138" t="str">
            <v>146101</v>
          </cell>
          <cell r="B1138" t="str">
            <v>FINISHED GOODS--产成品</v>
          </cell>
          <cell r="C1138" t="str">
            <v>17100-FU-146101</v>
          </cell>
          <cell r="D1138">
            <v>0</v>
          </cell>
          <cell r="E1138">
            <v>0</v>
          </cell>
          <cell r="F1138">
            <v>0</v>
          </cell>
          <cell r="G1138" t="str">
            <v>吉林纪律监察委员会1LIFT</v>
          </cell>
        </row>
        <row r="1139">
          <cell r="A1139" t="str">
            <v>146101</v>
          </cell>
          <cell r="B1139" t="str">
            <v>FINISHED GOODS--产成品</v>
          </cell>
          <cell r="C1139" t="str">
            <v>17100-FW-146101</v>
          </cell>
          <cell r="D1139">
            <v>0</v>
          </cell>
          <cell r="E1139">
            <v>0</v>
          </cell>
          <cell r="F1139">
            <v>0</v>
          </cell>
          <cell r="G1139" t="str">
            <v>乌鲁木齐帝升电梯公司#349304030 1ELE</v>
          </cell>
        </row>
        <row r="1140">
          <cell r="A1140" t="str">
            <v>146101</v>
          </cell>
          <cell r="B1140" t="str">
            <v>FINISHED GOODS--产成品</v>
          </cell>
          <cell r="C1140" t="str">
            <v>17100-FZ-146101</v>
          </cell>
          <cell r="D1140">
            <v>903403.2</v>
          </cell>
          <cell r="E1140">
            <v>903403.2</v>
          </cell>
          <cell r="F1140">
            <v>0</v>
          </cell>
          <cell r="G1140" t="str">
            <v>哈尔滨工业大学 3ELES349304144-46</v>
          </cell>
        </row>
        <row r="1141">
          <cell r="A1141" t="str">
            <v>146101</v>
          </cell>
          <cell r="B1141" t="str">
            <v>FINISHED GOODS--产成品</v>
          </cell>
          <cell r="C1141" t="str">
            <v>17100-GA-146101</v>
          </cell>
          <cell r="D1141">
            <v>0</v>
          </cell>
          <cell r="E1141">
            <v>0</v>
          </cell>
          <cell r="F1141">
            <v>0</v>
          </cell>
          <cell r="G1141" t="str">
            <v>:河南医科大住宅楼4ELE299300063-66</v>
          </cell>
        </row>
        <row r="1142">
          <cell r="A1142" t="str">
            <v>146101</v>
          </cell>
          <cell r="B1142" t="str">
            <v>FINISHED GOODS--产成品</v>
          </cell>
          <cell r="C1142" t="str">
            <v>17100-GE-146101</v>
          </cell>
          <cell r="D1142">
            <v>0</v>
          </cell>
          <cell r="E1142">
            <v>0</v>
          </cell>
          <cell r="F1142">
            <v>0</v>
          </cell>
          <cell r="G1142" t="str">
            <v>武汉海运NO2研究院3ELES-349304093-95</v>
          </cell>
        </row>
        <row r="1143">
          <cell r="A1143" t="str">
            <v>146101</v>
          </cell>
          <cell r="B1143" t="str">
            <v>FINISHED GOODS--产成品</v>
          </cell>
          <cell r="C1143" t="str">
            <v>17101-10-146101</v>
          </cell>
          <cell r="D1143">
            <v>0</v>
          </cell>
          <cell r="E1143">
            <v>0</v>
          </cell>
          <cell r="F1143">
            <v>0</v>
          </cell>
          <cell r="G1143" t="str">
            <v>SPARE PARTS--1199010112</v>
          </cell>
        </row>
        <row r="1144">
          <cell r="A1144" t="str">
            <v>146101</v>
          </cell>
          <cell r="B1144" t="str">
            <v>FINISHED GOODS--产成品</v>
          </cell>
          <cell r="C1144" t="str">
            <v>17101-46-146101</v>
          </cell>
          <cell r="D1144">
            <v>0</v>
          </cell>
          <cell r="E1144">
            <v>0</v>
          </cell>
          <cell r="F1144">
            <v>0</v>
          </cell>
          <cell r="G1144" t="str">
            <v>SPARE PARTS--南通江东电梯有限公司</v>
          </cell>
        </row>
        <row r="1145">
          <cell r="A1145" t="str">
            <v>146101</v>
          </cell>
          <cell r="B1145" t="str">
            <v>FINISHED GOODS--产成品</v>
          </cell>
          <cell r="C1145" t="str">
            <v>17101-52-146101</v>
          </cell>
          <cell r="D1145">
            <v>0</v>
          </cell>
          <cell r="E1145">
            <v>0</v>
          </cell>
          <cell r="F1145">
            <v>0</v>
          </cell>
          <cell r="G1145" t="str">
            <v>SPARE PARTS-1199010456星光天花板</v>
          </cell>
        </row>
        <row r="1146">
          <cell r="A1146" t="str">
            <v>146101</v>
          </cell>
          <cell r="B1146" t="str">
            <v>FINISHED GOODS--产成品</v>
          </cell>
          <cell r="C1146" t="str">
            <v>17101-54-146101</v>
          </cell>
          <cell r="D1146">
            <v>0</v>
          </cell>
          <cell r="E1146">
            <v>0</v>
          </cell>
          <cell r="F1146">
            <v>0</v>
          </cell>
          <cell r="G1146" t="str">
            <v>SPARE PARTS-1100010534台湾勤力机电</v>
          </cell>
        </row>
        <row r="1147">
          <cell r="A1147" t="str">
            <v>146101</v>
          </cell>
          <cell r="B1147" t="str">
            <v>FINISHED GOODS--产成品</v>
          </cell>
          <cell r="C1147" t="str">
            <v>17101-70-146101</v>
          </cell>
          <cell r="D1147">
            <v>0</v>
          </cell>
          <cell r="E1147">
            <v>0</v>
          </cell>
          <cell r="F1147">
            <v>0</v>
          </cell>
          <cell r="G1147" t="str">
            <v>SPARE PARTS-299499396 出口轿顶</v>
          </cell>
        </row>
        <row r="1148">
          <cell r="A1148" t="str">
            <v>146101</v>
          </cell>
          <cell r="B1148" t="str">
            <v>FINISHED GOODS--产成品</v>
          </cell>
          <cell r="C1148" t="str">
            <v>17101-71-146101</v>
          </cell>
          <cell r="D1148">
            <v>0</v>
          </cell>
          <cell r="E1148">
            <v>0</v>
          </cell>
          <cell r="F1148">
            <v>0</v>
          </cell>
          <cell r="G1148" t="str">
            <v>SPARE-PARTS-1100010651出口宝来德</v>
          </cell>
        </row>
        <row r="1149">
          <cell r="A1149" t="str">
            <v>146101</v>
          </cell>
          <cell r="B1149" t="str">
            <v>FINISHED GOODS--产成品</v>
          </cell>
          <cell r="C1149" t="str">
            <v>17101-73-146101</v>
          </cell>
          <cell r="D1149">
            <v>0</v>
          </cell>
          <cell r="E1149">
            <v>0</v>
          </cell>
          <cell r="F1149">
            <v>0</v>
          </cell>
          <cell r="G1149" t="str">
            <v>SPARE PARTS-太原国际贸易</v>
          </cell>
        </row>
        <row r="1150">
          <cell r="A1150" t="str">
            <v>146101</v>
          </cell>
          <cell r="B1150" t="str">
            <v>FINISHED GOODS--产成品</v>
          </cell>
          <cell r="C1150" t="str">
            <v>17101-87-146101</v>
          </cell>
          <cell r="D1150">
            <v>0</v>
          </cell>
          <cell r="E1150">
            <v>0</v>
          </cell>
          <cell r="F1150">
            <v>0</v>
          </cell>
          <cell r="G1150" t="str">
            <v>SPARE PARTS-299400042出口吊顶</v>
          </cell>
        </row>
        <row r="1151">
          <cell r="A1151" t="str">
            <v>146101</v>
          </cell>
          <cell r="B1151" t="str">
            <v>FINISHED GOODS--产成品</v>
          </cell>
          <cell r="C1151" t="str">
            <v>17101-88-146101</v>
          </cell>
          <cell r="D1151">
            <v>0</v>
          </cell>
          <cell r="E1151">
            <v>0</v>
          </cell>
          <cell r="F1151">
            <v>0</v>
          </cell>
          <cell r="G1151" t="str">
            <v>SPARE PARTS-299400045出口吊顶</v>
          </cell>
        </row>
        <row r="1152">
          <cell r="A1152" t="str">
            <v>146101</v>
          </cell>
          <cell r="B1152" t="str">
            <v>FINISHED GOODS--产成品</v>
          </cell>
          <cell r="C1152" t="str">
            <v>17101-90-146101</v>
          </cell>
          <cell r="D1152">
            <v>29110.73</v>
          </cell>
          <cell r="E1152">
            <v>0</v>
          </cell>
          <cell r="F1152">
            <v>0</v>
          </cell>
          <cell r="G1152" t="str">
            <v>SPARE PARTS-1100010817</v>
          </cell>
        </row>
        <row r="1153">
          <cell r="A1153" t="str">
            <v>146101</v>
          </cell>
          <cell r="B1153" t="str">
            <v>FINISHED GOODS--产成品</v>
          </cell>
          <cell r="C1153" t="str">
            <v>17101-91-146101</v>
          </cell>
          <cell r="D1153">
            <v>0</v>
          </cell>
          <cell r="E1153">
            <v>29110.73</v>
          </cell>
          <cell r="F1153">
            <v>0</v>
          </cell>
          <cell r="G1153" t="str">
            <v>SPARE PARTS-1100010536</v>
          </cell>
        </row>
        <row r="1154">
          <cell r="A1154" t="str">
            <v>146101</v>
          </cell>
          <cell r="B1154" t="str">
            <v>FINISHED GOODS--产成品</v>
          </cell>
          <cell r="C1154" t="str">
            <v>17101-A3-146101</v>
          </cell>
          <cell r="D1154">
            <v>0</v>
          </cell>
          <cell r="E1154">
            <v>0</v>
          </cell>
          <cell r="F1154">
            <v>0</v>
          </cell>
          <cell r="G1154" t="str">
            <v>SPARE PARTS-1100020823</v>
          </cell>
        </row>
        <row r="1155">
          <cell r="A1155" t="str">
            <v>146101</v>
          </cell>
          <cell r="B1155" t="str">
            <v>FINISHED GOODS--产成品</v>
          </cell>
          <cell r="C1155" t="str">
            <v>17101-A4-146101</v>
          </cell>
          <cell r="D1155">
            <v>0</v>
          </cell>
          <cell r="E1155">
            <v>0</v>
          </cell>
          <cell r="F1155">
            <v>0</v>
          </cell>
          <cell r="G1155" t="str">
            <v>SPARE PARTS-1100020849北京办购</v>
          </cell>
        </row>
        <row r="1156">
          <cell r="A1156" t="str">
            <v>146101</v>
          </cell>
          <cell r="B1156" t="str">
            <v>FINISHED GOODS--产成品</v>
          </cell>
          <cell r="C1156" t="str">
            <v>17101-AF-146101</v>
          </cell>
          <cell r="D1156">
            <v>0</v>
          </cell>
          <cell r="E1156">
            <v>0</v>
          </cell>
          <cell r="F1156">
            <v>0</v>
          </cell>
          <cell r="G1156" t="str">
            <v>SPARE PARTS-1100010922北京订以色列</v>
          </cell>
        </row>
        <row r="1157">
          <cell r="A1157" t="str">
            <v>146101</v>
          </cell>
          <cell r="B1157" t="str">
            <v>FINISHED GOODS--产成品</v>
          </cell>
          <cell r="C1157" t="str">
            <v>17103-02-146101</v>
          </cell>
          <cell r="D1157">
            <v>0</v>
          </cell>
          <cell r="E1157">
            <v>0</v>
          </cell>
          <cell r="F1157">
            <v>0</v>
          </cell>
          <cell r="G1157" t="str">
            <v>厦门国际航空大酒店</v>
          </cell>
        </row>
        <row r="1158">
          <cell r="A1158" t="str">
            <v>146101</v>
          </cell>
          <cell r="B1158" t="str">
            <v>FINISHED GOODS--产成品</v>
          </cell>
          <cell r="C1158" t="str">
            <v>17104-02-146101</v>
          </cell>
          <cell r="D1158">
            <v>189278.07999999999</v>
          </cell>
          <cell r="E1158">
            <v>189278.07999999999</v>
          </cell>
          <cell r="F1158">
            <v>0</v>
          </cell>
          <cell r="G1158" t="str">
            <v>:柳州南疆宾馆</v>
          </cell>
        </row>
        <row r="1159">
          <cell r="A1159" t="str">
            <v>146101</v>
          </cell>
          <cell r="B1159" t="str">
            <v>FINISHED GOODS--产成品</v>
          </cell>
          <cell r="C1159" t="str">
            <v>17104-05-146101</v>
          </cell>
          <cell r="D1159">
            <v>187305.27</v>
          </cell>
          <cell r="E1159">
            <v>187305.27</v>
          </cell>
          <cell r="F1159">
            <v>0</v>
          </cell>
          <cell r="G1159" t="str">
            <v>:花都市新湖酒店 1ELE</v>
          </cell>
        </row>
        <row r="1160">
          <cell r="A1160" t="str">
            <v>146101</v>
          </cell>
          <cell r="B1160" t="str">
            <v>FINISHED GOODS--产成品</v>
          </cell>
          <cell r="C1160" t="str">
            <v>17104-06-146101</v>
          </cell>
          <cell r="D1160">
            <v>302921.95</v>
          </cell>
          <cell r="E1160">
            <v>302921.95</v>
          </cell>
          <cell r="F1160">
            <v>0</v>
          </cell>
          <cell r="G1160" t="str">
            <v>:重庆市勘测院 2ELES</v>
          </cell>
        </row>
        <row r="1161">
          <cell r="A1161" t="str">
            <v>146101</v>
          </cell>
          <cell r="B1161" t="str">
            <v>FINISHED GOODS--产成品</v>
          </cell>
          <cell r="C1161" t="str">
            <v>17104-08-146101</v>
          </cell>
          <cell r="D1161">
            <v>0</v>
          </cell>
          <cell r="E1161">
            <v>0</v>
          </cell>
          <cell r="F1161">
            <v>0</v>
          </cell>
          <cell r="G1161" t="str">
            <v>:成都金堂</v>
          </cell>
        </row>
        <row r="1162">
          <cell r="A1162" t="str">
            <v>146101</v>
          </cell>
          <cell r="B1162" t="str">
            <v>FINISHED GOODS--产成品</v>
          </cell>
          <cell r="C1162" t="str">
            <v>17104-09-146101</v>
          </cell>
          <cell r="D1162">
            <v>0</v>
          </cell>
          <cell r="E1162">
            <v>0</v>
          </cell>
          <cell r="F1162">
            <v>0</v>
          </cell>
          <cell r="G1162" t="str">
            <v>:桐庐电信局</v>
          </cell>
        </row>
        <row r="1163">
          <cell r="A1163" t="str">
            <v>146101</v>
          </cell>
          <cell r="B1163" t="str">
            <v>FINISHED GOODS--产成品</v>
          </cell>
          <cell r="C1163" t="str">
            <v>17104-11-146101</v>
          </cell>
          <cell r="D1163">
            <v>125135.61</v>
          </cell>
          <cell r="E1163">
            <v>125135.61</v>
          </cell>
          <cell r="F1163">
            <v>0</v>
          </cell>
          <cell r="G1163" t="str">
            <v>:濮阳市委招待所</v>
          </cell>
        </row>
        <row r="1164">
          <cell r="A1164" t="str">
            <v>146101</v>
          </cell>
          <cell r="B1164" t="str">
            <v>FINISHED GOODS--产成品</v>
          </cell>
          <cell r="C1164" t="str">
            <v>17104-14-146101</v>
          </cell>
          <cell r="D1164">
            <v>0</v>
          </cell>
          <cell r="E1164">
            <v>0</v>
          </cell>
          <cell r="F1164">
            <v>0</v>
          </cell>
          <cell r="G1164" t="str">
            <v>:哈尔滨华恒一期</v>
          </cell>
        </row>
        <row r="1165">
          <cell r="A1165" t="str">
            <v>146101</v>
          </cell>
          <cell r="B1165" t="str">
            <v>FINISHED GOODS--产成品</v>
          </cell>
          <cell r="C1165" t="str">
            <v>17104-15-146101</v>
          </cell>
          <cell r="D1165">
            <v>0</v>
          </cell>
          <cell r="E1165">
            <v>0</v>
          </cell>
          <cell r="F1165">
            <v>0</v>
          </cell>
          <cell r="G1165" t="str">
            <v>:江苏邮政管理局</v>
          </cell>
        </row>
        <row r="1166">
          <cell r="A1166" t="str">
            <v>146101</v>
          </cell>
          <cell r="B1166" t="str">
            <v>FINISHED GOODS--产成品</v>
          </cell>
          <cell r="C1166" t="str">
            <v>17104-16-146101</v>
          </cell>
          <cell r="D1166">
            <v>176559.24</v>
          </cell>
          <cell r="E1166">
            <v>176559.24</v>
          </cell>
          <cell r="F1166">
            <v>0</v>
          </cell>
          <cell r="G1166" t="str">
            <v>:福州古田医院</v>
          </cell>
        </row>
        <row r="1167">
          <cell r="A1167" t="str">
            <v>146101</v>
          </cell>
          <cell r="B1167" t="str">
            <v>FINISHED GOODS--产成品</v>
          </cell>
          <cell r="C1167" t="str">
            <v>17104-17-146101</v>
          </cell>
          <cell r="D1167">
            <v>0</v>
          </cell>
          <cell r="E1167">
            <v>0</v>
          </cell>
          <cell r="F1167">
            <v>0</v>
          </cell>
          <cell r="G1167" t="str">
            <v>:北京301医院</v>
          </cell>
        </row>
        <row r="1168">
          <cell r="A1168" t="str">
            <v>146101</v>
          </cell>
          <cell r="B1168" t="str">
            <v>FINISHED GOODS--产成品</v>
          </cell>
          <cell r="C1168" t="str">
            <v>17104-19-146101</v>
          </cell>
          <cell r="D1168">
            <v>0</v>
          </cell>
          <cell r="E1168">
            <v>0</v>
          </cell>
          <cell r="F1168">
            <v>0</v>
          </cell>
          <cell r="G1168" t="str">
            <v>:金龙水道娱乐公司1ELE</v>
          </cell>
        </row>
        <row r="1169">
          <cell r="A1169" t="str">
            <v>146101</v>
          </cell>
          <cell r="B1169" t="str">
            <v>FINISHED GOODS--产成品</v>
          </cell>
          <cell r="C1169" t="str">
            <v>17104-21-146101</v>
          </cell>
          <cell r="D1169">
            <v>184342.88</v>
          </cell>
          <cell r="E1169">
            <v>184342.88</v>
          </cell>
          <cell r="F1169">
            <v>0</v>
          </cell>
          <cell r="G1169" t="str">
            <v>:大连儿童医院</v>
          </cell>
        </row>
        <row r="1170">
          <cell r="A1170" t="str">
            <v>146101</v>
          </cell>
          <cell r="B1170" t="str">
            <v>FINISHED GOODS--产成品</v>
          </cell>
          <cell r="C1170" t="str">
            <v>17104-22-146101</v>
          </cell>
          <cell r="D1170">
            <v>266623.93</v>
          </cell>
          <cell r="E1170">
            <v>266623.93</v>
          </cell>
          <cell r="F1170">
            <v>0</v>
          </cell>
          <cell r="G1170" t="str">
            <v>:福州老于部中心</v>
          </cell>
        </row>
        <row r="1171">
          <cell r="A1171" t="str">
            <v>150101</v>
          </cell>
          <cell r="B1171" t="str">
            <v>LONG TERM INVESTMETN-GTE SH BRANCH</v>
          </cell>
          <cell r="C1171" t="str">
            <v>10000-00-150101</v>
          </cell>
          <cell r="D1171">
            <v>0</v>
          </cell>
          <cell r="E1171">
            <v>0</v>
          </cell>
          <cell r="F1171">
            <v>0</v>
          </cell>
          <cell r="G1171" t="str">
            <v>:BAL.SHEET 负债表</v>
          </cell>
        </row>
        <row r="1172">
          <cell r="A1172" t="str">
            <v>160101</v>
          </cell>
          <cell r="B1172" t="str">
            <v>FIXED ASSETS-房屋及建筑物</v>
          </cell>
          <cell r="C1172" t="str">
            <v>10000-00-160101</v>
          </cell>
          <cell r="D1172">
            <v>0</v>
          </cell>
          <cell r="E1172">
            <v>0</v>
          </cell>
          <cell r="F1172">
            <v>353316.52</v>
          </cell>
          <cell r="G1172" t="str">
            <v>:BAL.SHEET 负债表</v>
          </cell>
        </row>
        <row r="1173">
          <cell r="A1173" t="str">
            <v>160102</v>
          </cell>
          <cell r="B1173" t="str">
            <v>FIXED ASSETS-建筑物</v>
          </cell>
          <cell r="C1173" t="str">
            <v>10000-00-160102</v>
          </cell>
          <cell r="D1173">
            <v>0</v>
          </cell>
          <cell r="E1173">
            <v>0</v>
          </cell>
          <cell r="F1173">
            <v>522859.22</v>
          </cell>
          <cell r="G1173" t="str">
            <v>:BAL.SHEET 负债表</v>
          </cell>
        </row>
        <row r="1174">
          <cell r="A1174" t="str">
            <v>160103</v>
          </cell>
          <cell r="B1174" t="str">
            <v>FIXED ASSETS-动力设备</v>
          </cell>
          <cell r="C1174" t="str">
            <v>10000-00-160103</v>
          </cell>
          <cell r="D1174">
            <v>0</v>
          </cell>
          <cell r="E1174">
            <v>0</v>
          </cell>
          <cell r="F1174">
            <v>10430.209999999999</v>
          </cell>
          <cell r="G1174" t="str">
            <v>:BAL.SHEET 负债表</v>
          </cell>
        </row>
        <row r="1175">
          <cell r="A1175" t="str">
            <v>160104</v>
          </cell>
          <cell r="B1175" t="str">
            <v>FIXED ASSETS-传导设备</v>
          </cell>
          <cell r="C1175" t="str">
            <v>10000-00-160104</v>
          </cell>
          <cell r="D1175">
            <v>0</v>
          </cell>
          <cell r="E1175">
            <v>0</v>
          </cell>
          <cell r="F1175">
            <v>2942419.92</v>
          </cell>
          <cell r="G1175" t="str">
            <v>:BAL.SHEET 负债表</v>
          </cell>
        </row>
        <row r="1176">
          <cell r="A1176" t="str">
            <v>160105</v>
          </cell>
          <cell r="B1176" t="str">
            <v>FIXED ASSETS-工作机器设备</v>
          </cell>
          <cell r="C1176" t="str">
            <v>10000-00-160105</v>
          </cell>
          <cell r="D1176">
            <v>0</v>
          </cell>
          <cell r="E1176">
            <v>0</v>
          </cell>
          <cell r="F1176">
            <v>20279252.600000001</v>
          </cell>
          <cell r="G1176" t="str">
            <v>:BAL.SHEET 负债表</v>
          </cell>
        </row>
        <row r="1177">
          <cell r="A1177" t="str">
            <v>160105</v>
          </cell>
          <cell r="B1177" t="str">
            <v>FIXED ASSETS-工作机器设备</v>
          </cell>
          <cell r="C1177" t="str">
            <v>17000-00-160105</v>
          </cell>
          <cell r="D1177">
            <v>0</v>
          </cell>
          <cell r="E1177">
            <v>0</v>
          </cell>
          <cell r="F1177">
            <v>0</v>
          </cell>
          <cell r="G1177" t="str">
            <v>:(PD)PRO--OFF.ADMIN.(COMMON)</v>
          </cell>
        </row>
        <row r="1178">
          <cell r="A1178" t="str">
            <v>160106</v>
          </cell>
          <cell r="B1178" t="str">
            <v>FIXED ASSETS-工具仪器及生产设备</v>
          </cell>
          <cell r="C1178" t="str">
            <v>10000-00-160106</v>
          </cell>
          <cell r="D1178">
            <v>7200</v>
          </cell>
          <cell r="E1178">
            <v>0</v>
          </cell>
          <cell r="F1178">
            <v>4431082.53</v>
          </cell>
          <cell r="G1178" t="str">
            <v>:BAL.SHEET 负债表</v>
          </cell>
        </row>
        <row r="1179">
          <cell r="A1179" t="str">
            <v>160107</v>
          </cell>
          <cell r="B1179" t="str">
            <v>FIXED ASSETS-运输设备</v>
          </cell>
          <cell r="C1179" t="str">
            <v>10000-00-160107</v>
          </cell>
          <cell r="D1179">
            <v>0</v>
          </cell>
          <cell r="E1179">
            <v>0</v>
          </cell>
          <cell r="F1179">
            <v>2214045.63</v>
          </cell>
          <cell r="G1179" t="str">
            <v>:BAL.SHEET 负债表</v>
          </cell>
        </row>
        <row r="1180">
          <cell r="A1180" t="str">
            <v>160108</v>
          </cell>
          <cell r="B1180" t="str">
            <v>FIXED ASSETS-办公管理设备</v>
          </cell>
          <cell r="C1180" t="str">
            <v>10000-00-160108</v>
          </cell>
          <cell r="D1180">
            <v>97769</v>
          </cell>
          <cell r="E1180">
            <v>0</v>
          </cell>
          <cell r="F1180">
            <v>5752469.6799999997</v>
          </cell>
          <cell r="G1180" t="str">
            <v>:BAL.SHEET 负债表</v>
          </cell>
        </row>
        <row r="1181">
          <cell r="A1181" t="str">
            <v>160108</v>
          </cell>
          <cell r="B1181" t="str">
            <v>FIXED ASSETS-办公管理设备</v>
          </cell>
          <cell r="C1181" t="str">
            <v>10400-00-160108</v>
          </cell>
          <cell r="D1181">
            <v>0</v>
          </cell>
          <cell r="E1181">
            <v>0</v>
          </cell>
          <cell r="F1181">
            <v>0</v>
          </cell>
          <cell r="G1181" t="str">
            <v>CHONGQING REGINAL CENTER</v>
          </cell>
        </row>
        <row r="1182">
          <cell r="A1182" t="str">
            <v>160108</v>
          </cell>
          <cell r="B1182" t="str">
            <v>FIXED ASSETS-办公管理设备</v>
          </cell>
          <cell r="C1182" t="str">
            <v>10500-00-160108</v>
          </cell>
          <cell r="D1182">
            <v>0</v>
          </cell>
          <cell r="E1182">
            <v>0</v>
          </cell>
          <cell r="F1182">
            <v>7400</v>
          </cell>
          <cell r="G1182" t="str">
            <v>:(CO)CONTROLLING:JOHN TONG</v>
          </cell>
        </row>
        <row r="1183">
          <cell r="A1183" t="str">
            <v>160108</v>
          </cell>
          <cell r="B1183" t="str">
            <v>FIXED ASSETS-办公管理设备</v>
          </cell>
          <cell r="C1183" t="str">
            <v>11000-00-160108</v>
          </cell>
          <cell r="D1183">
            <v>0</v>
          </cell>
          <cell r="E1183">
            <v>0</v>
          </cell>
          <cell r="F1183">
            <v>1480</v>
          </cell>
          <cell r="G1183" t="str">
            <v>:(EN)ENG.DEPT.(COMMON)</v>
          </cell>
        </row>
        <row r="1184">
          <cell r="A1184" t="str">
            <v>160109</v>
          </cell>
          <cell r="B1184" t="str">
            <v>FIXED ASSETS-其他</v>
          </cell>
          <cell r="C1184" t="str">
            <v>10000-00-160109</v>
          </cell>
          <cell r="D1184">
            <v>0</v>
          </cell>
          <cell r="E1184">
            <v>0</v>
          </cell>
          <cell r="F1184">
            <v>577581.53</v>
          </cell>
          <cell r="G1184" t="str">
            <v>:BAL.SHEET 负债表</v>
          </cell>
        </row>
        <row r="1185">
          <cell r="A1185" t="str">
            <v>160110</v>
          </cell>
          <cell r="B1185" t="str">
            <v>FIXED ASSETS-厨房设备</v>
          </cell>
          <cell r="C1185" t="str">
            <v>10000-00-160110</v>
          </cell>
          <cell r="D1185">
            <v>0</v>
          </cell>
          <cell r="E1185">
            <v>0</v>
          </cell>
          <cell r="F1185">
            <v>314052.78000000003</v>
          </cell>
          <cell r="G1185" t="str">
            <v>:BAL.SHEET 负债表</v>
          </cell>
        </row>
        <row r="1186">
          <cell r="A1186" t="str">
            <v>160111</v>
          </cell>
          <cell r="B1186" t="str">
            <v>FIXED ASSETS-通讯设备</v>
          </cell>
          <cell r="C1186" t="str">
            <v>10000-00-160111</v>
          </cell>
          <cell r="D1186">
            <v>8800</v>
          </cell>
          <cell r="E1186">
            <v>0</v>
          </cell>
          <cell r="F1186">
            <v>201893.66</v>
          </cell>
          <cell r="G1186" t="str">
            <v>:BAL.SHEET 负债表</v>
          </cell>
        </row>
        <row r="1187">
          <cell r="A1187" t="str">
            <v>160112</v>
          </cell>
          <cell r="B1187" t="str">
            <v>FIXED ASSETS-围墙</v>
          </cell>
          <cell r="C1187" t="str">
            <v>10000-00-160112</v>
          </cell>
          <cell r="D1187">
            <v>0</v>
          </cell>
          <cell r="E1187">
            <v>0</v>
          </cell>
          <cell r="F1187">
            <v>70816.160000000003</v>
          </cell>
          <cell r="G1187" t="str">
            <v>:BAL.SHEET 负债表</v>
          </cell>
        </row>
        <row r="1188">
          <cell r="A1188" t="str">
            <v>160113</v>
          </cell>
          <cell r="B1188" t="str">
            <v>FIXED ASSETS-办公楼防护拦</v>
          </cell>
          <cell r="C1188" t="str">
            <v>10000-00-160113</v>
          </cell>
          <cell r="D1188">
            <v>0</v>
          </cell>
          <cell r="E1188">
            <v>0</v>
          </cell>
          <cell r="F1188">
            <v>6266.4</v>
          </cell>
          <cell r="G1188" t="str">
            <v>:BAL.SHEET 负债表</v>
          </cell>
        </row>
        <row r="1189">
          <cell r="A1189" t="str">
            <v>161100</v>
          </cell>
          <cell r="B1189" t="str">
            <v>ACCUMULATED DEPRETIATION累计折旧</v>
          </cell>
          <cell r="C1189" t="str">
            <v>10000-00-161100</v>
          </cell>
          <cell r="D1189">
            <v>0</v>
          </cell>
          <cell r="E1189">
            <v>359474.5</v>
          </cell>
          <cell r="F1189">
            <v>-17754467.199999999</v>
          </cell>
          <cell r="G1189" t="str">
            <v>:BAL.SHEET 负债表</v>
          </cell>
        </row>
        <row r="1190">
          <cell r="A1190" t="str">
            <v>162100</v>
          </cell>
          <cell r="B1190" t="str">
            <v>固定资产清理</v>
          </cell>
          <cell r="C1190" t="str">
            <v>10000-00-162100</v>
          </cell>
          <cell r="D1190">
            <v>0</v>
          </cell>
          <cell r="E1190">
            <v>0</v>
          </cell>
          <cell r="F1190">
            <v>236843.72</v>
          </cell>
          <cell r="G1190" t="str">
            <v>:BAL.SHEET 负债表</v>
          </cell>
        </row>
        <row r="1191">
          <cell r="A1191" t="str">
            <v>170101</v>
          </cell>
          <cell r="B1191" t="str">
            <v>CONSTRUCTION IN PROG.--建筑工程</v>
          </cell>
          <cell r="C1191" t="str">
            <v>10000-00-170101</v>
          </cell>
          <cell r="D1191">
            <v>0</v>
          </cell>
          <cell r="E1191">
            <v>0</v>
          </cell>
          <cell r="F1191">
            <v>0</v>
          </cell>
          <cell r="G1191" t="str">
            <v>:BAL.SHEET 负债表</v>
          </cell>
        </row>
        <row r="1192">
          <cell r="A1192" t="str">
            <v>170101</v>
          </cell>
          <cell r="B1192" t="str">
            <v>CONSTRUCTION IN PROG.--建筑工程</v>
          </cell>
          <cell r="C1192" t="str">
            <v>12000-00-170101</v>
          </cell>
          <cell r="D1192">
            <v>0</v>
          </cell>
          <cell r="E1192">
            <v>0</v>
          </cell>
          <cell r="F1192">
            <v>0</v>
          </cell>
          <cell r="G1192" t="str">
            <v>:(AD)ADMIN.DEPT.</v>
          </cell>
        </row>
        <row r="1193">
          <cell r="A1193" t="str">
            <v>170102</v>
          </cell>
          <cell r="B1193" t="str">
            <v>CONSTRUCTION IN PROG.--空气压缩机</v>
          </cell>
          <cell r="C1193" t="str">
            <v>10000-00-170102</v>
          </cell>
          <cell r="D1193">
            <v>0</v>
          </cell>
          <cell r="E1193">
            <v>0</v>
          </cell>
          <cell r="F1193">
            <v>0</v>
          </cell>
          <cell r="G1193" t="str">
            <v>:BAL.SHEET 负债表</v>
          </cell>
        </row>
        <row r="1194">
          <cell r="A1194" t="str">
            <v>170103</v>
          </cell>
          <cell r="B1194" t="str">
            <v>CONSTRUCTION IN PROG.--铝材锯</v>
          </cell>
          <cell r="C1194" t="str">
            <v>10000-00-170103</v>
          </cell>
          <cell r="D1194">
            <v>0</v>
          </cell>
          <cell r="E1194">
            <v>0</v>
          </cell>
          <cell r="F1194">
            <v>0</v>
          </cell>
          <cell r="G1194" t="str">
            <v>:BAL.SHEET 负债表</v>
          </cell>
        </row>
        <row r="1195">
          <cell r="A1195" t="str">
            <v>170104</v>
          </cell>
          <cell r="B1195" t="str">
            <v>CONSTRUCTION IN PROG.--电缆沟工程</v>
          </cell>
          <cell r="C1195" t="str">
            <v>10000-00-170104</v>
          </cell>
          <cell r="D1195">
            <v>0</v>
          </cell>
          <cell r="E1195">
            <v>0</v>
          </cell>
          <cell r="F1195">
            <v>0</v>
          </cell>
          <cell r="G1195" t="str">
            <v>:BAL.SHEET 负债表</v>
          </cell>
        </row>
        <row r="1196">
          <cell r="A1196" t="str">
            <v>170105</v>
          </cell>
          <cell r="B1196" t="str">
            <v>CONSTRUCTION IN PROG.--潜水泵活动</v>
          </cell>
          <cell r="C1196" t="str">
            <v>10000-00-170105</v>
          </cell>
          <cell r="D1196">
            <v>0</v>
          </cell>
          <cell r="E1196">
            <v>0</v>
          </cell>
          <cell r="F1196">
            <v>0</v>
          </cell>
          <cell r="G1196" t="str">
            <v>:BAL.SHEET 负债表</v>
          </cell>
        </row>
        <row r="1197">
          <cell r="A1197" t="str">
            <v>170106</v>
          </cell>
          <cell r="B1197" t="str">
            <v>CONSTRUCTION IN PROG.--大货架</v>
          </cell>
          <cell r="C1197" t="str">
            <v>10000-00-170106</v>
          </cell>
          <cell r="D1197">
            <v>0</v>
          </cell>
          <cell r="E1197">
            <v>0</v>
          </cell>
          <cell r="F1197">
            <v>0</v>
          </cell>
          <cell r="G1197" t="str">
            <v>:BAL.SHEET 负债表</v>
          </cell>
        </row>
        <row r="1198">
          <cell r="A1198" t="str">
            <v>170107</v>
          </cell>
          <cell r="B1198" t="str">
            <v>CONSTRUCTION IN PROG.--门工装</v>
          </cell>
          <cell r="C1198" t="str">
            <v>10000-00-170107</v>
          </cell>
          <cell r="D1198">
            <v>0</v>
          </cell>
          <cell r="E1198">
            <v>0</v>
          </cell>
          <cell r="F1198">
            <v>0</v>
          </cell>
          <cell r="G1198" t="str">
            <v>:BAL.SHEET 负债表</v>
          </cell>
        </row>
        <row r="1199">
          <cell r="A1199" t="str">
            <v>170108</v>
          </cell>
          <cell r="B1199" t="str">
            <v>CONSTRUCTION IN PROG.--货架盖板</v>
          </cell>
          <cell r="C1199" t="str">
            <v>10000-00-170108</v>
          </cell>
          <cell r="D1199">
            <v>0</v>
          </cell>
          <cell r="E1199">
            <v>0</v>
          </cell>
          <cell r="F1199">
            <v>0</v>
          </cell>
          <cell r="G1199" t="str">
            <v>:BAL.SHEET 负债表</v>
          </cell>
        </row>
        <row r="1200">
          <cell r="A1200" t="str">
            <v>170109</v>
          </cell>
          <cell r="B1200" t="str">
            <v>CONSTRUCTION IN PROG.--人行步道工装</v>
          </cell>
          <cell r="C1200" t="str">
            <v>10000-00-170109</v>
          </cell>
          <cell r="D1200">
            <v>117678.53</v>
          </cell>
          <cell r="E1200">
            <v>37003.42</v>
          </cell>
          <cell r="F1200">
            <v>127519.92</v>
          </cell>
          <cell r="G1200" t="str">
            <v>:BAL.SHEET 负债表</v>
          </cell>
        </row>
        <row r="1201">
          <cell r="A1201" t="str">
            <v>170110</v>
          </cell>
          <cell r="B1201" t="str">
            <v>CONSTRUCTION IN PROG.--扶梯骨架工装</v>
          </cell>
          <cell r="C1201" t="str">
            <v>10000-00-170110</v>
          </cell>
          <cell r="D1201">
            <v>0</v>
          </cell>
          <cell r="E1201">
            <v>0</v>
          </cell>
          <cell r="F1201">
            <v>0</v>
          </cell>
          <cell r="G1201" t="str">
            <v>:BAL.SHEET 负债表</v>
          </cell>
        </row>
        <row r="1202">
          <cell r="A1202" t="str">
            <v>170111</v>
          </cell>
          <cell r="B1202" t="str">
            <v>CONSTR.IN PROG.--ENG.COMPUTER</v>
          </cell>
          <cell r="C1202" t="str">
            <v>10000-00-170111</v>
          </cell>
          <cell r="D1202">
            <v>0</v>
          </cell>
          <cell r="E1202">
            <v>0</v>
          </cell>
          <cell r="F1202">
            <v>0</v>
          </cell>
          <cell r="G1202" t="str">
            <v>:BAL.SHEET 负债表</v>
          </cell>
        </row>
        <row r="1203">
          <cell r="A1203" t="str">
            <v>170112</v>
          </cell>
          <cell r="B1203" t="str">
            <v>CONSTR.IN PROG.--98001</v>
          </cell>
          <cell r="C1203" t="str">
            <v>10000-00-170112</v>
          </cell>
          <cell r="D1203">
            <v>0</v>
          </cell>
          <cell r="E1203">
            <v>0</v>
          </cell>
          <cell r="F1203">
            <v>0</v>
          </cell>
          <cell r="G1203" t="str">
            <v>:BAL.SHEET 负债表</v>
          </cell>
        </row>
        <row r="1204">
          <cell r="A1204" t="str">
            <v>170113</v>
          </cell>
          <cell r="B1204" t="str">
            <v>CONSTR.IN PROG.--98002</v>
          </cell>
          <cell r="C1204" t="str">
            <v>10000-00-170113</v>
          </cell>
          <cell r="D1204">
            <v>0</v>
          </cell>
          <cell r="E1204">
            <v>0</v>
          </cell>
          <cell r="F1204">
            <v>0</v>
          </cell>
          <cell r="G1204" t="str">
            <v>:BAL.SHEET 负债表</v>
          </cell>
        </row>
        <row r="1205">
          <cell r="A1205" t="str">
            <v>170114</v>
          </cell>
          <cell r="B1205" t="str">
            <v>CONSTR.IN PROG.--车间照明灯具</v>
          </cell>
          <cell r="C1205" t="str">
            <v>10000-00-170114</v>
          </cell>
          <cell r="D1205">
            <v>0</v>
          </cell>
          <cell r="E1205">
            <v>0</v>
          </cell>
          <cell r="F1205">
            <v>0</v>
          </cell>
          <cell r="G1205" t="str">
            <v>:BAL.SHEET 负债表</v>
          </cell>
        </row>
        <row r="1206">
          <cell r="A1206" t="str">
            <v>170115</v>
          </cell>
          <cell r="B1206" t="str">
            <v>CONSTR.IN PROG.--二楼维保仓</v>
          </cell>
          <cell r="C1206" t="str">
            <v>10000-00-170115</v>
          </cell>
          <cell r="D1206">
            <v>0</v>
          </cell>
          <cell r="E1206">
            <v>0</v>
          </cell>
          <cell r="F1206">
            <v>0</v>
          </cell>
          <cell r="G1206" t="str">
            <v>:BAL.SHEET 负债表</v>
          </cell>
        </row>
        <row r="1207">
          <cell r="A1207" t="str">
            <v>170116</v>
          </cell>
          <cell r="B1207" t="str">
            <v>CONSTR.IN PROG.--收货部</v>
          </cell>
          <cell r="C1207" t="str">
            <v>10000-00-170116</v>
          </cell>
          <cell r="D1207">
            <v>0</v>
          </cell>
          <cell r="E1207">
            <v>0</v>
          </cell>
          <cell r="F1207">
            <v>0</v>
          </cell>
          <cell r="G1207" t="str">
            <v>:BAL.SHEET 负债表</v>
          </cell>
        </row>
        <row r="1208">
          <cell r="A1208" t="str">
            <v>170117</v>
          </cell>
          <cell r="B1208" t="str">
            <v>CONSTR.IN PROG.--电器车间2198230121</v>
          </cell>
          <cell r="C1208" t="str">
            <v>10000-00-170117</v>
          </cell>
          <cell r="D1208">
            <v>0</v>
          </cell>
          <cell r="E1208">
            <v>0</v>
          </cell>
          <cell r="F1208">
            <v>0</v>
          </cell>
          <cell r="G1208" t="str">
            <v>:BAL.SHEET 负债表</v>
          </cell>
        </row>
        <row r="1209">
          <cell r="A1209" t="str">
            <v>170118</v>
          </cell>
          <cell r="B1209" t="str">
            <v>CONSTR.IN PROG.--STE设备5台</v>
          </cell>
          <cell r="C1209" t="str">
            <v>10000-00-170118</v>
          </cell>
          <cell r="D1209">
            <v>0</v>
          </cell>
          <cell r="E1209">
            <v>0</v>
          </cell>
          <cell r="F1209">
            <v>0</v>
          </cell>
          <cell r="G1209" t="str">
            <v>:BAL.SHEET 负债表</v>
          </cell>
        </row>
        <row r="1210">
          <cell r="A1210" t="str">
            <v>170119</v>
          </cell>
          <cell r="B1210" t="str">
            <v>CONSTR.IN PROG.--文件架3099240002</v>
          </cell>
          <cell r="C1210" t="str">
            <v>17100-00-170119</v>
          </cell>
          <cell r="D1210">
            <v>0</v>
          </cell>
          <cell r="E1210">
            <v>0</v>
          </cell>
          <cell r="F1210">
            <v>0</v>
          </cell>
          <cell r="G1210" t="str">
            <v>:SEMI-FINISHED GOODS</v>
          </cell>
        </row>
        <row r="1211">
          <cell r="A1211" t="str">
            <v>170120</v>
          </cell>
          <cell r="B1211" t="str">
            <v>CONSTR.IN PROG.-半成品仓库(车间后面</v>
          </cell>
          <cell r="C1211" t="str">
            <v>10000-00-170120</v>
          </cell>
          <cell r="D1211">
            <v>0</v>
          </cell>
          <cell r="E1211">
            <v>0</v>
          </cell>
          <cell r="F1211">
            <v>0</v>
          </cell>
          <cell r="G1211" t="str">
            <v>:BAL.SHEET 负债表</v>
          </cell>
        </row>
        <row r="1212">
          <cell r="A1212" t="str">
            <v>170121</v>
          </cell>
          <cell r="B1212" t="str">
            <v>CONSTR.IN PROG.-产成品,化工原料仓库</v>
          </cell>
          <cell r="C1212" t="str">
            <v>10000-00-170121</v>
          </cell>
          <cell r="D1212">
            <v>0</v>
          </cell>
          <cell r="E1212">
            <v>0</v>
          </cell>
          <cell r="F1212">
            <v>0</v>
          </cell>
          <cell r="G1212" t="str">
            <v>:BAL.SHEET 负债表</v>
          </cell>
        </row>
        <row r="1213">
          <cell r="A1213" t="str">
            <v>170122</v>
          </cell>
          <cell r="B1213" t="str">
            <v>CONSTR.IN PROG.-型材仓库</v>
          </cell>
          <cell r="C1213" t="str">
            <v>10000-00-170122</v>
          </cell>
          <cell r="D1213">
            <v>0</v>
          </cell>
          <cell r="E1213">
            <v>0</v>
          </cell>
          <cell r="F1213">
            <v>0</v>
          </cell>
          <cell r="G1213" t="str">
            <v>:BAL.SHEET 负债表</v>
          </cell>
        </row>
        <row r="1214">
          <cell r="A1214" t="str">
            <v>170123</v>
          </cell>
          <cell r="B1214" t="str">
            <v>CONSTR.IN PROG.-扶梯装配线</v>
          </cell>
          <cell r="C1214" t="str">
            <v>10000-00-170123</v>
          </cell>
          <cell r="D1214">
            <v>0</v>
          </cell>
          <cell r="E1214">
            <v>0</v>
          </cell>
          <cell r="F1214">
            <v>189500</v>
          </cell>
          <cell r="G1214" t="str">
            <v>:BAL.SHEET 负债表</v>
          </cell>
        </row>
        <row r="1215">
          <cell r="A1215" t="str">
            <v>170124</v>
          </cell>
          <cell r="B1215" t="str">
            <v>CONSTR.IN PROG.-FT8XX工装夹具</v>
          </cell>
          <cell r="C1215" t="str">
            <v>10000-00-170124</v>
          </cell>
          <cell r="D1215">
            <v>0</v>
          </cell>
          <cell r="E1215">
            <v>0</v>
          </cell>
          <cell r="F1215">
            <v>0</v>
          </cell>
          <cell r="G1215" t="str">
            <v>:BAL.SHEET 负债表</v>
          </cell>
        </row>
        <row r="1216">
          <cell r="A1216" t="str">
            <v>170125</v>
          </cell>
          <cell r="B1216" t="str">
            <v>CONSTR.IN PROG.-饭堂旁车库</v>
          </cell>
          <cell r="C1216" t="str">
            <v>10000-00-170125</v>
          </cell>
          <cell r="D1216">
            <v>0</v>
          </cell>
          <cell r="E1216">
            <v>0</v>
          </cell>
          <cell r="F1216">
            <v>0</v>
          </cell>
          <cell r="G1216" t="str">
            <v>:BAL.SHEET 负债表</v>
          </cell>
        </row>
        <row r="1217">
          <cell r="A1217" t="str">
            <v>170126</v>
          </cell>
          <cell r="B1217" t="str">
            <v>CONSTR.IN PROG-进口德国激光芭</v>
          </cell>
          <cell r="C1217" t="str">
            <v>10000-00-170126</v>
          </cell>
          <cell r="D1217">
            <v>0</v>
          </cell>
          <cell r="E1217">
            <v>0</v>
          </cell>
          <cell r="F1217">
            <v>0</v>
          </cell>
          <cell r="G1217" t="str">
            <v>:BAL.SHEET 负债表</v>
          </cell>
        </row>
        <row r="1218">
          <cell r="A1218" t="str">
            <v>170127</v>
          </cell>
          <cell r="B1218" t="str">
            <v>CONSTR.IN PROG-GTE样板扶梯</v>
          </cell>
          <cell r="C1218" t="str">
            <v>10000-00-170127</v>
          </cell>
          <cell r="D1218">
            <v>0</v>
          </cell>
          <cell r="E1218">
            <v>0</v>
          </cell>
          <cell r="F1218">
            <v>0</v>
          </cell>
          <cell r="G1218" t="str">
            <v>:BAL.SHEET 负债表</v>
          </cell>
        </row>
        <row r="1219">
          <cell r="A1219" t="str">
            <v>170128</v>
          </cell>
          <cell r="B1219" t="str">
            <v>CONSTR.IN PROG-电器车间供电系统</v>
          </cell>
          <cell r="C1219" t="str">
            <v>10000-00-170128</v>
          </cell>
          <cell r="D1219">
            <v>0</v>
          </cell>
          <cell r="E1219">
            <v>0</v>
          </cell>
          <cell r="F1219">
            <v>0</v>
          </cell>
          <cell r="G1219" t="str">
            <v>:BAL.SHEET 负债表</v>
          </cell>
        </row>
        <row r="1220">
          <cell r="A1220" t="str">
            <v>180101</v>
          </cell>
          <cell r="B1220" t="str">
            <v>BUILDING USE RIGHT房屋使用权</v>
          </cell>
          <cell r="C1220" t="str">
            <v>10000-00-180101</v>
          </cell>
          <cell r="D1220">
            <v>0</v>
          </cell>
          <cell r="E1220">
            <v>58225.3</v>
          </cell>
          <cell r="F1220">
            <v>31441662</v>
          </cell>
          <cell r="G1220" t="str">
            <v>:BAL.SHEET 负债表</v>
          </cell>
        </row>
        <row r="1221">
          <cell r="A1221" t="str">
            <v>181101</v>
          </cell>
          <cell r="B1221" t="str">
            <v>PROPRIETARY TECHNOLOGY-FT722</v>
          </cell>
          <cell r="C1221" t="str">
            <v>10000-00-181101</v>
          </cell>
          <cell r="D1221">
            <v>0</v>
          </cell>
          <cell r="E1221">
            <v>18865</v>
          </cell>
          <cell r="F1221">
            <v>1207360</v>
          </cell>
          <cell r="G1221" t="str">
            <v>:BAL.SHEET 负债表</v>
          </cell>
        </row>
        <row r="1222">
          <cell r="A1222" t="str">
            <v>181102</v>
          </cell>
          <cell r="B1222" t="str">
            <v>PROPRIETARY TECHNOLOGY-ELEVATORS</v>
          </cell>
          <cell r="C1222" t="str">
            <v>10000-00-181102</v>
          </cell>
          <cell r="D1222">
            <v>0</v>
          </cell>
          <cell r="E1222">
            <v>27786.5</v>
          </cell>
          <cell r="F1222">
            <v>1889482</v>
          </cell>
          <cell r="G1222" t="str">
            <v>:BAL.SHEET 负债表</v>
          </cell>
        </row>
        <row r="1223">
          <cell r="A1223" t="str">
            <v>181103</v>
          </cell>
          <cell r="B1223" t="str">
            <v>PROPRIETARY TECHNOLOGY-FT723</v>
          </cell>
          <cell r="C1223" t="str">
            <v>10000-00-181103</v>
          </cell>
          <cell r="D1223">
            <v>0</v>
          </cell>
          <cell r="E1223">
            <v>13181.75</v>
          </cell>
          <cell r="F1223">
            <v>949086</v>
          </cell>
          <cell r="G1223" t="str">
            <v>:BAL.SHEET 负债表</v>
          </cell>
        </row>
        <row r="1224">
          <cell r="A1224" t="str">
            <v>181104</v>
          </cell>
          <cell r="B1224" t="str">
            <v>PROPRIETARY TECHNOLOGY-W.TAX</v>
          </cell>
          <cell r="C1224" t="str">
            <v>10000-00-181104</v>
          </cell>
          <cell r="D1224">
            <v>0</v>
          </cell>
          <cell r="E1224">
            <v>3739.11</v>
          </cell>
          <cell r="F1224">
            <v>358955.06</v>
          </cell>
          <cell r="G1224" t="str">
            <v>:BAL.SHEET 负债表</v>
          </cell>
        </row>
        <row r="1225">
          <cell r="A1225" t="str">
            <v>182101</v>
          </cell>
          <cell r="B1225" t="str">
            <v>OTHER INTANGIBLE ASSETS--NOVELL NET</v>
          </cell>
          <cell r="C1225" t="str">
            <v>10000-00-182101</v>
          </cell>
          <cell r="D1225">
            <v>0</v>
          </cell>
          <cell r="E1225">
            <v>894.2</v>
          </cell>
          <cell r="F1225">
            <v>0</v>
          </cell>
          <cell r="G1225" t="str">
            <v>:BAL.SHEET 负债表</v>
          </cell>
        </row>
        <row r="1226">
          <cell r="A1226" t="str">
            <v>182102</v>
          </cell>
          <cell r="B1226" t="str">
            <v>OTHER INTANGIBLE ASSET--4TH SOFTWAR</v>
          </cell>
          <cell r="C1226" t="str">
            <v>10000-00-182102</v>
          </cell>
          <cell r="D1226">
            <v>87231.22</v>
          </cell>
          <cell r="E1226">
            <v>15949.29</v>
          </cell>
          <cell r="F1226">
            <v>498104.85</v>
          </cell>
          <cell r="G1226" t="str">
            <v>:BAL.SHEET 负债表</v>
          </cell>
        </row>
        <row r="1227">
          <cell r="A1227" t="str">
            <v>182103</v>
          </cell>
          <cell r="B1227" t="str">
            <v>OTHER INTANGIBLE ASSET--PERSONNEL</v>
          </cell>
          <cell r="C1227" t="str">
            <v>10000-00-182103</v>
          </cell>
          <cell r="D1227">
            <v>0</v>
          </cell>
          <cell r="E1227">
            <v>166.67</v>
          </cell>
          <cell r="F1227">
            <v>4499.8900000000003</v>
          </cell>
          <cell r="G1227" t="str">
            <v>:BAL.SHEET 负债表</v>
          </cell>
        </row>
        <row r="1228">
          <cell r="A1228" t="str">
            <v>182105</v>
          </cell>
          <cell r="B1228" t="str">
            <v>OTHER INTANGIBLE ASSET--FS MSS NT</v>
          </cell>
          <cell r="C1228" t="str">
            <v>10000-00-182105</v>
          </cell>
          <cell r="D1228">
            <v>0</v>
          </cell>
          <cell r="E1228">
            <v>1170.1300000000001</v>
          </cell>
          <cell r="F1228">
            <v>42124.49</v>
          </cell>
          <cell r="G1228" t="str">
            <v>:BAL.SHEET 负债表</v>
          </cell>
        </row>
        <row r="1229">
          <cell r="A1229" t="str">
            <v>182106</v>
          </cell>
          <cell r="B1229" t="str">
            <v>OTHER INTANGIBLE ASSET--CSTAR3.0</v>
          </cell>
          <cell r="C1229" t="str">
            <v>10000-00-182106</v>
          </cell>
          <cell r="D1229">
            <v>0</v>
          </cell>
          <cell r="E1229">
            <v>29.67</v>
          </cell>
          <cell r="F1229">
            <v>919.57</v>
          </cell>
          <cell r="G1229" t="str">
            <v>:BAL.SHEET 负债表</v>
          </cell>
        </row>
        <row r="1230">
          <cell r="A1230" t="str">
            <v>182107</v>
          </cell>
          <cell r="B1230" t="str">
            <v>OTHER INTANGIBLE ASSET-MS PROJECT98</v>
          </cell>
          <cell r="C1230" t="str">
            <v>10000-00-182107</v>
          </cell>
          <cell r="D1230">
            <v>0</v>
          </cell>
          <cell r="E1230">
            <v>75</v>
          </cell>
          <cell r="F1230">
            <v>2325</v>
          </cell>
          <cell r="G1230" t="str">
            <v>:BAL.SHEET 负债表</v>
          </cell>
        </row>
        <row r="1231">
          <cell r="A1231" t="str">
            <v>182108</v>
          </cell>
          <cell r="B1231" t="str">
            <v>OTHER INTANGIBLE ASSET--NT4.0 NET</v>
          </cell>
          <cell r="C1231" t="str">
            <v>10000-00-182108</v>
          </cell>
          <cell r="D1231">
            <v>0</v>
          </cell>
          <cell r="E1231">
            <v>508</v>
          </cell>
          <cell r="F1231">
            <v>18288</v>
          </cell>
          <cell r="G1231" t="str">
            <v>:BAL.SHEET 负债表</v>
          </cell>
        </row>
        <row r="1232">
          <cell r="A1232" t="str">
            <v>182109</v>
          </cell>
          <cell r="B1232" t="str">
            <v>OTHER INTANGIBLE ASSET--MS OFFICE97</v>
          </cell>
          <cell r="C1232" t="str">
            <v>10000-00-182109</v>
          </cell>
          <cell r="D1232">
            <v>0</v>
          </cell>
          <cell r="E1232">
            <v>116.67</v>
          </cell>
          <cell r="F1232">
            <v>4199.92</v>
          </cell>
          <cell r="G1232" t="str">
            <v>:BAL.SHEET 负债表</v>
          </cell>
        </row>
        <row r="1233">
          <cell r="A1233" t="str">
            <v>182110</v>
          </cell>
          <cell r="B1233" t="str">
            <v>OTHER INTANGIBLE ASSET--MCAFEE</v>
          </cell>
          <cell r="C1233" t="str">
            <v>10000-00-182110</v>
          </cell>
          <cell r="D1233">
            <v>0</v>
          </cell>
          <cell r="E1233">
            <v>153.33000000000001</v>
          </cell>
          <cell r="F1233">
            <v>5520.08</v>
          </cell>
          <cell r="G1233" t="str">
            <v>:BAL.SHEET 负债表</v>
          </cell>
        </row>
        <row r="1234">
          <cell r="A1234" t="str">
            <v>182111</v>
          </cell>
          <cell r="B1234" t="str">
            <v>OTHER INTANGIBLE ASSET--NETWORK</v>
          </cell>
          <cell r="C1234" t="str">
            <v>10000-00-182111</v>
          </cell>
          <cell r="D1234">
            <v>0</v>
          </cell>
          <cell r="E1234">
            <v>609.12</v>
          </cell>
          <cell r="F1234">
            <v>21928.12</v>
          </cell>
          <cell r="G1234" t="str">
            <v>:BAL.SHEET 负债表</v>
          </cell>
        </row>
        <row r="1235">
          <cell r="A1235" t="str">
            <v>182112</v>
          </cell>
          <cell r="B1235" t="str">
            <v>OTHER INTANGIBLE ASSET--CAD LT98</v>
          </cell>
          <cell r="C1235" t="str">
            <v>10000-00-182112</v>
          </cell>
          <cell r="D1235">
            <v>0</v>
          </cell>
          <cell r="E1235">
            <v>75</v>
          </cell>
          <cell r="F1235">
            <v>2925</v>
          </cell>
          <cell r="G1235" t="str">
            <v>:BAL.SHEET 负债表</v>
          </cell>
        </row>
        <row r="1236">
          <cell r="A1236" t="str">
            <v>182113</v>
          </cell>
          <cell r="B1236" t="str">
            <v>OTHER INTANGIBLE ASSET-蒂森电梯GAD</v>
          </cell>
          <cell r="C1236" t="str">
            <v>10000-00-182113</v>
          </cell>
          <cell r="D1236">
            <v>0</v>
          </cell>
          <cell r="E1236">
            <v>683.27</v>
          </cell>
          <cell r="F1236">
            <v>36896.379999999997</v>
          </cell>
          <cell r="G1236" t="str">
            <v>:BAL.SHEET 负债表</v>
          </cell>
        </row>
        <row r="1237">
          <cell r="A1237" t="str">
            <v>190101</v>
          </cell>
          <cell r="B1237" t="str">
            <v>ORGANIZATION EXPENSES-OFFICE EXPE.</v>
          </cell>
          <cell r="C1237" t="str">
            <v>10000-00-190101</v>
          </cell>
          <cell r="D1237">
            <v>0</v>
          </cell>
          <cell r="E1237">
            <v>833.79</v>
          </cell>
          <cell r="F1237">
            <v>50027.34</v>
          </cell>
          <cell r="G1237" t="str">
            <v>:BAL.SHEET 负债表</v>
          </cell>
        </row>
        <row r="1238">
          <cell r="A1238" t="str">
            <v>190102</v>
          </cell>
          <cell r="B1238" t="str">
            <v>ORGANIZATION EXPENSES-TRAVELLING</v>
          </cell>
          <cell r="C1238" t="str">
            <v>10000-00-190102</v>
          </cell>
          <cell r="D1238">
            <v>0</v>
          </cell>
          <cell r="E1238">
            <v>1193.95</v>
          </cell>
          <cell r="F1238">
            <v>71636.61</v>
          </cell>
          <cell r="G1238" t="str">
            <v>:BAL.SHEET 负债表</v>
          </cell>
        </row>
        <row r="1239">
          <cell r="A1239" t="str">
            <v>190103</v>
          </cell>
          <cell r="B1239" t="str">
            <v>ORGANIZATION EXPENSES-ENTERTAINMENT</v>
          </cell>
          <cell r="C1239" t="str">
            <v>10000-00-190103</v>
          </cell>
          <cell r="D1239">
            <v>0</v>
          </cell>
          <cell r="E1239">
            <v>346.2</v>
          </cell>
          <cell r="F1239">
            <v>20771.52</v>
          </cell>
          <cell r="G1239" t="str">
            <v>:BAL.SHEET 负债表</v>
          </cell>
        </row>
        <row r="1240">
          <cell r="A1240" t="str">
            <v>190104</v>
          </cell>
          <cell r="B1240" t="str">
            <v>ORGANIZATION EXPE.-TRANSPORTATION</v>
          </cell>
          <cell r="C1240" t="str">
            <v>10000-00-190104</v>
          </cell>
          <cell r="D1240">
            <v>0</v>
          </cell>
          <cell r="E1240">
            <v>115.88</v>
          </cell>
          <cell r="F1240">
            <v>6953.17</v>
          </cell>
          <cell r="G1240" t="str">
            <v>:BAL.SHEET 负债表</v>
          </cell>
        </row>
        <row r="1241">
          <cell r="A1241" t="str">
            <v>190105</v>
          </cell>
          <cell r="B1241" t="str">
            <v>ORGANIZATION EXPE.-TRANSLATION</v>
          </cell>
          <cell r="C1241" t="str">
            <v>10000-00-190105</v>
          </cell>
          <cell r="D1241">
            <v>0</v>
          </cell>
          <cell r="E1241">
            <v>71.67</v>
          </cell>
          <cell r="F1241">
            <v>4299.83</v>
          </cell>
          <cell r="G1241" t="str">
            <v>:BAL.SHEET 负债表</v>
          </cell>
        </row>
        <row r="1242">
          <cell r="A1242" t="str">
            <v>190106</v>
          </cell>
          <cell r="B1242" t="str">
            <v>ORGANIZATION EXPE.-INTEREST EXPE.</v>
          </cell>
          <cell r="C1242" t="str">
            <v>10000-00-190106</v>
          </cell>
          <cell r="D1242">
            <v>5063.3999999999996</v>
          </cell>
          <cell r="E1242">
            <v>0</v>
          </cell>
          <cell r="F1242">
            <v>-303804.11</v>
          </cell>
          <cell r="G1242" t="str">
            <v>:BAL.SHEET 负债表</v>
          </cell>
        </row>
        <row r="1243">
          <cell r="A1243" t="str">
            <v>190107</v>
          </cell>
          <cell r="B1243" t="str">
            <v>ORGANIZATION EXPE.-OTHER FINANCIAL</v>
          </cell>
          <cell r="C1243" t="str">
            <v>10000-00-190107</v>
          </cell>
          <cell r="D1243">
            <v>0</v>
          </cell>
          <cell r="E1243">
            <v>169.11</v>
          </cell>
          <cell r="F1243">
            <v>10147.129999999999</v>
          </cell>
          <cell r="G1243" t="str">
            <v>:BAL.SHEET 负债表</v>
          </cell>
        </row>
        <row r="1244">
          <cell r="A1244" t="str">
            <v>190108</v>
          </cell>
          <cell r="B1244" t="str">
            <v>ORGANIZATION EXPE.-WORKSHOP EXPE.</v>
          </cell>
          <cell r="C1244" t="str">
            <v>10000-00-190108</v>
          </cell>
          <cell r="D1244">
            <v>0</v>
          </cell>
          <cell r="E1244">
            <v>1842.42</v>
          </cell>
          <cell r="F1244">
            <v>110545.27</v>
          </cell>
          <cell r="G1244" t="str">
            <v>:BAL.SHEET 负债表</v>
          </cell>
        </row>
        <row r="1245">
          <cell r="A1245" t="str">
            <v>190109</v>
          </cell>
          <cell r="B1245" t="str">
            <v>ORGANIZATION EXPE.-OTHER OFFICE EXP</v>
          </cell>
          <cell r="C1245" t="str">
            <v>10000-00-190109</v>
          </cell>
          <cell r="D1245">
            <v>0</v>
          </cell>
          <cell r="E1245">
            <v>70.88</v>
          </cell>
          <cell r="F1245">
            <v>4252.4799999999996</v>
          </cell>
          <cell r="G1245" t="str">
            <v>:BAL.SHEET 负债表</v>
          </cell>
        </row>
        <row r="1246">
          <cell r="A1246" t="str">
            <v>190110</v>
          </cell>
          <cell r="B1246" t="str">
            <v>ORGANIZATION EXPE.-OTHERS</v>
          </cell>
          <cell r="C1246" t="str">
            <v>10000-00-190110</v>
          </cell>
          <cell r="D1246">
            <v>0</v>
          </cell>
          <cell r="E1246">
            <v>400.08</v>
          </cell>
          <cell r="F1246">
            <v>24005.31</v>
          </cell>
          <cell r="G1246" t="str">
            <v>:BAL.SHEET 负债表</v>
          </cell>
        </row>
        <row r="1247">
          <cell r="A1247" t="str">
            <v>190111</v>
          </cell>
          <cell r="B1247" t="str">
            <v>ORGANIZATION EXPE.-TRAINNING EXPE.</v>
          </cell>
          <cell r="C1247" t="str">
            <v>10000-00-190111</v>
          </cell>
          <cell r="D1247">
            <v>0</v>
          </cell>
          <cell r="E1247">
            <v>1301.97</v>
          </cell>
          <cell r="F1247">
            <v>78117.86</v>
          </cell>
          <cell r="G1247" t="str">
            <v>:BAL.SHEET 负债表</v>
          </cell>
        </row>
        <row r="1248">
          <cell r="A1248" t="str">
            <v>190112</v>
          </cell>
          <cell r="B1248" t="str">
            <v>ORGANIZATION EXPE.-SMALL TOOLS</v>
          </cell>
          <cell r="C1248" t="str">
            <v>10000-00-190112</v>
          </cell>
          <cell r="D1248">
            <v>0</v>
          </cell>
          <cell r="E1248">
            <v>362.17</v>
          </cell>
          <cell r="F1248">
            <v>21730.52</v>
          </cell>
          <cell r="G1248" t="str">
            <v>:BAL.SHEET 负债表</v>
          </cell>
        </row>
        <row r="1249">
          <cell r="A1249" t="str">
            <v>190113</v>
          </cell>
          <cell r="B1249" t="str">
            <v>ORGANIZATION EXPE.-UTILITIES</v>
          </cell>
          <cell r="C1249" t="str">
            <v>10000-00-190113</v>
          </cell>
          <cell r="D1249">
            <v>0</v>
          </cell>
          <cell r="E1249">
            <v>297.10000000000002</v>
          </cell>
          <cell r="F1249">
            <v>17826.060000000001</v>
          </cell>
          <cell r="G1249" t="str">
            <v>:BAL.SHEET 负债表</v>
          </cell>
        </row>
        <row r="1250">
          <cell r="A1250" t="str">
            <v>190114</v>
          </cell>
          <cell r="B1250" t="str">
            <v>ORGANIZATION EXPE.-TELE.&amp; FAX FEE</v>
          </cell>
          <cell r="C1250" t="str">
            <v>10000-00-190114</v>
          </cell>
          <cell r="D1250">
            <v>0</v>
          </cell>
          <cell r="E1250">
            <v>2410.27</v>
          </cell>
          <cell r="F1250">
            <v>144615.75</v>
          </cell>
          <cell r="G1250" t="str">
            <v>:BAL.SHEET 负债表</v>
          </cell>
        </row>
        <row r="1251">
          <cell r="A1251" t="str">
            <v>190115</v>
          </cell>
          <cell r="B1251" t="str">
            <v>ORGANIZATION EXPE.-EXPE.OF BOARD</v>
          </cell>
          <cell r="C1251" t="str">
            <v>10000-00-190115</v>
          </cell>
          <cell r="D1251">
            <v>0</v>
          </cell>
          <cell r="E1251">
            <v>236.5</v>
          </cell>
          <cell r="F1251">
            <v>14189.57</v>
          </cell>
          <cell r="G1251" t="str">
            <v>:BAL.SHEET 负债表</v>
          </cell>
        </row>
        <row r="1252">
          <cell r="A1252" t="str">
            <v>190116</v>
          </cell>
          <cell r="B1252" t="str">
            <v>ORGANIZATION EXPE.-SALARIES OF OFFI</v>
          </cell>
          <cell r="C1252" t="str">
            <v>10000-00-190116</v>
          </cell>
          <cell r="D1252">
            <v>0</v>
          </cell>
          <cell r="E1252">
            <v>1370.89</v>
          </cell>
          <cell r="F1252">
            <v>82253.59</v>
          </cell>
          <cell r="G1252" t="str">
            <v>:BAL.SHEET 负债表</v>
          </cell>
        </row>
        <row r="1253">
          <cell r="A1253" t="str">
            <v>190117</v>
          </cell>
          <cell r="B1253" t="str">
            <v>ORGANIZATION EXPE.-OFFICE EXPE.OF S</v>
          </cell>
          <cell r="C1253" t="str">
            <v>10000-00-190117</v>
          </cell>
          <cell r="D1253">
            <v>0</v>
          </cell>
          <cell r="E1253">
            <v>409.2</v>
          </cell>
          <cell r="F1253">
            <v>24552.25</v>
          </cell>
          <cell r="G1253" t="str">
            <v>:BAL.SHEET 负债表</v>
          </cell>
        </row>
        <row r="1254">
          <cell r="A1254" t="str">
            <v>190118</v>
          </cell>
          <cell r="B1254" t="str">
            <v>ORGA. EXPE.-TRAVELLING EXPE.OF SALE</v>
          </cell>
          <cell r="C1254" t="str">
            <v>10000-00-190118</v>
          </cell>
          <cell r="D1254">
            <v>0</v>
          </cell>
          <cell r="E1254">
            <v>926.21</v>
          </cell>
          <cell r="F1254">
            <v>55572.71</v>
          </cell>
          <cell r="G1254" t="str">
            <v>:BAL.SHEET 负债表</v>
          </cell>
        </row>
        <row r="1255">
          <cell r="A1255" t="str">
            <v>190119</v>
          </cell>
          <cell r="B1255" t="str">
            <v>ORGA. EXPENSES-ENTERTAINMENT OF SAL</v>
          </cell>
          <cell r="C1255" t="str">
            <v>10000-00-190119</v>
          </cell>
          <cell r="D1255">
            <v>0</v>
          </cell>
          <cell r="E1255">
            <v>82.44</v>
          </cell>
          <cell r="F1255">
            <v>4946.58</v>
          </cell>
          <cell r="G1255" t="str">
            <v>:BAL.SHEET 负债表</v>
          </cell>
        </row>
        <row r="1256">
          <cell r="A1256" t="str">
            <v>190120</v>
          </cell>
          <cell r="B1256" t="str">
            <v>ORGA.EXPENSES-SALARIES OF SALES</v>
          </cell>
          <cell r="C1256" t="str">
            <v>10000-00-190120</v>
          </cell>
          <cell r="D1256">
            <v>0</v>
          </cell>
          <cell r="E1256">
            <v>257.32</v>
          </cell>
          <cell r="F1256">
            <v>15439.39</v>
          </cell>
          <cell r="G1256" t="str">
            <v>:BAL.SHEET 负债表</v>
          </cell>
        </row>
        <row r="1257">
          <cell r="A1257" t="str">
            <v>190121</v>
          </cell>
          <cell r="B1257" t="str">
            <v>ORGA.EXPENSES-ADVERTISING EXPENSES</v>
          </cell>
          <cell r="C1257" t="str">
            <v>10000-00-190121</v>
          </cell>
          <cell r="D1257">
            <v>0</v>
          </cell>
          <cell r="E1257">
            <v>20.83</v>
          </cell>
          <cell r="F1257">
            <v>1250.17</v>
          </cell>
          <cell r="G1257" t="str">
            <v>:BAL.SHEET 负债表</v>
          </cell>
        </row>
        <row r="1258">
          <cell r="A1258" t="str">
            <v>190122</v>
          </cell>
          <cell r="B1258" t="str">
            <v>ORGA.EXPENSES-AUTO.EXPENSES</v>
          </cell>
          <cell r="C1258" t="str">
            <v>10000-00-190122</v>
          </cell>
          <cell r="D1258">
            <v>0</v>
          </cell>
          <cell r="E1258">
            <v>437.41</v>
          </cell>
          <cell r="F1258">
            <v>26244.54</v>
          </cell>
          <cell r="G1258" t="str">
            <v>:BAL.SHEET 负债表</v>
          </cell>
        </row>
        <row r="1259">
          <cell r="A1259" t="str">
            <v>190123</v>
          </cell>
          <cell r="B1259" t="str">
            <v>ORGA.EXPENSES-WELFARE EXPENSES</v>
          </cell>
          <cell r="C1259" t="str">
            <v>10000-00-190123</v>
          </cell>
          <cell r="D1259">
            <v>0</v>
          </cell>
          <cell r="E1259">
            <v>609.79</v>
          </cell>
          <cell r="F1259">
            <v>36586.839999999997</v>
          </cell>
          <cell r="G1259" t="str">
            <v>:BAL.SHEET 负债表</v>
          </cell>
        </row>
        <row r="1260">
          <cell r="A1260" t="str">
            <v>190124</v>
          </cell>
          <cell r="B1260" t="str">
            <v>ORGA.EXPENSES-UNION EXPENSES</v>
          </cell>
          <cell r="C1260" t="str">
            <v>10000-00-190124</v>
          </cell>
          <cell r="D1260">
            <v>0</v>
          </cell>
          <cell r="E1260">
            <v>87.11</v>
          </cell>
          <cell r="F1260">
            <v>5226.83</v>
          </cell>
          <cell r="G1260" t="str">
            <v>:BAL.SHEET 负债表</v>
          </cell>
        </row>
        <row r="1261">
          <cell r="A1261" t="str">
            <v>190125</v>
          </cell>
          <cell r="B1261" t="str">
            <v>ORGA.EXPENSES-CONSULTANT FEE</v>
          </cell>
          <cell r="C1261" t="str">
            <v>10000-00-190125</v>
          </cell>
          <cell r="D1261">
            <v>0</v>
          </cell>
          <cell r="E1261">
            <v>3321.49</v>
          </cell>
          <cell r="F1261">
            <v>199289.34</v>
          </cell>
          <cell r="G1261" t="str">
            <v>:BAL.SHEET 负债表</v>
          </cell>
        </row>
        <row r="1262">
          <cell r="A1262" t="str">
            <v>190126</v>
          </cell>
          <cell r="B1262" t="str">
            <v>ORGA.EXPENSES-RENT OF LAND</v>
          </cell>
          <cell r="C1262" t="str">
            <v>10000-00-190126</v>
          </cell>
          <cell r="D1262">
            <v>0</v>
          </cell>
          <cell r="E1262">
            <v>11176.8</v>
          </cell>
          <cell r="F1262">
            <v>670607.72</v>
          </cell>
          <cell r="G1262" t="str">
            <v>:BAL.SHEET 负债表</v>
          </cell>
        </row>
        <row r="1263">
          <cell r="A1263" t="str">
            <v>190127</v>
          </cell>
          <cell r="B1263" t="str">
            <v>ORGA.EXPENSES-ADMI.EXPENSES OF TAG</v>
          </cell>
          <cell r="C1263" t="str">
            <v>10000-00-190127</v>
          </cell>
          <cell r="D1263">
            <v>0</v>
          </cell>
          <cell r="E1263">
            <v>21251.63</v>
          </cell>
          <cell r="F1263">
            <v>1275098.3500000001</v>
          </cell>
          <cell r="G1263" t="str">
            <v>:BAL.SHEET 负债表</v>
          </cell>
        </row>
        <row r="1264">
          <cell r="A1264" t="str">
            <v>191100</v>
          </cell>
          <cell r="B1264" t="str">
            <v>EXCH. LOSS OF 1995</v>
          </cell>
          <cell r="C1264" t="str">
            <v>10000-00-191100</v>
          </cell>
          <cell r="D1264">
            <v>0</v>
          </cell>
          <cell r="E1264">
            <v>5994.76</v>
          </cell>
          <cell r="F1264">
            <v>0.17</v>
          </cell>
          <cell r="G1264" t="str">
            <v>:BAL.SHEET 负债表</v>
          </cell>
        </row>
        <row r="1265">
          <cell r="A1265" t="str">
            <v>193101</v>
          </cell>
          <cell r="B1265" t="str">
            <v>OTHER DEFERRED EXPE.-外方日杂费</v>
          </cell>
          <cell r="C1265" t="str">
            <v>10000-00-193101</v>
          </cell>
          <cell r="D1265">
            <v>0</v>
          </cell>
          <cell r="E1265">
            <v>0</v>
          </cell>
          <cell r="F1265">
            <v>0</v>
          </cell>
          <cell r="G1265" t="str">
            <v>:BAL.SHEET 负债表</v>
          </cell>
        </row>
        <row r="1266">
          <cell r="A1266" t="str">
            <v>193102</v>
          </cell>
          <cell r="B1266" t="str">
            <v>OTHER DEFERRED EXPE.-电话初装费</v>
          </cell>
          <cell r="C1266" t="str">
            <v>10000-00-193102</v>
          </cell>
          <cell r="D1266">
            <v>0</v>
          </cell>
          <cell r="E1266">
            <v>4181.4799999999996</v>
          </cell>
          <cell r="F1266">
            <v>23319.279999999999</v>
          </cell>
          <cell r="G1266" t="str">
            <v>:BAL.SHEET 负债表</v>
          </cell>
        </row>
        <row r="1267">
          <cell r="A1267" t="str">
            <v>193103</v>
          </cell>
          <cell r="B1267" t="str">
            <v>OTHER DEFERRED EXPE.-公共设施</v>
          </cell>
          <cell r="C1267" t="str">
            <v>10000-00-193103</v>
          </cell>
          <cell r="D1267">
            <v>0</v>
          </cell>
          <cell r="E1267">
            <v>1493.31</v>
          </cell>
          <cell r="F1267">
            <v>11424.71</v>
          </cell>
          <cell r="G1267" t="str">
            <v>:BAL.SHEET 负债表</v>
          </cell>
        </row>
        <row r="1268">
          <cell r="A1268" t="str">
            <v>193104</v>
          </cell>
          <cell r="B1268" t="str">
            <v>OTHER DEFERRED EXPE.-电子报警系统</v>
          </cell>
          <cell r="C1268" t="str">
            <v>10000-00-193104</v>
          </cell>
          <cell r="D1268">
            <v>0</v>
          </cell>
          <cell r="E1268">
            <v>0</v>
          </cell>
          <cell r="F1268">
            <v>0</v>
          </cell>
          <cell r="G1268" t="str">
            <v>:BAL.SHEET 负债表</v>
          </cell>
        </row>
        <row r="1269">
          <cell r="A1269" t="str">
            <v>193105</v>
          </cell>
          <cell r="B1269" t="str">
            <v>OTHER DEFERRED EXPE.-宿舍装修工程</v>
          </cell>
          <cell r="C1269" t="str">
            <v>10000-00-193105</v>
          </cell>
          <cell r="D1269">
            <v>0</v>
          </cell>
          <cell r="E1269">
            <v>0</v>
          </cell>
          <cell r="F1269">
            <v>0</v>
          </cell>
          <cell r="G1269" t="str">
            <v>:BAL.SHEET 负债表</v>
          </cell>
        </row>
        <row r="1270">
          <cell r="A1270" t="str">
            <v>193106</v>
          </cell>
          <cell r="B1270" t="str">
            <v>OTHER DEFERRED EXPE.-深圳办公楼装修</v>
          </cell>
          <cell r="C1270" t="str">
            <v>10000-00-193106</v>
          </cell>
          <cell r="D1270">
            <v>0</v>
          </cell>
          <cell r="E1270">
            <v>1489.51</v>
          </cell>
          <cell r="F1270">
            <v>6999.94</v>
          </cell>
          <cell r="G1270" t="str">
            <v>:BAL.SHEET 负债表</v>
          </cell>
        </row>
        <row r="1271">
          <cell r="A1271" t="str">
            <v>193107</v>
          </cell>
          <cell r="B1271" t="str">
            <v>OTHER DEFERRED EXPE.-GZ办公室装修费</v>
          </cell>
          <cell r="C1271" t="str">
            <v>10000-00-193107</v>
          </cell>
          <cell r="D1271">
            <v>0</v>
          </cell>
          <cell r="E1271">
            <v>119.66</v>
          </cell>
          <cell r="F1271">
            <v>957.19</v>
          </cell>
          <cell r="G1271" t="str">
            <v>:BAL.SHEET 负债表</v>
          </cell>
        </row>
        <row r="1272">
          <cell r="A1272" t="str">
            <v>193108</v>
          </cell>
          <cell r="B1272" t="str">
            <v>OTHER DEFERRED EXPE.-ELE.生产许可证</v>
          </cell>
          <cell r="C1272" t="str">
            <v>10000-00-193108</v>
          </cell>
          <cell r="D1272">
            <v>0</v>
          </cell>
          <cell r="E1272">
            <v>17077.78</v>
          </cell>
          <cell r="F1272">
            <v>20511.46</v>
          </cell>
          <cell r="G1272" t="str">
            <v>:BAL.SHEET 负债表</v>
          </cell>
        </row>
        <row r="1273">
          <cell r="A1273" t="str">
            <v>193109</v>
          </cell>
          <cell r="B1273" t="str">
            <v>OTHER DEFERRED EXPE.-ELE.安装许可证</v>
          </cell>
          <cell r="C1273" t="str">
            <v>10000-00-193109</v>
          </cell>
          <cell r="D1273">
            <v>0</v>
          </cell>
          <cell r="E1273">
            <v>1119.24</v>
          </cell>
          <cell r="F1273">
            <v>1119.23</v>
          </cell>
          <cell r="G1273" t="str">
            <v>:BAL.SHEET 负债表</v>
          </cell>
        </row>
        <row r="1274">
          <cell r="A1274" t="str">
            <v>193110</v>
          </cell>
          <cell r="B1274" t="str">
            <v>OTHER DEFERRED EXPE.-KUNMING OFFICE</v>
          </cell>
          <cell r="C1274" t="str">
            <v>10000-00-193110</v>
          </cell>
          <cell r="D1274">
            <v>0</v>
          </cell>
          <cell r="E1274">
            <v>0</v>
          </cell>
          <cell r="F1274">
            <v>0</v>
          </cell>
          <cell r="G1274" t="str">
            <v>:BAL.SHEET 负债表</v>
          </cell>
        </row>
        <row r="1275">
          <cell r="A1275" t="str">
            <v>193111</v>
          </cell>
          <cell r="B1275" t="str">
            <v>OTHER DEFERRED EXPE.-TRAINING COMPE</v>
          </cell>
          <cell r="C1275" t="str">
            <v>10000-00-193111</v>
          </cell>
          <cell r="D1275">
            <v>0</v>
          </cell>
          <cell r="E1275">
            <v>0</v>
          </cell>
          <cell r="F1275">
            <v>0</v>
          </cell>
          <cell r="G1275" t="str">
            <v>:BAL.SHEET 负债表</v>
          </cell>
        </row>
        <row r="1276">
          <cell r="A1276" t="str">
            <v>193112</v>
          </cell>
          <cell r="B1276" t="str">
            <v>OTHER DEFERRED EXPE.-南辉花园家私</v>
          </cell>
          <cell r="C1276" t="str">
            <v>10000-00-193112</v>
          </cell>
          <cell r="D1276">
            <v>0</v>
          </cell>
          <cell r="E1276">
            <v>0.01</v>
          </cell>
          <cell r="F1276">
            <v>-0.01</v>
          </cell>
          <cell r="G1276" t="str">
            <v>:BAL.SHEET 负债表</v>
          </cell>
        </row>
        <row r="1277">
          <cell r="A1277" t="str">
            <v>193113</v>
          </cell>
          <cell r="B1277" t="str">
            <v>OTHER DEFERRED EXPE.-FT723鉴定证书</v>
          </cell>
          <cell r="C1277" t="str">
            <v>10000-00-193113</v>
          </cell>
          <cell r="D1277">
            <v>0</v>
          </cell>
          <cell r="E1277">
            <v>0</v>
          </cell>
          <cell r="F1277">
            <v>0.01</v>
          </cell>
          <cell r="G1277" t="str">
            <v>:BAL.SHEET 负债表</v>
          </cell>
        </row>
        <row r="1278">
          <cell r="A1278" t="str">
            <v>193114</v>
          </cell>
          <cell r="B1278" t="str">
            <v>OTHER DEFERRED EXPE.-FT722鉴定证书</v>
          </cell>
          <cell r="C1278" t="str">
            <v>10000-00-193114</v>
          </cell>
          <cell r="D1278">
            <v>0</v>
          </cell>
          <cell r="E1278">
            <v>0</v>
          </cell>
          <cell r="F1278">
            <v>0</v>
          </cell>
          <cell r="G1278" t="str">
            <v>:BAL.SHEET 负债表</v>
          </cell>
        </row>
        <row r="1279">
          <cell r="A1279" t="str">
            <v>193115</v>
          </cell>
          <cell r="B1279" t="str">
            <v>OTHER DEFERRED EXPE.-二楼展览室</v>
          </cell>
          <cell r="C1279" t="str">
            <v>10000-00-193115</v>
          </cell>
          <cell r="D1279">
            <v>0</v>
          </cell>
          <cell r="E1279">
            <v>5321.78</v>
          </cell>
          <cell r="F1279">
            <v>14783.67</v>
          </cell>
          <cell r="G1279" t="str">
            <v>:BAL.SHEET 负债表</v>
          </cell>
        </row>
        <row r="1280">
          <cell r="A1280" t="str">
            <v>193116</v>
          </cell>
          <cell r="B1280" t="str">
            <v>OTHER DEFERRED EXPE.-重庆办装修费</v>
          </cell>
          <cell r="C1280" t="str">
            <v>10000-00-193116</v>
          </cell>
          <cell r="D1280">
            <v>0</v>
          </cell>
          <cell r="E1280">
            <v>2316.66</v>
          </cell>
          <cell r="F1280">
            <v>25400.1</v>
          </cell>
          <cell r="G1280" t="str">
            <v>:BAL.SHEET 负债表</v>
          </cell>
        </row>
        <row r="1281">
          <cell r="A1281" t="str">
            <v>193117</v>
          </cell>
          <cell r="B1281" t="str">
            <v>OTHER DEFERRED EXPE.-重庆办网络费用</v>
          </cell>
          <cell r="C1281" t="str">
            <v>10000-00-193117</v>
          </cell>
          <cell r="D1281">
            <v>0</v>
          </cell>
          <cell r="E1281">
            <v>303.33</v>
          </cell>
          <cell r="F1281">
            <v>771.77</v>
          </cell>
          <cell r="G1281" t="str">
            <v>:BAL.SHEET 负债表</v>
          </cell>
        </row>
        <row r="1282">
          <cell r="A1282" t="str">
            <v>193118</v>
          </cell>
          <cell r="B1282" t="str">
            <v>OTHER DEFERRED EXPE.-二楼办公室装修</v>
          </cell>
          <cell r="C1282" t="str">
            <v>10000-00-193118</v>
          </cell>
          <cell r="D1282">
            <v>0</v>
          </cell>
          <cell r="E1282">
            <v>2420.83</v>
          </cell>
          <cell r="F1282">
            <v>26629.21</v>
          </cell>
          <cell r="G1282" t="str">
            <v>:BAL.SHEET 负债表</v>
          </cell>
        </row>
        <row r="1283">
          <cell r="A1283" t="str">
            <v>193119</v>
          </cell>
          <cell r="B1283" t="str">
            <v>OTHER DEFERRED EXPE.-二楼轿厢样品</v>
          </cell>
          <cell r="C1283" t="str">
            <v>10000-00-193119</v>
          </cell>
          <cell r="D1283">
            <v>0</v>
          </cell>
          <cell r="E1283">
            <v>12490.35</v>
          </cell>
          <cell r="F1283">
            <v>149884.18</v>
          </cell>
          <cell r="G1283" t="str">
            <v>:BAL.SHEET 负债表</v>
          </cell>
        </row>
        <row r="1284">
          <cell r="A1284" t="str">
            <v>193120</v>
          </cell>
          <cell r="B1284" t="str">
            <v>OTHER DEFERRED EXPE.-电话机语言信箱</v>
          </cell>
          <cell r="C1284" t="str">
            <v>10000-00-193120</v>
          </cell>
          <cell r="D1284">
            <v>0</v>
          </cell>
          <cell r="E1284">
            <v>2041.67</v>
          </cell>
          <cell r="F1284">
            <v>24499.96</v>
          </cell>
          <cell r="G1284" t="str">
            <v>:BAL.SHEET 负债表</v>
          </cell>
        </row>
        <row r="1285">
          <cell r="A1285" t="str">
            <v>193121</v>
          </cell>
          <cell r="B1285" t="str">
            <v>OTHER DEFERRED-ISO9001/14001认证费</v>
          </cell>
          <cell r="C1285" t="str">
            <v>10000-00-193121</v>
          </cell>
          <cell r="D1285">
            <v>0</v>
          </cell>
          <cell r="E1285">
            <v>5208.33</v>
          </cell>
          <cell r="F1285">
            <v>72916.69</v>
          </cell>
          <cell r="G1285" t="str">
            <v>:BAL.SHEET 负债表</v>
          </cell>
        </row>
        <row r="1286">
          <cell r="A1286" t="str">
            <v>193122</v>
          </cell>
          <cell r="B1286" t="str">
            <v>OTHER DEFERRED-5S整理,整顿活动费用</v>
          </cell>
          <cell r="C1286" t="str">
            <v>10000-00-193122</v>
          </cell>
          <cell r="D1286">
            <v>11988.9</v>
          </cell>
          <cell r="E1286">
            <v>0</v>
          </cell>
          <cell r="F1286">
            <v>68508.320000000007</v>
          </cell>
          <cell r="G1286" t="str">
            <v>:BAL.SHEET 负债表</v>
          </cell>
        </row>
        <row r="1287">
          <cell r="A1287" t="str">
            <v>199999</v>
          </cell>
          <cell r="B1287" t="str">
            <v>SUSPEND ACCOUNT (POST)</v>
          </cell>
          <cell r="C1287" t="str">
            <v>10000-00-199999</v>
          </cell>
          <cell r="D1287">
            <v>20579848.030000001</v>
          </cell>
          <cell r="E1287">
            <v>20579848.030000001</v>
          </cell>
          <cell r="F1287">
            <v>0</v>
          </cell>
          <cell r="G1287" t="str">
            <v>:BAL.SHEET 负债表</v>
          </cell>
        </row>
        <row r="1288">
          <cell r="A1288" t="str">
            <v>210101</v>
          </cell>
          <cell r="B1288" t="str">
            <v>SHORT-TERM LOANS-建行借款,工行借款</v>
          </cell>
          <cell r="C1288" t="str">
            <v>10000-00-210101</v>
          </cell>
          <cell r="D1288">
            <v>0</v>
          </cell>
          <cell r="E1288">
            <v>0</v>
          </cell>
          <cell r="F1288">
            <v>-4000000</v>
          </cell>
          <cell r="G1288" t="str">
            <v>:BAL.SHEET 负债表</v>
          </cell>
        </row>
        <row r="1289">
          <cell r="A1289" t="str">
            <v>210102</v>
          </cell>
          <cell r="B1289" t="str">
            <v>SHORT-TERM LOANS-香港粤和机械公司</v>
          </cell>
          <cell r="C1289" t="str">
            <v>10000-00-210102</v>
          </cell>
          <cell r="D1289">
            <v>0</v>
          </cell>
          <cell r="E1289">
            <v>0</v>
          </cell>
          <cell r="F1289">
            <v>0</v>
          </cell>
          <cell r="G1289" t="str">
            <v>:BAL.SHEET 负债表</v>
          </cell>
        </row>
        <row r="1290">
          <cell r="A1290" t="str">
            <v>210103</v>
          </cell>
          <cell r="B1290" t="str">
            <v>SHORT-TERM LOANS-HSBC SHENZHEN</v>
          </cell>
          <cell r="C1290" t="str">
            <v>10000-00-210103</v>
          </cell>
          <cell r="D1290">
            <v>0</v>
          </cell>
          <cell r="E1290">
            <v>5000000</v>
          </cell>
          <cell r="F1290">
            <v>-18500000</v>
          </cell>
          <cell r="G1290" t="str">
            <v>:BAL.SHEET 负债表</v>
          </cell>
        </row>
        <row r="1291">
          <cell r="A1291" t="str">
            <v>211100</v>
          </cell>
          <cell r="B1291" t="str">
            <v>ACCEPTANCE PAYABLE-应付票据</v>
          </cell>
          <cell r="C1291" t="str">
            <v>10000-00-211100</v>
          </cell>
          <cell r="D1291">
            <v>0</v>
          </cell>
          <cell r="E1291">
            <v>0</v>
          </cell>
          <cell r="F1291">
            <v>0</v>
          </cell>
          <cell r="G1291" t="str">
            <v>:BAL.SHEET 负债表</v>
          </cell>
        </row>
        <row r="1292">
          <cell r="A1292" t="str">
            <v>212100</v>
          </cell>
          <cell r="B1292" t="str">
            <v>ACCOUNT PAYABLE--TA德国蒂森 USD</v>
          </cell>
          <cell r="C1292" t="str">
            <v>10000-00-212100</v>
          </cell>
          <cell r="D1292">
            <v>2585.7600000000002</v>
          </cell>
          <cell r="E1292">
            <v>139.22999999999999</v>
          </cell>
          <cell r="F1292">
            <v>-1646548.98</v>
          </cell>
          <cell r="G1292" t="str">
            <v>:BAL.SHEET 负债表</v>
          </cell>
        </row>
        <row r="1293">
          <cell r="A1293" t="str">
            <v>212101</v>
          </cell>
          <cell r="B1293" t="str">
            <v>ACCOUNT PAYABLE-中山电梯厂</v>
          </cell>
          <cell r="C1293" t="str">
            <v>10000-00-212101</v>
          </cell>
          <cell r="D1293">
            <v>329472.09000000003</v>
          </cell>
          <cell r="E1293">
            <v>236407.09</v>
          </cell>
          <cell r="F1293">
            <v>-857400.38</v>
          </cell>
          <cell r="G1293" t="str">
            <v>:BAL.SHEET 负债表</v>
          </cell>
        </row>
        <row r="1294">
          <cell r="A1294" t="str">
            <v>212102</v>
          </cell>
          <cell r="B1294" t="str">
            <v>ACCOUNT PAYABLE--TA德国蒂森 DEM</v>
          </cell>
          <cell r="C1294" t="str">
            <v>10000-00-212102</v>
          </cell>
          <cell r="D1294">
            <v>985812.05</v>
          </cell>
          <cell r="E1294">
            <v>960329.88</v>
          </cell>
          <cell r="F1294">
            <v>-8419688.8499999996</v>
          </cell>
          <cell r="G1294" t="str">
            <v>:BAL.SHEET 负债表</v>
          </cell>
        </row>
        <row r="1295">
          <cell r="A1295" t="str">
            <v>212103</v>
          </cell>
          <cell r="B1295" t="str">
            <v>ACCOUNT PAYABLE-有票应付款</v>
          </cell>
          <cell r="C1295" t="str">
            <v>10000-00-212103</v>
          </cell>
          <cell r="D1295">
            <v>170439.72</v>
          </cell>
          <cell r="E1295">
            <v>2585.7600000000002</v>
          </cell>
          <cell r="F1295">
            <v>0</v>
          </cell>
          <cell r="G1295" t="str">
            <v>:BAL.SHEET 负债表</v>
          </cell>
        </row>
        <row r="1296">
          <cell r="A1296" t="str">
            <v>212104</v>
          </cell>
          <cell r="B1296" t="str">
            <v>ACCOUNT PAYABLE-机电集团公司</v>
          </cell>
          <cell r="C1296" t="str">
            <v>10000-00-212104</v>
          </cell>
          <cell r="D1296">
            <v>61153.88</v>
          </cell>
          <cell r="E1296">
            <v>61153.88</v>
          </cell>
          <cell r="F1296">
            <v>-61153.84</v>
          </cell>
          <cell r="G1296" t="str">
            <v>:BAL.SHEET 负债表</v>
          </cell>
        </row>
        <row r="1297">
          <cell r="A1297" t="str">
            <v>212106</v>
          </cell>
          <cell r="B1297" t="str">
            <v>ACCOUNT PAYABLE-广州迪生</v>
          </cell>
          <cell r="C1297" t="str">
            <v>10000-00-212106</v>
          </cell>
          <cell r="D1297">
            <v>0</v>
          </cell>
          <cell r="E1297">
            <v>0</v>
          </cell>
          <cell r="F1297">
            <v>-6826.04</v>
          </cell>
          <cell r="G1297" t="str">
            <v>:BAL.SHEET 负债表</v>
          </cell>
        </row>
        <row r="1298">
          <cell r="A1298" t="str">
            <v>212107</v>
          </cell>
          <cell r="B1298" t="str">
            <v>ACCOUNT PAYABLE-四建十二工区</v>
          </cell>
          <cell r="C1298" t="str">
            <v>10000-00-212107</v>
          </cell>
          <cell r="D1298">
            <v>0</v>
          </cell>
          <cell r="E1298">
            <v>0</v>
          </cell>
          <cell r="F1298">
            <v>-17580</v>
          </cell>
          <cell r="G1298" t="str">
            <v>:BAL.SHEET 负债表</v>
          </cell>
        </row>
        <row r="1299">
          <cell r="A1299" t="str">
            <v>212108</v>
          </cell>
          <cell r="B1299" t="str">
            <v>ACCOUNT PAYABLE-古镇古四园艺场</v>
          </cell>
          <cell r="C1299" t="str">
            <v>10000-00-212108</v>
          </cell>
          <cell r="D1299">
            <v>0</v>
          </cell>
          <cell r="E1299">
            <v>0</v>
          </cell>
          <cell r="F1299">
            <v>0</v>
          </cell>
          <cell r="G1299" t="str">
            <v>:BAL.SHEET 负债表</v>
          </cell>
        </row>
        <row r="1300">
          <cell r="A1300" t="str">
            <v>212109</v>
          </cell>
          <cell r="B1300" t="str">
            <v>ACCOUNT PAYABLE-江苏溧阳安装公司</v>
          </cell>
          <cell r="C1300" t="str">
            <v>10000-00-212109</v>
          </cell>
          <cell r="D1300">
            <v>0</v>
          </cell>
          <cell r="E1300">
            <v>0</v>
          </cell>
          <cell r="F1300">
            <v>-41040</v>
          </cell>
          <cell r="G1300" t="str">
            <v>:BAL.SHEET 负债表</v>
          </cell>
        </row>
        <row r="1301">
          <cell r="A1301" t="str">
            <v>212110</v>
          </cell>
          <cell r="B1301" t="str">
            <v>ACCOUNT PAYABLE-思达装修公司</v>
          </cell>
          <cell r="C1301" t="str">
            <v>10000-00-212110</v>
          </cell>
          <cell r="D1301">
            <v>0</v>
          </cell>
          <cell r="E1301">
            <v>0</v>
          </cell>
          <cell r="F1301">
            <v>0</v>
          </cell>
          <cell r="G1301" t="str">
            <v>:BAL.SHEET 负债表</v>
          </cell>
        </row>
        <row r="1302">
          <cell r="A1302" t="str">
            <v>212111</v>
          </cell>
          <cell r="B1302" t="str">
            <v>ACCOUNT PAYABLE-香港伟铨</v>
          </cell>
          <cell r="C1302" t="str">
            <v>10000-00-212111</v>
          </cell>
          <cell r="D1302">
            <v>0</v>
          </cell>
          <cell r="E1302">
            <v>0</v>
          </cell>
          <cell r="F1302">
            <v>0</v>
          </cell>
          <cell r="G1302" t="str">
            <v>:BAL.SHEET 负债表</v>
          </cell>
        </row>
        <row r="1303">
          <cell r="A1303" t="str">
            <v>212112</v>
          </cell>
          <cell r="B1303" t="str">
            <v>ACCOUNT PAYABLE-阳东县建筑公司</v>
          </cell>
          <cell r="C1303" t="str">
            <v>10000-00-212112</v>
          </cell>
          <cell r="D1303">
            <v>0</v>
          </cell>
          <cell r="E1303">
            <v>0</v>
          </cell>
          <cell r="F1303">
            <v>0</v>
          </cell>
          <cell r="G1303" t="str">
            <v>:BAL.SHEET 负债表</v>
          </cell>
        </row>
        <row r="1304">
          <cell r="A1304" t="str">
            <v>212113</v>
          </cell>
          <cell r="B1304" t="str">
            <v>ACCOUNT PAYABLE-上海恒联电梯</v>
          </cell>
          <cell r="C1304" t="str">
            <v>10000-00-212113</v>
          </cell>
          <cell r="D1304">
            <v>0</v>
          </cell>
          <cell r="E1304">
            <v>0</v>
          </cell>
          <cell r="F1304">
            <v>0</v>
          </cell>
          <cell r="G1304" t="str">
            <v>:BAL.SHEET 负债表</v>
          </cell>
        </row>
        <row r="1305">
          <cell r="A1305" t="str">
            <v>212114</v>
          </cell>
          <cell r="B1305" t="str">
            <v>ACCOUNT PAYABLE-TEES上海蒂森</v>
          </cell>
          <cell r="C1305" t="str">
            <v>10000-00-212114</v>
          </cell>
          <cell r="D1305">
            <v>0</v>
          </cell>
          <cell r="E1305">
            <v>0</v>
          </cell>
          <cell r="F1305">
            <v>-186990.52</v>
          </cell>
          <cell r="G1305" t="str">
            <v>:BAL.SHEET 负债表</v>
          </cell>
        </row>
        <row r="1306">
          <cell r="A1306" t="str">
            <v>212115</v>
          </cell>
          <cell r="B1306" t="str">
            <v>ACCOUNT PAYABLE-JOHNSON HIGGINS</v>
          </cell>
          <cell r="C1306" t="str">
            <v>10000-00-212115</v>
          </cell>
          <cell r="D1306">
            <v>0</v>
          </cell>
          <cell r="E1306">
            <v>0</v>
          </cell>
          <cell r="F1306">
            <v>-0.01</v>
          </cell>
          <cell r="G1306" t="str">
            <v>:BAL.SHEET 负债表</v>
          </cell>
        </row>
        <row r="1307">
          <cell r="A1307" t="str">
            <v>212116</v>
          </cell>
          <cell r="B1307" t="str">
            <v>ACCOUNT PAYABLE-原材料估价入帐户</v>
          </cell>
          <cell r="C1307" t="str">
            <v>10000-00-212116</v>
          </cell>
          <cell r="D1307">
            <v>20363687.310000002</v>
          </cell>
          <cell r="E1307">
            <v>15001419.539999999</v>
          </cell>
          <cell r="F1307">
            <v>-12739255.699999999</v>
          </cell>
          <cell r="G1307" t="str">
            <v>:BAL.SHEET 负债表</v>
          </cell>
        </row>
        <row r="1308">
          <cell r="A1308" t="str">
            <v>212117</v>
          </cell>
          <cell r="B1308" t="str">
            <v>ACCOUNT PAYABLE-包装物估价入帐户</v>
          </cell>
          <cell r="C1308" t="str">
            <v>10000-00-212117</v>
          </cell>
          <cell r="D1308">
            <v>0</v>
          </cell>
          <cell r="E1308">
            <v>0</v>
          </cell>
          <cell r="F1308">
            <v>0</v>
          </cell>
          <cell r="G1308" t="str">
            <v>:BAL.SHEET 负债表</v>
          </cell>
        </row>
        <row r="1309">
          <cell r="A1309" t="str">
            <v>212118</v>
          </cell>
          <cell r="B1309" t="str">
            <v>ACCOUNT PAYABLE-低值易耗品估价户</v>
          </cell>
          <cell r="C1309" t="str">
            <v>10000-00-212118</v>
          </cell>
          <cell r="D1309">
            <v>0</v>
          </cell>
          <cell r="E1309">
            <v>0</v>
          </cell>
          <cell r="F1309">
            <v>0</v>
          </cell>
          <cell r="G1309" t="str">
            <v>:BAL.SHEET 负债表</v>
          </cell>
        </row>
        <row r="1310">
          <cell r="A1310" t="str">
            <v>212119</v>
          </cell>
          <cell r="B1310" t="str">
            <v>ACCOUNT PAYABLE--4TH SHIFT CO.</v>
          </cell>
          <cell r="C1310" t="str">
            <v>10000-00-212119</v>
          </cell>
          <cell r="D1310">
            <v>0</v>
          </cell>
          <cell r="E1310">
            <v>0</v>
          </cell>
          <cell r="F1310">
            <v>-44649.7</v>
          </cell>
          <cell r="G1310" t="str">
            <v>:BAL.SHEET 负债表</v>
          </cell>
        </row>
        <row r="1311">
          <cell r="A1311" t="str">
            <v>212120</v>
          </cell>
          <cell r="B1311" t="str">
            <v>ACCOUNT PAYABLE--成智办公设备司</v>
          </cell>
          <cell r="C1311" t="str">
            <v>10000-00-212120</v>
          </cell>
          <cell r="D1311">
            <v>0</v>
          </cell>
          <cell r="E1311">
            <v>0</v>
          </cell>
          <cell r="F1311">
            <v>0</v>
          </cell>
          <cell r="G1311" t="str">
            <v>:BAL.SHEET 负债表</v>
          </cell>
        </row>
        <row r="1312">
          <cell r="A1312" t="str">
            <v>212121</v>
          </cell>
          <cell r="B1312" t="str">
            <v>ACCOUNT PAYABLE--市艺术广告公司</v>
          </cell>
          <cell r="C1312" t="str">
            <v>10000-00-212121</v>
          </cell>
          <cell r="D1312">
            <v>0</v>
          </cell>
          <cell r="E1312">
            <v>0</v>
          </cell>
          <cell r="F1312">
            <v>0</v>
          </cell>
          <cell r="G1312" t="str">
            <v>:BAL.SHEET 负债表</v>
          </cell>
        </row>
        <row r="1313">
          <cell r="A1313" t="str">
            <v>212122</v>
          </cell>
          <cell r="B1313" t="str">
            <v>ACCOUNT PAYABLE--北京汽修公司服务部</v>
          </cell>
          <cell r="C1313" t="str">
            <v>10000-00-212122</v>
          </cell>
          <cell r="D1313">
            <v>0</v>
          </cell>
          <cell r="E1313">
            <v>0</v>
          </cell>
          <cell r="F1313">
            <v>0</v>
          </cell>
          <cell r="G1313" t="str">
            <v>:BAL.SHEET 负债表</v>
          </cell>
        </row>
        <row r="1314">
          <cell r="A1314" t="str">
            <v>212123</v>
          </cell>
          <cell r="B1314" t="str">
            <v>ACCOUNT PAYABLE--中山小榄建业五金部</v>
          </cell>
          <cell r="C1314" t="str">
            <v>10000-00-212123</v>
          </cell>
          <cell r="D1314">
            <v>0</v>
          </cell>
          <cell r="E1314">
            <v>0</v>
          </cell>
          <cell r="F1314">
            <v>0</v>
          </cell>
          <cell r="G1314" t="str">
            <v>:BAL.SHEET 负债表</v>
          </cell>
        </row>
        <row r="1315">
          <cell r="A1315" t="str">
            <v>212124</v>
          </cell>
          <cell r="B1315" t="str">
            <v>ACCOUNT PAYABLE-中山市华泰建筑队</v>
          </cell>
          <cell r="C1315" t="str">
            <v>10000-00-212124</v>
          </cell>
          <cell r="D1315">
            <v>0</v>
          </cell>
          <cell r="E1315">
            <v>0</v>
          </cell>
          <cell r="F1315">
            <v>0</v>
          </cell>
          <cell r="G1315" t="str">
            <v>:BAL.SHEET 负债表</v>
          </cell>
        </row>
        <row r="1316">
          <cell r="A1316" t="str">
            <v>212125</v>
          </cell>
          <cell r="B1316" t="str">
            <v>ACCOUNT PAYABLE-中山宇天电脑网络公_x0000_</v>
          </cell>
          <cell r="C1316" t="str">
            <v>10000-00-212125</v>
          </cell>
          <cell r="D1316">
            <v>0</v>
          </cell>
          <cell r="E1316">
            <v>0</v>
          </cell>
          <cell r="F1316">
            <v>0</v>
          </cell>
          <cell r="G1316" t="str">
            <v>:BAL.SHEET 负债表</v>
          </cell>
        </row>
        <row r="1317">
          <cell r="A1317" t="str">
            <v>212126</v>
          </cell>
          <cell r="B1317" t="str">
            <v>ACCOUNT PAYABLE-中山诚丰广告蚀刻公_x0000_</v>
          </cell>
          <cell r="C1317" t="str">
            <v>10000-00-212126</v>
          </cell>
          <cell r="D1317">
            <v>0</v>
          </cell>
          <cell r="E1317">
            <v>0</v>
          </cell>
          <cell r="F1317">
            <v>0</v>
          </cell>
          <cell r="G1317" t="str">
            <v>:BAL.SHEET 负债表</v>
          </cell>
        </row>
        <row r="1318">
          <cell r="A1318" t="str">
            <v>212127</v>
          </cell>
          <cell r="B1318" t="str">
            <v>ACCOUNT PAYABLE-中山朗玛光电器公司</v>
          </cell>
          <cell r="C1318" t="str">
            <v>10000-00-212127</v>
          </cell>
          <cell r="D1318">
            <v>0</v>
          </cell>
          <cell r="E1318">
            <v>0</v>
          </cell>
          <cell r="F1318">
            <v>0</v>
          </cell>
          <cell r="G1318" t="str">
            <v>:BAL.SHEET 负债表</v>
          </cell>
        </row>
        <row r="1319">
          <cell r="A1319" t="str">
            <v>212128</v>
          </cell>
          <cell r="B1319" t="str">
            <v>ACCOUNT PAYABLE-广州雄丰玻璃工艺制_x0000_</v>
          </cell>
          <cell r="C1319" t="str">
            <v>10000-00-212128</v>
          </cell>
          <cell r="D1319">
            <v>0</v>
          </cell>
          <cell r="E1319">
            <v>0</v>
          </cell>
          <cell r="F1319">
            <v>0</v>
          </cell>
          <cell r="G1319" t="str">
            <v>:BAL.SHEET 负债表</v>
          </cell>
        </row>
        <row r="1320">
          <cell r="A1320" t="str">
            <v>212129</v>
          </cell>
          <cell r="B1320" t="str">
            <v>ACCOUNT PAYABLE-江门建桥物资材料公_x0000_</v>
          </cell>
          <cell r="C1320" t="str">
            <v>10000-00-212129</v>
          </cell>
          <cell r="D1320">
            <v>0</v>
          </cell>
          <cell r="E1320">
            <v>286538.8</v>
          </cell>
          <cell r="F1320">
            <v>-286538.84999999998</v>
          </cell>
          <cell r="G1320" t="str">
            <v>:BAL.SHEET 负债表</v>
          </cell>
        </row>
        <row r="1321">
          <cell r="A1321" t="str">
            <v>212130</v>
          </cell>
          <cell r="B1321" t="str">
            <v>ACCOUNT PAYABLE-花都致达金属材料公_x0000_</v>
          </cell>
          <cell r="C1321" t="str">
            <v>10000-00-212130</v>
          </cell>
          <cell r="D1321">
            <v>0</v>
          </cell>
          <cell r="E1321">
            <v>0</v>
          </cell>
          <cell r="F1321">
            <v>0</v>
          </cell>
          <cell r="G1321" t="str">
            <v>:BAL.SHEET 负债表</v>
          </cell>
        </row>
        <row r="1322">
          <cell r="A1322" t="str">
            <v>212131</v>
          </cell>
          <cell r="B1322" t="str">
            <v>ACCOUNT PAYABLE-依合斯电梯扶手公司</v>
          </cell>
          <cell r="C1322" t="str">
            <v>10000-00-212131</v>
          </cell>
          <cell r="D1322">
            <v>86907.48</v>
          </cell>
          <cell r="E1322">
            <v>78122.52</v>
          </cell>
          <cell r="F1322">
            <v>-78152.52</v>
          </cell>
          <cell r="G1322" t="str">
            <v>:BAL.SHEET 负债表</v>
          </cell>
        </row>
        <row r="1323">
          <cell r="A1323" t="str">
            <v>212132</v>
          </cell>
          <cell r="B1323" t="str">
            <v>ACCOUNT PAYABLE-顺德星浦钢铁开料公_x0000_</v>
          </cell>
          <cell r="C1323" t="str">
            <v>10000-00-212132</v>
          </cell>
          <cell r="D1323">
            <v>0</v>
          </cell>
          <cell r="E1323">
            <v>160579.20000000001</v>
          </cell>
          <cell r="F1323">
            <v>-160579.20000000001</v>
          </cell>
          <cell r="G1323" t="str">
            <v>:BAL.SHEET 负债表</v>
          </cell>
        </row>
        <row r="1324">
          <cell r="A1324" t="str">
            <v>212133</v>
          </cell>
          <cell r="B1324" t="str">
            <v>ACCOUNT PAYABLE-张家港莫斯纳公司</v>
          </cell>
          <cell r="C1324" t="str">
            <v>10000-00-212133</v>
          </cell>
          <cell r="D1324">
            <v>0</v>
          </cell>
          <cell r="E1324">
            <v>0</v>
          </cell>
          <cell r="F1324">
            <v>-248384.16</v>
          </cell>
          <cell r="G1324" t="str">
            <v>:BAL.SHEET 负债表</v>
          </cell>
        </row>
        <row r="1325">
          <cell r="A1325" t="str">
            <v>212134</v>
          </cell>
          <cell r="B1325" t="str">
            <v>ACCOUNT PAYABLE-瑞安求精汽车标准件</v>
          </cell>
          <cell r="C1325" t="str">
            <v>10000-00-212134</v>
          </cell>
          <cell r="D1325">
            <v>22654</v>
          </cell>
          <cell r="E1325">
            <v>0</v>
          </cell>
          <cell r="F1325">
            <v>0</v>
          </cell>
          <cell r="G1325" t="str">
            <v>:BAL.SHEET 负债表</v>
          </cell>
        </row>
        <row r="1326">
          <cell r="A1326" t="str">
            <v>212135</v>
          </cell>
          <cell r="B1326" t="str">
            <v>ACCOUNT PAYABEL-佛山建业电梯导轨公_x0000_</v>
          </cell>
          <cell r="C1326" t="str">
            <v>10000-00-212135</v>
          </cell>
          <cell r="D1326">
            <v>806580</v>
          </cell>
          <cell r="E1326">
            <v>0</v>
          </cell>
          <cell r="F1326">
            <v>-435000</v>
          </cell>
          <cell r="G1326" t="str">
            <v>:BAL.SHEET 负债表</v>
          </cell>
        </row>
        <row r="1327">
          <cell r="A1327" t="str">
            <v>212136</v>
          </cell>
          <cell r="B1327" t="str">
            <v>ACCOUNT PAYABLE-佛冈迅达球墨铸件厂</v>
          </cell>
          <cell r="C1327" t="str">
            <v>10000-00-212136</v>
          </cell>
          <cell r="D1327">
            <v>0</v>
          </cell>
          <cell r="E1327">
            <v>67960.72</v>
          </cell>
          <cell r="F1327">
            <v>-67960.72</v>
          </cell>
          <cell r="G1327" t="str">
            <v>:BAL.SHEET 负债表</v>
          </cell>
        </row>
        <row r="1328">
          <cell r="A1328" t="str">
            <v>212137</v>
          </cell>
          <cell r="B1328" t="str">
            <v>ACCOUNT PAYABLE-海安县兴华胶带厂</v>
          </cell>
          <cell r="C1328" t="str">
            <v>10000-00-212137</v>
          </cell>
          <cell r="D1328">
            <v>0</v>
          </cell>
          <cell r="E1328">
            <v>0</v>
          </cell>
          <cell r="F1328">
            <v>0</v>
          </cell>
          <cell r="G1328" t="str">
            <v>:BAL.SHEET 负债表</v>
          </cell>
        </row>
        <row r="1329">
          <cell r="A1329" t="str">
            <v>212138</v>
          </cell>
          <cell r="B1329" t="str">
            <v>ACCOUNT PAYABLE-伍尔特广州国际公司</v>
          </cell>
          <cell r="C1329" t="str">
            <v>10000-00-212138</v>
          </cell>
          <cell r="D1329">
            <v>0</v>
          </cell>
          <cell r="E1329">
            <v>0</v>
          </cell>
          <cell r="F1329">
            <v>0</v>
          </cell>
          <cell r="G1329" t="str">
            <v>:BAL.SHEET 负债表</v>
          </cell>
        </row>
        <row r="1330">
          <cell r="A1330" t="str">
            <v>212139</v>
          </cell>
          <cell r="B1330" t="str">
            <v>ACCOUNT PAYABLE-上海贝思特电梯公司</v>
          </cell>
          <cell r="C1330" t="str">
            <v>10000-00-212139</v>
          </cell>
          <cell r="D1330">
            <v>0</v>
          </cell>
          <cell r="E1330">
            <v>141515.99</v>
          </cell>
          <cell r="F1330">
            <v>-141515.99</v>
          </cell>
          <cell r="G1330" t="str">
            <v>:BAL.SHEET 负债表</v>
          </cell>
        </row>
        <row r="1331">
          <cell r="A1331" t="str">
            <v>212140</v>
          </cell>
          <cell r="B1331" t="str">
            <v>ACCOUNT PAYABLE-上海森佩理特塑胶公_x0000_</v>
          </cell>
          <cell r="C1331" t="str">
            <v>10000-00-212140</v>
          </cell>
          <cell r="D1331">
            <v>0</v>
          </cell>
          <cell r="E1331">
            <v>0</v>
          </cell>
          <cell r="F1331">
            <v>-31912.77</v>
          </cell>
          <cell r="G1331" t="str">
            <v>:BAL.SHEET 负债表</v>
          </cell>
        </row>
        <row r="1332">
          <cell r="A1332" t="str">
            <v>212141</v>
          </cell>
          <cell r="B1332" t="str">
            <v>ACCOUNT PAYABLE-五桂山喷漆厂</v>
          </cell>
          <cell r="C1332" t="str">
            <v>10000-00-212141</v>
          </cell>
          <cell r="D1332">
            <v>0</v>
          </cell>
          <cell r="E1332">
            <v>0</v>
          </cell>
          <cell r="F1332">
            <v>0</v>
          </cell>
          <cell r="G1332" t="str">
            <v>:BAL.SHEET 负债表</v>
          </cell>
        </row>
        <row r="1333">
          <cell r="A1333" t="str">
            <v>212142</v>
          </cell>
          <cell r="B1333" t="str">
            <v>ACCOUNT PAYABLE-中山怡华电梯工程公_x0000_</v>
          </cell>
          <cell r="C1333" t="str">
            <v>10000-00-212142</v>
          </cell>
          <cell r="D1333">
            <v>0</v>
          </cell>
          <cell r="E1333">
            <v>0</v>
          </cell>
          <cell r="F1333">
            <v>0</v>
          </cell>
          <cell r="G1333" t="str">
            <v>:BAL.SHEET 负债表</v>
          </cell>
        </row>
        <row r="1334">
          <cell r="A1334" t="str">
            <v>212143</v>
          </cell>
          <cell r="B1334" t="str">
            <v>ACCOUNT PAYABLE-佛爱琼斯电梯部件公_x0000_</v>
          </cell>
          <cell r="C1334" t="str">
            <v>10000-00-212143</v>
          </cell>
          <cell r="D1334">
            <v>0</v>
          </cell>
          <cell r="E1334">
            <v>0</v>
          </cell>
          <cell r="F1334">
            <v>0</v>
          </cell>
          <cell r="G1334" t="str">
            <v>:BAL.SHEET 负债表</v>
          </cell>
        </row>
        <row r="1335">
          <cell r="A1335" t="str">
            <v>212144</v>
          </cell>
          <cell r="B1335" t="str">
            <v>ACCOUNT PAYABLE-广州梅花通讯器材</v>
          </cell>
          <cell r="C1335" t="str">
            <v>10000-00-212144</v>
          </cell>
          <cell r="D1335">
            <v>0</v>
          </cell>
          <cell r="E1335">
            <v>0</v>
          </cell>
          <cell r="F1335">
            <v>0</v>
          </cell>
          <cell r="G1335" t="str">
            <v>:BAL.SHEET 负债表</v>
          </cell>
        </row>
        <row r="1336">
          <cell r="A1336" t="str">
            <v>212145</v>
          </cell>
          <cell r="B1336" t="str">
            <v>ACCOUNT PAYABLE-珠海市聚风传动公司</v>
          </cell>
          <cell r="C1336" t="str">
            <v>10000-00-212145</v>
          </cell>
          <cell r="D1336">
            <v>0</v>
          </cell>
          <cell r="E1336">
            <v>0</v>
          </cell>
          <cell r="F1336">
            <v>0</v>
          </cell>
          <cell r="G1336" t="str">
            <v>:BAL.SHEET 负债表</v>
          </cell>
        </row>
        <row r="1337">
          <cell r="A1337" t="str">
            <v>212146</v>
          </cell>
          <cell r="B1337" t="str">
            <v>ACCOUNT PAYA0012.31年原材料估帐入帐</v>
          </cell>
          <cell r="C1337" t="str">
            <v>10000-00-212146</v>
          </cell>
          <cell r="D1337">
            <v>3166556.71</v>
          </cell>
          <cell r="E1337">
            <v>5979602.3199999994</v>
          </cell>
          <cell r="F1337">
            <v>-2813045.61</v>
          </cell>
          <cell r="G1337" t="str">
            <v>:BAL.SHEET 负债表</v>
          </cell>
        </row>
        <row r="1338">
          <cell r="A1338" t="str">
            <v>212147</v>
          </cell>
          <cell r="B1338" t="str">
            <v>ACCOUNT PAYABLE-吉林三迅电梯公司</v>
          </cell>
          <cell r="C1338" t="str">
            <v>10000-00-212147</v>
          </cell>
          <cell r="D1338">
            <v>0</v>
          </cell>
          <cell r="E1338">
            <v>0</v>
          </cell>
          <cell r="F1338">
            <v>-4000</v>
          </cell>
          <cell r="G1338" t="str">
            <v>:BAL.SHEET 负债表</v>
          </cell>
        </row>
        <row r="1339">
          <cell r="A1339" t="str">
            <v>212148</v>
          </cell>
          <cell r="B1339" t="str">
            <v>ACCOUNT PAYABLE-顺德中信贸易公司</v>
          </cell>
          <cell r="C1339" t="str">
            <v>10000-00-212148</v>
          </cell>
          <cell r="D1339">
            <v>0</v>
          </cell>
          <cell r="E1339">
            <v>0</v>
          </cell>
          <cell r="F1339">
            <v>0</v>
          </cell>
          <cell r="G1339" t="str">
            <v>:BAL.SHEET 负债表</v>
          </cell>
        </row>
        <row r="1340">
          <cell r="A1340" t="str">
            <v>212149</v>
          </cell>
          <cell r="B1340" t="str">
            <v>ACCOUNT PAYABLE-番禺市鱼窝头生隆公</v>
          </cell>
          <cell r="C1340" t="str">
            <v>10000-00-212149</v>
          </cell>
          <cell r="D1340">
            <v>0</v>
          </cell>
          <cell r="E1340">
            <v>209217.53</v>
          </cell>
          <cell r="F1340">
            <v>-209217.53</v>
          </cell>
          <cell r="G1340" t="str">
            <v>:BAL.SHEET 负债表</v>
          </cell>
        </row>
        <row r="1341">
          <cell r="A1341" t="str">
            <v>212150</v>
          </cell>
          <cell r="B1341" t="str">
            <v>ACCOUNT PAYABLE-中航西门子服务中心</v>
          </cell>
          <cell r="C1341" t="str">
            <v>10000-00-212150</v>
          </cell>
          <cell r="D1341">
            <v>0</v>
          </cell>
          <cell r="E1341">
            <v>0</v>
          </cell>
          <cell r="F1341">
            <v>0</v>
          </cell>
          <cell r="G1341" t="str">
            <v>:BAL.SHEET 负债表</v>
          </cell>
        </row>
        <row r="1342">
          <cell r="A1342" t="str">
            <v>212151</v>
          </cell>
          <cell r="B1342" t="str">
            <v>ACCOUNT PAYABLE中山市港口金属制品厂</v>
          </cell>
          <cell r="C1342" t="str">
            <v>10000-00-212151</v>
          </cell>
          <cell r="D1342">
            <v>0</v>
          </cell>
          <cell r="E1342">
            <v>0</v>
          </cell>
          <cell r="F1342">
            <v>0</v>
          </cell>
          <cell r="G1342" t="str">
            <v>:BAL.SHEET 负债表</v>
          </cell>
        </row>
        <row r="1343">
          <cell r="A1343" t="str">
            <v>212152</v>
          </cell>
          <cell r="B1343" t="str">
            <v>ACCOUNT PAYABLE-南京贝奇尔机械公司</v>
          </cell>
          <cell r="C1343" t="str">
            <v>10000-00-212152</v>
          </cell>
          <cell r="D1343">
            <v>0</v>
          </cell>
          <cell r="E1343">
            <v>0</v>
          </cell>
          <cell r="F1343">
            <v>0</v>
          </cell>
          <cell r="G1343" t="str">
            <v>:BAL.SHEET 负债表</v>
          </cell>
        </row>
        <row r="1344">
          <cell r="A1344" t="str">
            <v>212153</v>
          </cell>
          <cell r="B1344" t="str">
            <v>ACCOUNT PAYABLE-施迈赛工业开关公司</v>
          </cell>
          <cell r="C1344" t="str">
            <v>10000-00-212153</v>
          </cell>
          <cell r="D1344">
            <v>0</v>
          </cell>
          <cell r="E1344">
            <v>10080</v>
          </cell>
          <cell r="F1344">
            <v>-10080</v>
          </cell>
          <cell r="G1344" t="str">
            <v>:BAL.SHEET 负债表</v>
          </cell>
        </row>
        <row r="1345">
          <cell r="A1345" t="str">
            <v>212154</v>
          </cell>
          <cell r="B1345" t="str">
            <v>ACCOUNT PAYABLE-广州施朗电器公司</v>
          </cell>
          <cell r="C1345" t="str">
            <v>10000-00-212154</v>
          </cell>
          <cell r="D1345">
            <v>0</v>
          </cell>
          <cell r="E1345">
            <v>0</v>
          </cell>
          <cell r="F1345">
            <v>0</v>
          </cell>
          <cell r="G1345" t="str">
            <v>:BAL.SHEET 负债表</v>
          </cell>
        </row>
        <row r="1346">
          <cell r="A1346" t="str">
            <v>212155</v>
          </cell>
          <cell r="B1346" t="str">
            <v>ACCOUNT PAYABLE-中山市中区昌源电器</v>
          </cell>
          <cell r="C1346" t="str">
            <v>10000-00-212155</v>
          </cell>
          <cell r="D1346">
            <v>0</v>
          </cell>
          <cell r="E1346">
            <v>0</v>
          </cell>
          <cell r="F1346">
            <v>0</v>
          </cell>
          <cell r="G1346" t="str">
            <v>:BAL.SHEET 负债表</v>
          </cell>
        </row>
        <row r="1347">
          <cell r="A1347" t="str">
            <v>212156</v>
          </cell>
          <cell r="B1347" t="str">
            <v>ACCOUNT PAYABLE中山中区兴民电子商行</v>
          </cell>
          <cell r="C1347" t="str">
            <v>10000-00-212156</v>
          </cell>
          <cell r="D1347">
            <v>0</v>
          </cell>
          <cell r="E1347">
            <v>0</v>
          </cell>
          <cell r="F1347">
            <v>0</v>
          </cell>
          <cell r="G1347" t="str">
            <v>:BAL.SHEET 负债表</v>
          </cell>
        </row>
        <row r="1348">
          <cell r="A1348" t="str">
            <v>212157</v>
          </cell>
          <cell r="B1348" t="str">
            <v>ACCOUNT PAYABLE-中山新豪精密公司</v>
          </cell>
          <cell r="C1348" t="str">
            <v>10000-00-212157</v>
          </cell>
          <cell r="D1348">
            <v>0</v>
          </cell>
          <cell r="E1348">
            <v>0</v>
          </cell>
          <cell r="F1348">
            <v>0</v>
          </cell>
          <cell r="G1348" t="str">
            <v>:BAL.SHEET 负债表</v>
          </cell>
        </row>
        <row r="1349">
          <cell r="A1349" t="str">
            <v>212158</v>
          </cell>
          <cell r="B1349" t="str">
            <v>ACCOUNT PAYABLE-中山东区协昌金属厂</v>
          </cell>
          <cell r="C1349" t="str">
            <v>10000-00-212158</v>
          </cell>
          <cell r="D1349">
            <v>0</v>
          </cell>
          <cell r="E1349">
            <v>0</v>
          </cell>
          <cell r="F1349">
            <v>0</v>
          </cell>
          <cell r="G1349" t="str">
            <v>:BAL.SHEET 负债表</v>
          </cell>
        </row>
        <row r="1350">
          <cell r="A1350" t="str">
            <v>212159</v>
          </cell>
          <cell r="B1350" t="str">
            <v>ACCOUNT PAYABLE-广东轻工业机械集团</v>
          </cell>
          <cell r="C1350" t="str">
            <v>10000-00-212159</v>
          </cell>
          <cell r="D1350">
            <v>0</v>
          </cell>
          <cell r="E1350">
            <v>0</v>
          </cell>
          <cell r="F1350">
            <v>0</v>
          </cell>
          <cell r="G1350" t="str">
            <v>:BAL.SHEET 负债表</v>
          </cell>
        </row>
        <row r="1351">
          <cell r="A1351" t="str">
            <v>212160</v>
          </cell>
          <cell r="B1351" t="str">
            <v>ACCOUNT PAYABLE-太仓迅达机械设备厂</v>
          </cell>
          <cell r="C1351" t="str">
            <v>10000-00-212160</v>
          </cell>
          <cell r="D1351">
            <v>0</v>
          </cell>
          <cell r="E1351">
            <v>0</v>
          </cell>
          <cell r="F1351">
            <v>0</v>
          </cell>
          <cell r="G1351" t="str">
            <v>:BAL.SHEET 负债表</v>
          </cell>
        </row>
        <row r="1352">
          <cell r="A1352" t="str">
            <v>212161</v>
          </cell>
          <cell r="B1352" t="str">
            <v>ACCOUNT PAYABLE-中山市美达包装机械_x0000_</v>
          </cell>
          <cell r="C1352" t="str">
            <v>10000-00-212161</v>
          </cell>
          <cell r="D1352">
            <v>0</v>
          </cell>
          <cell r="E1352">
            <v>22105.7</v>
          </cell>
          <cell r="F1352">
            <v>-22105.7</v>
          </cell>
          <cell r="G1352" t="str">
            <v>:BAL.SHEET 负债表</v>
          </cell>
        </row>
        <row r="1353">
          <cell r="A1353" t="str">
            <v>212162</v>
          </cell>
          <cell r="B1353" t="str">
            <v>ACCOUNT PAYABLE-天津百利电梯有限公_x0000_</v>
          </cell>
          <cell r="C1353" t="str">
            <v>10000-00-212162</v>
          </cell>
          <cell r="D1353">
            <v>0</v>
          </cell>
          <cell r="E1353">
            <v>0</v>
          </cell>
          <cell r="F1353">
            <v>0</v>
          </cell>
          <cell r="G1353" t="str">
            <v>:BAL.SHEET 负债表</v>
          </cell>
        </row>
        <row r="1354">
          <cell r="A1354" t="str">
            <v>212163</v>
          </cell>
          <cell r="B1354" t="str">
            <v>ACCOUNT PAYABLE-上海三钢工贸总公司</v>
          </cell>
          <cell r="C1354" t="str">
            <v>10000-00-212163</v>
          </cell>
          <cell r="D1354">
            <v>105418.2</v>
          </cell>
          <cell r="E1354">
            <v>85258.2</v>
          </cell>
          <cell r="F1354">
            <v>0</v>
          </cell>
          <cell r="G1354" t="str">
            <v>:BAL.SHEET 负债表</v>
          </cell>
        </row>
        <row r="1355">
          <cell r="A1355" t="str">
            <v>212164</v>
          </cell>
          <cell r="B1355" t="str">
            <v>ACCOUNT PAYABLE-上海申菱电子电缆</v>
          </cell>
          <cell r="C1355" t="str">
            <v>10000-00-212164</v>
          </cell>
          <cell r="D1355">
            <v>0</v>
          </cell>
          <cell r="E1355">
            <v>0</v>
          </cell>
          <cell r="F1355">
            <v>0</v>
          </cell>
          <cell r="G1355" t="str">
            <v>:BAL.SHEET 负债表</v>
          </cell>
        </row>
        <row r="1356">
          <cell r="A1356" t="str">
            <v>212165</v>
          </cell>
          <cell r="B1356" t="str">
            <v>ACCOUNT PAYABLE-00.9.30材料估价入账</v>
          </cell>
          <cell r="C1356" t="str">
            <v>10000-00-212165</v>
          </cell>
          <cell r="D1356">
            <v>1684931.52</v>
          </cell>
          <cell r="E1356">
            <v>675958.27</v>
          </cell>
          <cell r="F1356">
            <v>-675958.27</v>
          </cell>
          <cell r="G1356" t="str">
            <v>:BAL.SHEET 负债表</v>
          </cell>
        </row>
        <row r="1357">
          <cell r="A1357" t="str">
            <v>212166</v>
          </cell>
          <cell r="B1357" t="str">
            <v>ACCOUNT PAYABLE-00.9.30包装物估价入</v>
          </cell>
          <cell r="C1357" t="str">
            <v>10000-00-212166</v>
          </cell>
          <cell r="D1357">
            <v>0</v>
          </cell>
          <cell r="E1357">
            <v>0</v>
          </cell>
          <cell r="F1357">
            <v>-193921.96</v>
          </cell>
          <cell r="G1357" t="str">
            <v>:BAL.SHEET 负债表</v>
          </cell>
        </row>
        <row r="1358">
          <cell r="A1358" t="str">
            <v>212167</v>
          </cell>
          <cell r="B1358" t="str">
            <v>ACCOUNT PAYABLE-中山南山洁具装饰建_x0000_</v>
          </cell>
          <cell r="C1358" t="str">
            <v>10000-00-212167</v>
          </cell>
          <cell r="D1358">
            <v>0</v>
          </cell>
          <cell r="E1358">
            <v>0</v>
          </cell>
          <cell r="F1358">
            <v>0</v>
          </cell>
          <cell r="G1358" t="str">
            <v>:BAL.SHEET 负债表</v>
          </cell>
        </row>
        <row r="1359">
          <cell r="A1359" t="str">
            <v>212168</v>
          </cell>
          <cell r="B1359" t="str">
            <v>ACCOUNT PAYABLE-中山市港口金属制品_x0000_</v>
          </cell>
          <cell r="C1359" t="str">
            <v>10000-00-212168</v>
          </cell>
          <cell r="D1359">
            <v>0</v>
          </cell>
          <cell r="E1359">
            <v>0</v>
          </cell>
          <cell r="F1359">
            <v>0</v>
          </cell>
          <cell r="G1359" t="str">
            <v>:BAL.SHEET 负债表</v>
          </cell>
        </row>
        <row r="1360">
          <cell r="A1360" t="str">
            <v>212169</v>
          </cell>
          <cell r="B1360" t="str">
            <v>ACCOUNT PAYABLE-广州华通运输公司</v>
          </cell>
          <cell r="C1360" t="str">
            <v>10000-00-212169</v>
          </cell>
          <cell r="D1360">
            <v>84524.6</v>
          </cell>
          <cell r="E1360">
            <v>0</v>
          </cell>
          <cell r="F1360">
            <v>0</v>
          </cell>
          <cell r="G1360" t="str">
            <v>:BAL.SHEET 负债表</v>
          </cell>
        </row>
        <row r="1361">
          <cell r="A1361" t="str">
            <v>212170</v>
          </cell>
          <cell r="B1361" t="str">
            <v>ACCOUNT PAYABLE-上海科信机电设备</v>
          </cell>
          <cell r="C1361" t="str">
            <v>10000-00-212170</v>
          </cell>
          <cell r="D1361">
            <v>0</v>
          </cell>
          <cell r="E1361">
            <v>0</v>
          </cell>
          <cell r="F1361">
            <v>0</v>
          </cell>
          <cell r="G1361" t="str">
            <v>:BAL.SHEET 负债表</v>
          </cell>
        </row>
        <row r="1362">
          <cell r="A1362" t="str">
            <v>212171</v>
          </cell>
          <cell r="B1362" t="str">
            <v>ACCOUNT PAYABLE-上海东日菱电梯部件</v>
          </cell>
          <cell r="C1362" t="str">
            <v>10000-00-212171</v>
          </cell>
          <cell r="D1362">
            <v>1004120.64</v>
          </cell>
          <cell r="E1362">
            <v>107499</v>
          </cell>
          <cell r="F1362">
            <v>-793849.25</v>
          </cell>
          <cell r="G1362" t="str">
            <v>:BAL.SHEET 负债表</v>
          </cell>
        </row>
        <row r="1363">
          <cell r="A1363" t="str">
            <v>212172</v>
          </cell>
          <cell r="B1363" t="str">
            <v>ACCOUNT PAYABLE-上海新时达电气公司</v>
          </cell>
          <cell r="C1363" t="str">
            <v>10000-00-212172</v>
          </cell>
          <cell r="D1363">
            <v>382810</v>
          </cell>
          <cell r="E1363">
            <v>0</v>
          </cell>
          <cell r="F1363">
            <v>0</v>
          </cell>
          <cell r="G1363" t="str">
            <v>:BAL.SHEET 负债表</v>
          </cell>
        </row>
        <row r="1364">
          <cell r="A1364" t="str">
            <v>212173</v>
          </cell>
          <cell r="B1364" t="str">
            <v>ACCOUNT PAYABLE-上海三钢工贸总公司</v>
          </cell>
          <cell r="C1364" t="str">
            <v>10000-00-212173</v>
          </cell>
          <cell r="D1364">
            <v>105418.2</v>
          </cell>
          <cell r="E1364">
            <v>0</v>
          </cell>
          <cell r="F1364">
            <v>0</v>
          </cell>
          <cell r="G1364" t="str">
            <v>:BAL.SHEET 负债表</v>
          </cell>
        </row>
        <row r="1365">
          <cell r="A1365" t="str">
            <v>212174</v>
          </cell>
          <cell r="B1365" t="str">
            <v>ACCOUNT PAYABLE-河北东方机械上海配_x0000_</v>
          </cell>
          <cell r="C1365" t="str">
            <v>10000-00-212174</v>
          </cell>
          <cell r="D1365">
            <v>17936</v>
          </cell>
          <cell r="E1365">
            <v>0</v>
          </cell>
          <cell r="F1365">
            <v>0</v>
          </cell>
          <cell r="G1365" t="str">
            <v>:BAL.SHEET 负债表</v>
          </cell>
        </row>
        <row r="1366">
          <cell r="A1366" t="str">
            <v>212175</v>
          </cell>
          <cell r="B1366" t="str">
            <v>ACCOUNT PAYABLE-TER材料估价入账</v>
          </cell>
          <cell r="C1366" t="str">
            <v>10000-00-212175</v>
          </cell>
          <cell r="D1366">
            <v>622174.36</v>
          </cell>
          <cell r="E1366">
            <v>314682.90000000002</v>
          </cell>
          <cell r="F1366">
            <v>-405970.03</v>
          </cell>
          <cell r="G1366" t="str">
            <v>:BAL.SHEET 负债表</v>
          </cell>
        </row>
        <row r="1367">
          <cell r="A1367" t="str">
            <v>212178</v>
          </cell>
          <cell r="B1367" t="str">
            <v>ACCOUNT PAYABLE-中山尔立电梯配件工_x0000_</v>
          </cell>
          <cell r="C1367" t="str">
            <v>10000-00-212178</v>
          </cell>
          <cell r="D1367">
            <v>58656.800000000003</v>
          </cell>
          <cell r="E1367">
            <v>185906.92</v>
          </cell>
          <cell r="F1367">
            <v>-403495.12</v>
          </cell>
          <cell r="G1367" t="str">
            <v>:BAL.SHEET 负债表</v>
          </cell>
        </row>
        <row r="1368">
          <cell r="A1368" t="str">
            <v>212179</v>
          </cell>
          <cell r="B1368" t="str">
            <v>ACCOUNT PAYABLE-中山埠沙镇顺南五金_x0000_</v>
          </cell>
          <cell r="C1368" t="str">
            <v>10000-00-212179</v>
          </cell>
          <cell r="D1368">
            <v>70080</v>
          </cell>
          <cell r="E1368">
            <v>9666.2000000000007</v>
          </cell>
          <cell r="F1368">
            <v>-9666.2000000000007</v>
          </cell>
          <cell r="G1368" t="str">
            <v>:BAL.SHEET 负债表</v>
          </cell>
        </row>
        <row r="1369">
          <cell r="A1369" t="str">
            <v>212180</v>
          </cell>
          <cell r="B1369" t="str">
            <v>ACCOUNT PAYABLE-喜得利(珠海)分公司</v>
          </cell>
          <cell r="C1369" t="str">
            <v>10000-00-212180</v>
          </cell>
          <cell r="D1369">
            <v>0</v>
          </cell>
          <cell r="E1369">
            <v>0</v>
          </cell>
          <cell r="F1369">
            <v>-153000</v>
          </cell>
          <cell r="G1369" t="str">
            <v>:BAL.SHEET 负债表</v>
          </cell>
        </row>
        <row r="1370">
          <cell r="A1370" t="str">
            <v>212181</v>
          </cell>
          <cell r="B1370" t="str">
            <v>ACCOUNT PAYABLE-广州港侨机电设备公_x0000_</v>
          </cell>
          <cell r="C1370" t="str">
            <v>10000-00-212181</v>
          </cell>
          <cell r="D1370">
            <v>9169.4</v>
          </cell>
          <cell r="E1370">
            <v>0</v>
          </cell>
          <cell r="F1370">
            <v>-0.01</v>
          </cell>
          <cell r="G1370" t="str">
            <v>:BAL.SHEET 负债表</v>
          </cell>
        </row>
        <row r="1371">
          <cell r="A1371" t="str">
            <v>212182</v>
          </cell>
          <cell r="B1371" t="str">
            <v>ACCOUNT PAYABLE-上海时美实业公司</v>
          </cell>
          <cell r="C1371" t="str">
            <v>10000-00-212182</v>
          </cell>
          <cell r="D1371">
            <v>22491</v>
          </cell>
          <cell r="E1371">
            <v>0</v>
          </cell>
          <cell r="F1371">
            <v>0</v>
          </cell>
          <cell r="G1371" t="str">
            <v>:BAL.SHEET 负债表</v>
          </cell>
        </row>
        <row r="1372">
          <cell r="A1372" t="str">
            <v>212183</v>
          </cell>
          <cell r="B1372" t="str">
            <v>ACCOUNT PAYABLE-中山五桂山汽车修配_x0000_</v>
          </cell>
          <cell r="C1372" t="str">
            <v>10000-00-212183</v>
          </cell>
          <cell r="D1372">
            <v>17100</v>
          </cell>
          <cell r="E1372">
            <v>0</v>
          </cell>
          <cell r="F1372">
            <v>0</v>
          </cell>
          <cell r="G1372" t="str">
            <v>:BAL.SHEET 负债表</v>
          </cell>
        </row>
        <row r="1373">
          <cell r="A1373" t="str">
            <v>212184</v>
          </cell>
          <cell r="B1373" t="str">
            <v>ACCOUNT PAYABLE-南海和顺中社铁球五_x0000_</v>
          </cell>
          <cell r="C1373" t="str">
            <v>10000-00-212184</v>
          </cell>
          <cell r="D1373">
            <v>0</v>
          </cell>
          <cell r="E1373">
            <v>6625</v>
          </cell>
          <cell r="F1373">
            <v>-6625</v>
          </cell>
          <cell r="G1373" t="str">
            <v>:BAL.SHEET 负债表</v>
          </cell>
        </row>
        <row r="1374">
          <cell r="A1374" t="str">
            <v>212185</v>
          </cell>
          <cell r="B1374" t="str">
            <v>ACCOUNT PAYALBE-南通兴华电梯部件制_x0000_</v>
          </cell>
          <cell r="C1374" t="str">
            <v>10000-00-212185</v>
          </cell>
          <cell r="D1374">
            <v>0</v>
          </cell>
          <cell r="E1374">
            <v>142708.38</v>
          </cell>
          <cell r="F1374">
            <v>-142708.38</v>
          </cell>
          <cell r="G1374" t="str">
            <v>:BAL.SHEET 负债表</v>
          </cell>
        </row>
        <row r="1375">
          <cell r="A1375" t="str">
            <v>212186</v>
          </cell>
          <cell r="B1375" t="str">
            <v>ACCOUNT PAYABLE-中山电线电览有限公_x0000_</v>
          </cell>
          <cell r="C1375" t="str">
            <v>10000-00-212186</v>
          </cell>
          <cell r="D1375">
            <v>0</v>
          </cell>
          <cell r="E1375">
            <v>10260.43</v>
          </cell>
          <cell r="F1375">
            <v>-10260.43</v>
          </cell>
          <cell r="G1375" t="str">
            <v>:BAL.SHEET 负债表</v>
          </cell>
        </row>
        <row r="1376">
          <cell r="A1376" t="str">
            <v>212187</v>
          </cell>
          <cell r="B1376" t="str">
            <v>ACCOUNT PAYABLE-上海昶峰木制品厂</v>
          </cell>
          <cell r="C1376" t="str">
            <v>10000-00-212187</v>
          </cell>
          <cell r="D1376">
            <v>0</v>
          </cell>
          <cell r="E1376">
            <v>113245</v>
          </cell>
          <cell r="F1376">
            <v>-113245</v>
          </cell>
          <cell r="G1376" t="str">
            <v>:BAL.SHEET 负债表</v>
          </cell>
        </row>
        <row r="1377">
          <cell r="A1377" t="str">
            <v>212189</v>
          </cell>
          <cell r="B1377" t="str">
            <v>ACCOUNT PAYABLE-SH BRANCH</v>
          </cell>
          <cell r="C1377" t="str">
            <v>10000-00-212189</v>
          </cell>
          <cell r="D1377">
            <v>0</v>
          </cell>
          <cell r="E1377">
            <v>31032.65</v>
          </cell>
          <cell r="F1377">
            <v>-31032.65</v>
          </cell>
          <cell r="G1377" t="str">
            <v>:BAL.SHEET 负债表</v>
          </cell>
        </row>
        <row r="1378">
          <cell r="A1378" t="str">
            <v>213101</v>
          </cell>
          <cell r="B1378" t="str">
            <v>ACCRUED PAYROLL--LOCAL SALARY</v>
          </cell>
          <cell r="C1378" t="str">
            <v>10000-00-213101</v>
          </cell>
          <cell r="D1378">
            <v>955017.31</v>
          </cell>
          <cell r="E1378">
            <v>958017.31</v>
          </cell>
          <cell r="F1378">
            <v>-771395.31</v>
          </cell>
          <cell r="G1378" t="str">
            <v>:BAL.SHEET 负债表</v>
          </cell>
        </row>
        <row r="1379">
          <cell r="A1379" t="str">
            <v>213101</v>
          </cell>
          <cell r="B1379" t="str">
            <v>ACCRUED PAYROLL--LOCAL SALARY</v>
          </cell>
          <cell r="C1379" t="str">
            <v>13000-00-213101</v>
          </cell>
          <cell r="D1379">
            <v>0</v>
          </cell>
          <cell r="E1379">
            <v>0</v>
          </cell>
          <cell r="F1379">
            <v>0</v>
          </cell>
          <cell r="G1379" t="str">
            <v>(PEM)PROJECT EXECUTION</v>
          </cell>
        </row>
        <row r="1380">
          <cell r="A1380" t="str">
            <v>213101</v>
          </cell>
          <cell r="B1380" t="str">
            <v>ACCRUED PAYROLL--LOCAL SALARY</v>
          </cell>
          <cell r="C1380" t="str">
            <v>13500-00-213101</v>
          </cell>
          <cell r="D1380">
            <v>0</v>
          </cell>
          <cell r="E1380">
            <v>0</v>
          </cell>
          <cell r="F1380">
            <v>0</v>
          </cell>
          <cell r="G1380" t="str">
            <v>(EDP)COMMON</v>
          </cell>
        </row>
        <row r="1381">
          <cell r="A1381" t="str">
            <v>213101</v>
          </cell>
          <cell r="B1381" t="str">
            <v>ACCRUED PAYROLL--LOCAL SALARY</v>
          </cell>
          <cell r="C1381" t="str">
            <v>17000-00-213101</v>
          </cell>
          <cell r="D1381">
            <v>0</v>
          </cell>
          <cell r="E1381">
            <v>0</v>
          </cell>
          <cell r="F1381">
            <v>0</v>
          </cell>
          <cell r="G1381" t="str">
            <v>:(PD)PRO--OFF.ADMIN.(COMMON)</v>
          </cell>
        </row>
        <row r="1382">
          <cell r="A1382" t="str">
            <v>213102</v>
          </cell>
          <cell r="B1382" t="str">
            <v>ACCRUED PAYROLL--RETIREMENT FUND</v>
          </cell>
          <cell r="C1382" t="str">
            <v>10000-00-213102</v>
          </cell>
          <cell r="D1382">
            <v>0</v>
          </cell>
          <cell r="E1382">
            <v>0</v>
          </cell>
          <cell r="F1382">
            <v>0</v>
          </cell>
          <cell r="G1382" t="str">
            <v>:BAL.SHEET 负债表</v>
          </cell>
        </row>
        <row r="1383">
          <cell r="A1383" t="str">
            <v>213103</v>
          </cell>
          <cell r="B1383" t="str">
            <v>ACCRUED PAYROLL--INSUR.UNEMPLOYMENT</v>
          </cell>
          <cell r="C1383" t="str">
            <v>10000-00-213103</v>
          </cell>
          <cell r="D1383">
            <v>0</v>
          </cell>
          <cell r="E1383">
            <v>0</v>
          </cell>
          <cell r="F1383">
            <v>0</v>
          </cell>
          <cell r="G1383" t="str">
            <v>:BAL.SHEET 负债表</v>
          </cell>
        </row>
        <row r="1384">
          <cell r="A1384" t="str">
            <v>213105</v>
          </cell>
          <cell r="B1384" t="str">
            <v>ACCRUED PAYROLL--FRINGE BENEFIT</v>
          </cell>
          <cell r="C1384" t="str">
            <v>10000-00-213105</v>
          </cell>
          <cell r="D1384">
            <v>39755.910000000003</v>
          </cell>
          <cell r="E1384">
            <v>157188.28</v>
          </cell>
          <cell r="F1384">
            <v>-2709098.42</v>
          </cell>
          <cell r="G1384" t="str">
            <v>:BAL.SHEET 负债表</v>
          </cell>
        </row>
        <row r="1385">
          <cell r="A1385" t="str">
            <v>213105</v>
          </cell>
          <cell r="B1385" t="str">
            <v>ACCRUED PAYROLL--FRINGE BENEFIT</v>
          </cell>
          <cell r="C1385" t="str">
            <v>10500-00-213105</v>
          </cell>
          <cell r="D1385">
            <v>0</v>
          </cell>
          <cell r="E1385">
            <v>0</v>
          </cell>
          <cell r="F1385">
            <v>0</v>
          </cell>
          <cell r="G1385" t="str">
            <v>:(CO)CONTROLLING:JOHN TONG</v>
          </cell>
        </row>
        <row r="1386">
          <cell r="A1386" t="str">
            <v>213105</v>
          </cell>
          <cell r="B1386" t="str">
            <v>ACCRUED PAYROLL--FRINGE BENEFIT</v>
          </cell>
          <cell r="C1386" t="str">
            <v>11000-00-213105</v>
          </cell>
          <cell r="D1386">
            <v>0</v>
          </cell>
          <cell r="E1386">
            <v>0</v>
          </cell>
          <cell r="F1386">
            <v>0</v>
          </cell>
          <cell r="G1386" t="str">
            <v>:(EN)ENG.DEPT.(COMMON)</v>
          </cell>
        </row>
        <row r="1387">
          <cell r="A1387" t="str">
            <v>213105</v>
          </cell>
          <cell r="B1387" t="str">
            <v>ACCRUED PAYROLL--FRINGE BENEFIT</v>
          </cell>
          <cell r="C1387" t="str">
            <v>11002-00-213105</v>
          </cell>
          <cell r="D1387">
            <v>0</v>
          </cell>
          <cell r="E1387">
            <v>0</v>
          </cell>
          <cell r="F1387">
            <v>0</v>
          </cell>
          <cell r="G1387" t="str">
            <v>:ENG.DEP'T--MECHANIC</v>
          </cell>
        </row>
        <row r="1388">
          <cell r="A1388" t="str">
            <v>213105</v>
          </cell>
          <cell r="B1388" t="str">
            <v>ACCRUED PAYROLL--FRINGE BENEFIT</v>
          </cell>
          <cell r="C1388" t="str">
            <v>12000-00-213105</v>
          </cell>
          <cell r="D1388">
            <v>0</v>
          </cell>
          <cell r="E1388">
            <v>0</v>
          </cell>
          <cell r="F1388">
            <v>0</v>
          </cell>
          <cell r="G1388" t="str">
            <v>:(AD)ADMIN.DEPT.</v>
          </cell>
        </row>
        <row r="1389">
          <cell r="A1389" t="str">
            <v>213105</v>
          </cell>
          <cell r="B1389" t="str">
            <v>ACCRUED PAYROLL--FRINGE BENEFIT</v>
          </cell>
          <cell r="C1389" t="str">
            <v>13000-00-213105</v>
          </cell>
          <cell r="D1389">
            <v>0</v>
          </cell>
          <cell r="E1389">
            <v>0</v>
          </cell>
          <cell r="F1389">
            <v>0</v>
          </cell>
          <cell r="G1389" t="str">
            <v>(PEM)PROJECT EXECUTION</v>
          </cell>
        </row>
        <row r="1390">
          <cell r="A1390" t="str">
            <v>213105</v>
          </cell>
          <cell r="B1390" t="str">
            <v>ACCRUED PAYROLL--FRINGE BENEFIT</v>
          </cell>
          <cell r="C1390" t="str">
            <v>13500-00-213105</v>
          </cell>
          <cell r="D1390">
            <v>0</v>
          </cell>
          <cell r="E1390">
            <v>0</v>
          </cell>
          <cell r="F1390">
            <v>0</v>
          </cell>
          <cell r="G1390" t="str">
            <v>(EDP)COMMON</v>
          </cell>
        </row>
        <row r="1391">
          <cell r="A1391" t="str">
            <v>213105</v>
          </cell>
          <cell r="B1391" t="str">
            <v>ACCRUED PAYROLL--FRINGE BENEFIT</v>
          </cell>
          <cell r="C1391" t="str">
            <v>14000-00-213105</v>
          </cell>
          <cell r="D1391">
            <v>0</v>
          </cell>
          <cell r="E1391">
            <v>0</v>
          </cell>
          <cell r="F1391">
            <v>0</v>
          </cell>
          <cell r="G1391" t="str">
            <v>BEIJING BRANCH</v>
          </cell>
        </row>
        <row r="1392">
          <cell r="A1392" t="str">
            <v>213105</v>
          </cell>
          <cell r="B1392" t="str">
            <v>ACCRUED PAYROLL--FRINGE BENEFIT</v>
          </cell>
          <cell r="C1392" t="str">
            <v>14002-00-213105</v>
          </cell>
          <cell r="D1392">
            <v>0</v>
          </cell>
          <cell r="E1392">
            <v>0</v>
          </cell>
          <cell r="F1392">
            <v>0</v>
          </cell>
        </row>
        <row r="1393">
          <cell r="A1393" t="str">
            <v>213105</v>
          </cell>
          <cell r="B1393" t="str">
            <v>ACCRUED PAYROLL--FRINGE BENEFIT</v>
          </cell>
          <cell r="C1393" t="str">
            <v>16000-00-213105</v>
          </cell>
          <cell r="D1393">
            <v>0</v>
          </cell>
          <cell r="E1393">
            <v>0</v>
          </cell>
          <cell r="F1393">
            <v>0</v>
          </cell>
        </row>
        <row r="1394">
          <cell r="A1394" t="str">
            <v>213105</v>
          </cell>
          <cell r="B1394" t="str">
            <v>ACCRUED PAYROLL--FRINGE BENEFIT</v>
          </cell>
          <cell r="C1394" t="str">
            <v>16500-00-213105</v>
          </cell>
          <cell r="D1394">
            <v>0</v>
          </cell>
          <cell r="E1394">
            <v>0</v>
          </cell>
          <cell r="F1394">
            <v>0</v>
          </cell>
        </row>
        <row r="1395">
          <cell r="A1395" t="str">
            <v>213105</v>
          </cell>
          <cell r="B1395" t="str">
            <v>ACCRUED PAYROLL--FRINGE BENEFIT</v>
          </cell>
          <cell r="C1395" t="str">
            <v>17000-00-213105</v>
          </cell>
          <cell r="D1395">
            <v>0</v>
          </cell>
          <cell r="E1395">
            <v>0</v>
          </cell>
          <cell r="F1395">
            <v>0</v>
          </cell>
          <cell r="G1395" t="str">
            <v>:(PD)PRO--OFF.ADMIN.(COMMON)</v>
          </cell>
        </row>
        <row r="1396">
          <cell r="A1396" t="str">
            <v>213105</v>
          </cell>
          <cell r="B1396" t="str">
            <v>ACCRUED PAYROLL--FRINGE BENEFIT</v>
          </cell>
          <cell r="C1396" t="str">
            <v>17001-00-213105</v>
          </cell>
          <cell r="D1396">
            <v>0</v>
          </cell>
          <cell r="E1396">
            <v>0</v>
          </cell>
          <cell r="F1396">
            <v>0</v>
          </cell>
          <cell r="G1396" t="str">
            <v>XXX</v>
          </cell>
        </row>
        <row r="1397">
          <cell r="A1397" t="str">
            <v>213105</v>
          </cell>
          <cell r="B1397" t="str">
            <v>ACCRUED PAYROLL--FRINGE BENEFIT</v>
          </cell>
          <cell r="C1397" t="str">
            <v>17002-00-213105</v>
          </cell>
          <cell r="D1397">
            <v>0</v>
          </cell>
          <cell r="E1397">
            <v>0</v>
          </cell>
          <cell r="F1397">
            <v>0</v>
          </cell>
          <cell r="G1397" t="str">
            <v>XXX</v>
          </cell>
        </row>
        <row r="1398">
          <cell r="A1398" t="str">
            <v>213106</v>
          </cell>
          <cell r="B1398" t="str">
            <v>ACCRUED PAYROLL--CANTEEN DISBURSE</v>
          </cell>
          <cell r="C1398" t="str">
            <v>10000-00-213106</v>
          </cell>
          <cell r="D1398">
            <v>113309.69</v>
          </cell>
          <cell r="E1398">
            <v>13160.84</v>
          </cell>
          <cell r="F1398">
            <v>1164349.45</v>
          </cell>
          <cell r="G1398" t="str">
            <v>:BAL.SHEET 负债表</v>
          </cell>
        </row>
        <row r="1399">
          <cell r="A1399" t="str">
            <v>214100</v>
          </cell>
          <cell r="B1399" t="str">
            <v>TAXES PAYABLE--VAT未交增值税</v>
          </cell>
          <cell r="C1399" t="str">
            <v>10000-00-214100</v>
          </cell>
          <cell r="D1399">
            <v>400000</v>
          </cell>
          <cell r="E1399">
            <v>0</v>
          </cell>
          <cell r="F1399">
            <v>0.04</v>
          </cell>
          <cell r="G1399" t="str">
            <v>:BAL.SHEET 负债表</v>
          </cell>
        </row>
        <row r="1400">
          <cell r="A1400" t="str">
            <v>214101</v>
          </cell>
          <cell r="B1400" t="str">
            <v>TAXES PAYABLE--VAT应交增值税</v>
          </cell>
          <cell r="C1400" t="str">
            <v>10000-00-214101</v>
          </cell>
          <cell r="D1400">
            <v>2533928.5499999998</v>
          </cell>
          <cell r="E1400">
            <v>4685683.07</v>
          </cell>
          <cell r="F1400">
            <v>-3536519.64</v>
          </cell>
          <cell r="G1400" t="str">
            <v>:BAL.SHEET 负债表</v>
          </cell>
        </row>
        <row r="1401">
          <cell r="A1401" t="str">
            <v>214101</v>
          </cell>
          <cell r="B1401" t="str">
            <v>TAXES PAYABLE--VAT应交增值税</v>
          </cell>
          <cell r="C1401" t="str">
            <v>10500-00-214101</v>
          </cell>
          <cell r="D1401">
            <v>0</v>
          </cell>
          <cell r="E1401">
            <v>0</v>
          </cell>
          <cell r="F1401">
            <v>0</v>
          </cell>
          <cell r="G1401" t="str">
            <v>:(CO)CONTROLLING:JOHN TONG</v>
          </cell>
        </row>
        <row r="1402">
          <cell r="A1402" t="str">
            <v>214101</v>
          </cell>
          <cell r="B1402" t="str">
            <v>TAXES PAYABLE--VAT应交增值税</v>
          </cell>
          <cell r="C1402" t="str">
            <v>11002-00-214101</v>
          </cell>
          <cell r="D1402">
            <v>0</v>
          </cell>
          <cell r="E1402">
            <v>0</v>
          </cell>
          <cell r="F1402">
            <v>0</v>
          </cell>
          <cell r="G1402" t="str">
            <v>:ENG.DEP'T--MECHANIC</v>
          </cell>
        </row>
        <row r="1403">
          <cell r="A1403" t="str">
            <v>214101</v>
          </cell>
          <cell r="B1403" t="str">
            <v>TAXES PAYABLE--VAT应交增值税</v>
          </cell>
          <cell r="C1403" t="str">
            <v>12500-00-214101</v>
          </cell>
          <cell r="D1403">
            <v>0</v>
          </cell>
          <cell r="E1403">
            <v>0</v>
          </cell>
          <cell r="F1403">
            <v>0</v>
          </cell>
          <cell r="G1403" t="str">
            <v>:(PU)PURCHASING</v>
          </cell>
        </row>
        <row r="1404">
          <cell r="A1404" t="str">
            <v>214101</v>
          </cell>
          <cell r="B1404" t="str">
            <v>TAXES PAYABLE--VAT应交增值税</v>
          </cell>
          <cell r="C1404" t="str">
            <v>17000-00-214101</v>
          </cell>
          <cell r="D1404">
            <v>0</v>
          </cell>
          <cell r="E1404">
            <v>0</v>
          </cell>
          <cell r="F1404">
            <v>0</v>
          </cell>
          <cell r="G1404" t="str">
            <v>:(PD)PRO--OFF.ADMIN.(COMMON)</v>
          </cell>
        </row>
        <row r="1405">
          <cell r="A1405" t="str">
            <v>214101</v>
          </cell>
          <cell r="B1405" t="str">
            <v>TAXES PAYABLE--VAT应交增值税</v>
          </cell>
          <cell r="C1405" t="str">
            <v>17002-00-214101</v>
          </cell>
          <cell r="D1405">
            <v>0</v>
          </cell>
          <cell r="E1405">
            <v>0</v>
          </cell>
          <cell r="F1405">
            <v>0</v>
          </cell>
          <cell r="G1405" t="str">
            <v>XXX</v>
          </cell>
        </row>
        <row r="1406">
          <cell r="A1406" t="str">
            <v>214102</v>
          </cell>
          <cell r="B1406" t="str">
            <v>TAXES PAYABLE--代扣个人所得税</v>
          </cell>
          <cell r="C1406" t="str">
            <v>10000-00-214102</v>
          </cell>
          <cell r="D1406">
            <v>0</v>
          </cell>
          <cell r="E1406">
            <v>60216.62</v>
          </cell>
          <cell r="F1406">
            <v>-160322.51</v>
          </cell>
          <cell r="G1406" t="str">
            <v>:BAL.SHEET 负债表</v>
          </cell>
        </row>
        <row r="1407">
          <cell r="A1407" t="str">
            <v>214102</v>
          </cell>
          <cell r="B1407" t="str">
            <v>TAXES PAYABLE--代扣个人所得税</v>
          </cell>
          <cell r="C1407" t="str">
            <v>13000-00-214102</v>
          </cell>
          <cell r="D1407">
            <v>0</v>
          </cell>
          <cell r="E1407">
            <v>0</v>
          </cell>
          <cell r="F1407">
            <v>0</v>
          </cell>
          <cell r="G1407" t="str">
            <v>(PEM)PROJECT EXECUTION</v>
          </cell>
        </row>
        <row r="1408">
          <cell r="A1408" t="str">
            <v>214103</v>
          </cell>
          <cell r="B1408" t="str">
            <v>TAXES PAYABLE--BUSINESS TAX营业税</v>
          </cell>
          <cell r="C1408" t="str">
            <v>10000-00-214103</v>
          </cell>
          <cell r="D1408">
            <v>0</v>
          </cell>
          <cell r="E1408">
            <v>0</v>
          </cell>
          <cell r="F1408">
            <v>0</v>
          </cell>
          <cell r="G1408" t="str">
            <v>:BAL.SHEET 负债表</v>
          </cell>
        </row>
        <row r="1409">
          <cell r="A1409" t="str">
            <v>214104</v>
          </cell>
          <cell r="B1409" t="str">
            <v>TAXES PAYABLE--WITHHOLDING TAX</v>
          </cell>
          <cell r="C1409" t="str">
            <v>10000-00-214104</v>
          </cell>
          <cell r="D1409">
            <v>0</v>
          </cell>
          <cell r="E1409">
            <v>0</v>
          </cell>
          <cell r="F1409">
            <v>0</v>
          </cell>
          <cell r="G1409" t="str">
            <v>:BAL.SHEET 负债表</v>
          </cell>
        </row>
        <row r="1410">
          <cell r="A1410" t="str">
            <v>216100</v>
          </cell>
          <cell r="B1410" t="str">
            <v>ADVAN.FROM CUST.-中山百货</v>
          </cell>
          <cell r="C1410" t="str">
            <v>10000-00-216100</v>
          </cell>
          <cell r="D1410">
            <v>0</v>
          </cell>
          <cell r="E1410">
            <v>0</v>
          </cell>
          <cell r="F1410">
            <v>0</v>
          </cell>
          <cell r="G1410" t="str">
            <v>:BAL.SHEET 负债表</v>
          </cell>
        </row>
        <row r="1411">
          <cell r="A1411" t="str">
            <v>216101</v>
          </cell>
          <cell r="B1411" t="str">
            <v>ADVAN.FROM CUST.-海南三亚</v>
          </cell>
          <cell r="C1411" t="str">
            <v>10000-00-216101</v>
          </cell>
          <cell r="D1411">
            <v>0</v>
          </cell>
          <cell r="E1411">
            <v>0</v>
          </cell>
          <cell r="F1411">
            <v>0</v>
          </cell>
          <cell r="G1411" t="str">
            <v>:BAL.SHEET 负债表</v>
          </cell>
        </row>
        <row r="1412">
          <cell r="A1412" t="str">
            <v>216101</v>
          </cell>
          <cell r="B1412" t="str">
            <v>ADVAN.FROM CUST.-海南三亚</v>
          </cell>
          <cell r="C1412" t="str">
            <v>10000-02-216101</v>
          </cell>
          <cell r="D1412">
            <v>0</v>
          </cell>
          <cell r="E1412">
            <v>0</v>
          </cell>
          <cell r="F1412">
            <v>0</v>
          </cell>
        </row>
        <row r="1413">
          <cell r="A1413" t="str">
            <v>216102</v>
          </cell>
          <cell r="B1413" t="str">
            <v>ADVAN.FROM CUST.-扬州工行</v>
          </cell>
          <cell r="C1413" t="str">
            <v>10000-00-216102</v>
          </cell>
          <cell r="D1413">
            <v>0</v>
          </cell>
          <cell r="E1413">
            <v>0</v>
          </cell>
          <cell r="F1413">
            <v>0</v>
          </cell>
          <cell r="G1413" t="str">
            <v>:BAL.SHEET 负债表</v>
          </cell>
        </row>
        <row r="1414">
          <cell r="A1414" t="str">
            <v>216102</v>
          </cell>
          <cell r="B1414" t="str">
            <v>ADVAN.FROM CUST.-扬州工行</v>
          </cell>
          <cell r="C1414" t="str">
            <v>10000-03-216102</v>
          </cell>
          <cell r="D1414">
            <v>0</v>
          </cell>
          <cell r="E1414">
            <v>0</v>
          </cell>
          <cell r="F1414">
            <v>0</v>
          </cell>
        </row>
        <row r="1415">
          <cell r="A1415" t="str">
            <v>216103</v>
          </cell>
          <cell r="B1415" t="str">
            <v>ADVAN.FROM CUST.-济南</v>
          </cell>
          <cell r="C1415" t="str">
            <v>10000-00-216103</v>
          </cell>
          <cell r="D1415">
            <v>0</v>
          </cell>
          <cell r="E1415">
            <v>0</v>
          </cell>
          <cell r="F1415">
            <v>0</v>
          </cell>
          <cell r="G1415" t="str">
            <v>:BAL.SHEET 负债表</v>
          </cell>
        </row>
        <row r="1416">
          <cell r="A1416" t="str">
            <v>216103</v>
          </cell>
          <cell r="B1416" t="str">
            <v>ADVAN.FROM CUST.-济南</v>
          </cell>
          <cell r="C1416" t="str">
            <v>10000-10-216103</v>
          </cell>
          <cell r="D1416">
            <v>0</v>
          </cell>
          <cell r="E1416">
            <v>0</v>
          </cell>
          <cell r="F1416">
            <v>0</v>
          </cell>
        </row>
        <row r="1417">
          <cell r="A1417" t="str">
            <v>216103</v>
          </cell>
          <cell r="B1417" t="str">
            <v>ADVAN.FROM CUST.-济南</v>
          </cell>
          <cell r="C1417" t="str">
            <v>10000-11-216103</v>
          </cell>
          <cell r="D1417">
            <v>0</v>
          </cell>
          <cell r="E1417">
            <v>0</v>
          </cell>
          <cell r="F1417">
            <v>0</v>
          </cell>
        </row>
        <row r="1418">
          <cell r="A1418" t="str">
            <v>216103</v>
          </cell>
          <cell r="B1418" t="str">
            <v>ADVAN.FROM CUST.-济南</v>
          </cell>
          <cell r="C1418" t="str">
            <v>10000-12-216103</v>
          </cell>
          <cell r="D1418">
            <v>0</v>
          </cell>
          <cell r="E1418">
            <v>0</v>
          </cell>
          <cell r="F1418">
            <v>0</v>
          </cell>
        </row>
        <row r="1419">
          <cell r="A1419" t="str">
            <v>216104</v>
          </cell>
          <cell r="B1419" t="str">
            <v>ADVAN.FROM CUST.--镇江</v>
          </cell>
          <cell r="C1419" t="str">
            <v>10000-00-216104</v>
          </cell>
          <cell r="D1419">
            <v>0</v>
          </cell>
          <cell r="E1419">
            <v>0</v>
          </cell>
          <cell r="F1419">
            <v>0</v>
          </cell>
          <cell r="G1419" t="str">
            <v>:BAL.SHEET 负债表</v>
          </cell>
        </row>
        <row r="1420">
          <cell r="A1420" t="str">
            <v>216105</v>
          </cell>
          <cell r="B1420" t="str">
            <v>ADVAN.FROM CUST.-上海中星昆山</v>
          </cell>
          <cell r="C1420" t="str">
            <v>10000-00-216105</v>
          </cell>
          <cell r="D1420">
            <v>0</v>
          </cell>
          <cell r="E1420">
            <v>0</v>
          </cell>
          <cell r="F1420">
            <v>-442965.6</v>
          </cell>
          <cell r="G1420" t="str">
            <v>:BAL.SHEET 负债表</v>
          </cell>
        </row>
        <row r="1421">
          <cell r="A1421" t="str">
            <v>216105</v>
          </cell>
          <cell r="B1421" t="str">
            <v>ADVAN.FROM CUST.-上海中星昆山</v>
          </cell>
          <cell r="C1421" t="str">
            <v>10000-05-216105</v>
          </cell>
          <cell r="D1421">
            <v>0</v>
          </cell>
          <cell r="E1421">
            <v>0</v>
          </cell>
          <cell r="F1421">
            <v>0</v>
          </cell>
        </row>
        <row r="1422">
          <cell r="A1422" t="str">
            <v>216106</v>
          </cell>
          <cell r="B1422" t="str">
            <v>ADVAN.FROM CUST.-TEES 蒲东蒂森</v>
          </cell>
          <cell r="C1422" t="str">
            <v>10000-00-216106</v>
          </cell>
          <cell r="D1422">
            <v>0</v>
          </cell>
          <cell r="E1422">
            <v>0</v>
          </cell>
          <cell r="F1422">
            <v>-90</v>
          </cell>
          <cell r="G1422" t="str">
            <v>:BAL.SHEET 负债表</v>
          </cell>
        </row>
        <row r="1423">
          <cell r="A1423" t="str">
            <v>216106</v>
          </cell>
          <cell r="B1423" t="str">
            <v>ADVAN.FROM CUST.-TEES 蒲东蒂森</v>
          </cell>
          <cell r="C1423" t="str">
            <v>10000-09-216106</v>
          </cell>
          <cell r="D1423">
            <v>0</v>
          </cell>
          <cell r="E1423">
            <v>0</v>
          </cell>
          <cell r="F1423">
            <v>0</v>
          </cell>
        </row>
        <row r="1424">
          <cell r="A1424" t="str">
            <v>216107</v>
          </cell>
          <cell r="B1424" t="str">
            <v>ADVAN.FROM CUST.--西安国税大厦</v>
          </cell>
          <cell r="C1424" t="str">
            <v>10000-00-216107</v>
          </cell>
          <cell r="D1424">
            <v>0</v>
          </cell>
          <cell r="E1424">
            <v>0</v>
          </cell>
          <cell r="F1424">
            <v>0</v>
          </cell>
          <cell r="G1424" t="str">
            <v>:BAL.SHEET 负债表</v>
          </cell>
        </row>
        <row r="1425">
          <cell r="A1425" t="str">
            <v>216108</v>
          </cell>
          <cell r="B1425" t="str">
            <v>ADVAN.FROM CUST.--青岛金城实业</v>
          </cell>
          <cell r="C1425" t="str">
            <v>10000-00-216108</v>
          </cell>
          <cell r="D1425">
            <v>0</v>
          </cell>
          <cell r="E1425">
            <v>0</v>
          </cell>
          <cell r="F1425">
            <v>0</v>
          </cell>
          <cell r="G1425" t="str">
            <v>:BAL.SHEET 负债表</v>
          </cell>
        </row>
        <row r="1426">
          <cell r="A1426" t="str">
            <v>216109</v>
          </cell>
          <cell r="B1426" t="str">
            <v>ADVAN.FROM CUST.-城市房地产</v>
          </cell>
          <cell r="C1426" t="str">
            <v>10000-00-216109</v>
          </cell>
          <cell r="D1426">
            <v>0</v>
          </cell>
          <cell r="E1426">
            <v>0</v>
          </cell>
          <cell r="F1426">
            <v>0</v>
          </cell>
          <cell r="G1426" t="str">
            <v>:BAL.SHEET 负债表</v>
          </cell>
        </row>
        <row r="1427">
          <cell r="A1427" t="str">
            <v>216110</v>
          </cell>
          <cell r="B1427" t="str">
            <v>ADVAN.FROM CUST.--青岛交电大厦</v>
          </cell>
          <cell r="C1427" t="str">
            <v>10000-00-216110</v>
          </cell>
          <cell r="D1427">
            <v>0</v>
          </cell>
          <cell r="E1427">
            <v>0</v>
          </cell>
          <cell r="F1427">
            <v>0</v>
          </cell>
          <cell r="G1427" t="str">
            <v>:BAL.SHEET 负债表</v>
          </cell>
        </row>
        <row r="1428">
          <cell r="A1428" t="str">
            <v>216111</v>
          </cell>
          <cell r="B1428" t="str">
            <v>ADVAN.FROM CUST.--青岛发达大厦</v>
          </cell>
          <cell r="C1428" t="str">
            <v>10000-00-216111</v>
          </cell>
          <cell r="D1428">
            <v>0</v>
          </cell>
          <cell r="E1428">
            <v>0</v>
          </cell>
          <cell r="F1428">
            <v>0</v>
          </cell>
          <cell r="G1428" t="str">
            <v>:BAL.SHEET 负债表</v>
          </cell>
        </row>
        <row r="1429">
          <cell r="A1429" t="str">
            <v>216112</v>
          </cell>
          <cell r="B1429" t="str">
            <v>ADVAN.FROM CUST.--双水发电站</v>
          </cell>
          <cell r="C1429" t="str">
            <v>10000-00-216112</v>
          </cell>
          <cell r="D1429">
            <v>0</v>
          </cell>
          <cell r="E1429">
            <v>0</v>
          </cell>
          <cell r="F1429">
            <v>0</v>
          </cell>
          <cell r="G1429" t="str">
            <v>:BAL.SHEET 负债表</v>
          </cell>
        </row>
        <row r="1430">
          <cell r="A1430" t="str">
            <v>216113</v>
          </cell>
          <cell r="B1430" t="str">
            <v>ADVAN.FROM CUST.--武汉建银大厦</v>
          </cell>
          <cell r="C1430" t="str">
            <v>10000-00-216113</v>
          </cell>
          <cell r="D1430">
            <v>0</v>
          </cell>
          <cell r="E1430">
            <v>0</v>
          </cell>
          <cell r="F1430">
            <v>-307755.34999999998</v>
          </cell>
          <cell r="G1430" t="str">
            <v>:BAL.SHEET 负债表</v>
          </cell>
        </row>
        <row r="1431">
          <cell r="A1431" t="str">
            <v>216114</v>
          </cell>
          <cell r="B1431" t="str">
            <v>ADVAN.FROM CUST.-人民医院97001</v>
          </cell>
          <cell r="C1431" t="str">
            <v>10000-00-216114</v>
          </cell>
          <cell r="D1431">
            <v>0</v>
          </cell>
          <cell r="E1431">
            <v>0</v>
          </cell>
          <cell r="F1431">
            <v>0</v>
          </cell>
          <cell r="G1431" t="str">
            <v>:BAL.SHEET 负债表</v>
          </cell>
        </row>
        <row r="1432">
          <cell r="A1432" t="str">
            <v>216115</v>
          </cell>
          <cell r="B1432" t="str">
            <v>ADVAN.FROM CUST.-人民医院97002</v>
          </cell>
          <cell r="C1432" t="str">
            <v>10000-00-216115</v>
          </cell>
          <cell r="D1432">
            <v>0</v>
          </cell>
          <cell r="E1432">
            <v>0</v>
          </cell>
          <cell r="F1432">
            <v>0</v>
          </cell>
          <cell r="G1432" t="str">
            <v>:BAL.SHEET 负债表</v>
          </cell>
        </row>
        <row r="1433">
          <cell r="A1433" t="str">
            <v>216116</v>
          </cell>
          <cell r="B1433" t="str">
            <v>ADVAN.FROM CUST.--UNKNOWN</v>
          </cell>
          <cell r="C1433" t="str">
            <v>10000-00-216116</v>
          </cell>
          <cell r="D1433">
            <v>0</v>
          </cell>
          <cell r="E1433">
            <v>0</v>
          </cell>
          <cell r="F1433">
            <v>0</v>
          </cell>
          <cell r="G1433" t="str">
            <v>:BAL.SHEET 负债表</v>
          </cell>
        </row>
        <row r="1434">
          <cell r="A1434" t="str">
            <v>216117</v>
          </cell>
          <cell r="B1434" t="str">
            <v>ADVAN.FROM CUST.-商业服务公司</v>
          </cell>
          <cell r="C1434" t="str">
            <v>10000-00-216117</v>
          </cell>
          <cell r="D1434">
            <v>0</v>
          </cell>
          <cell r="E1434">
            <v>0</v>
          </cell>
          <cell r="F1434">
            <v>0</v>
          </cell>
          <cell r="G1434" t="str">
            <v>:BAL.SHEET 负债表</v>
          </cell>
        </row>
        <row r="1435">
          <cell r="A1435" t="str">
            <v>216118</v>
          </cell>
          <cell r="B1435" t="str">
            <v>ADVAN.FROM CUST.-花圃大厦</v>
          </cell>
          <cell r="C1435" t="str">
            <v>10000-00-216118</v>
          </cell>
          <cell r="D1435">
            <v>0</v>
          </cell>
          <cell r="E1435">
            <v>0</v>
          </cell>
          <cell r="F1435">
            <v>0</v>
          </cell>
          <cell r="G1435" t="str">
            <v>:BAL.SHEET 负债表</v>
          </cell>
        </row>
        <row r="1436">
          <cell r="A1436" t="str">
            <v>216119</v>
          </cell>
          <cell r="B1436" t="str">
            <v>ADVAN.FROM CUST.-核技术研究所</v>
          </cell>
          <cell r="C1436" t="str">
            <v>10000-00-216119</v>
          </cell>
          <cell r="D1436">
            <v>0</v>
          </cell>
          <cell r="E1436">
            <v>0</v>
          </cell>
          <cell r="F1436">
            <v>0</v>
          </cell>
          <cell r="G1436" t="str">
            <v>:BAL.SHEET 负债表</v>
          </cell>
        </row>
        <row r="1437">
          <cell r="A1437" t="str">
            <v>216120</v>
          </cell>
          <cell r="B1437" t="str">
            <v>ADVAN.FROM CUST.-上海新怡大厦</v>
          </cell>
          <cell r="C1437" t="str">
            <v>10000-00-216120</v>
          </cell>
          <cell r="D1437">
            <v>0</v>
          </cell>
          <cell r="E1437">
            <v>0</v>
          </cell>
          <cell r="F1437">
            <v>-403377.47</v>
          </cell>
          <cell r="G1437" t="str">
            <v>:BAL.SHEET 负债表</v>
          </cell>
        </row>
        <row r="1438">
          <cell r="A1438" t="str">
            <v>216121</v>
          </cell>
          <cell r="B1438" t="str">
            <v>ADVAN.FROM CUST.-宁波广电大厦</v>
          </cell>
          <cell r="C1438" t="str">
            <v>10000-00-216121</v>
          </cell>
          <cell r="D1438">
            <v>0</v>
          </cell>
          <cell r="E1438">
            <v>0</v>
          </cell>
          <cell r="F1438">
            <v>0</v>
          </cell>
          <cell r="G1438" t="str">
            <v>:BAL.SHEET 负债表</v>
          </cell>
        </row>
        <row r="1439">
          <cell r="A1439" t="str">
            <v>216122</v>
          </cell>
          <cell r="B1439" t="str">
            <v>ADVAN.FROM CUST. 福建水口水力电厂</v>
          </cell>
          <cell r="C1439" t="str">
            <v>10000-00-216122</v>
          </cell>
          <cell r="D1439">
            <v>0</v>
          </cell>
          <cell r="E1439">
            <v>0</v>
          </cell>
          <cell r="F1439">
            <v>0</v>
          </cell>
          <cell r="G1439" t="str">
            <v>:BAL.SHEET 负债表</v>
          </cell>
        </row>
        <row r="1440">
          <cell r="A1440" t="str">
            <v>216123</v>
          </cell>
          <cell r="B1440" t="str">
            <v>ADVAN.FROM CUST. 广州白云国际机场</v>
          </cell>
          <cell r="C1440" t="str">
            <v>10000-00-216123</v>
          </cell>
          <cell r="D1440">
            <v>0</v>
          </cell>
          <cell r="E1440">
            <v>0</v>
          </cell>
          <cell r="F1440">
            <v>0</v>
          </cell>
          <cell r="G1440" t="str">
            <v>:BAL.SHEET 负债表</v>
          </cell>
        </row>
        <row r="1441">
          <cell r="A1441" t="str">
            <v>216124</v>
          </cell>
          <cell r="B1441" t="str">
            <v>ADVAN.FROM CUST. 河南南阳国税局</v>
          </cell>
          <cell r="C1441" t="str">
            <v>10000-00-216124</v>
          </cell>
          <cell r="D1441">
            <v>0</v>
          </cell>
          <cell r="E1441">
            <v>0</v>
          </cell>
          <cell r="F1441">
            <v>0</v>
          </cell>
          <cell r="G1441" t="str">
            <v>:BAL.SHEET 负债表</v>
          </cell>
        </row>
        <row r="1442">
          <cell r="A1442" t="str">
            <v>216125</v>
          </cell>
          <cell r="B1442" t="str">
            <v>ADVAN.FROM CUST--福建南平造纸厂</v>
          </cell>
          <cell r="C1442" t="str">
            <v>10000-00-216125</v>
          </cell>
          <cell r="D1442">
            <v>0</v>
          </cell>
          <cell r="E1442">
            <v>0</v>
          </cell>
          <cell r="F1442">
            <v>0</v>
          </cell>
          <cell r="G1442" t="str">
            <v>:BAL.SHEET 负债表</v>
          </cell>
        </row>
        <row r="1443">
          <cell r="A1443" t="str">
            <v>216126</v>
          </cell>
          <cell r="B1443" t="str">
            <v>ADVAN.FROM CUST--三明兴业银行</v>
          </cell>
          <cell r="C1443" t="str">
            <v>10000-00-216126</v>
          </cell>
          <cell r="D1443">
            <v>0</v>
          </cell>
          <cell r="E1443">
            <v>0</v>
          </cell>
          <cell r="F1443">
            <v>0</v>
          </cell>
          <cell r="G1443" t="str">
            <v>:BAL.SHEET 负债表</v>
          </cell>
        </row>
        <row r="1444">
          <cell r="A1444" t="str">
            <v>216127</v>
          </cell>
          <cell r="B1444" t="str">
            <v>ADVAN.FROM CUST--南京人防工程办</v>
          </cell>
          <cell r="C1444" t="str">
            <v>10000-00-216127</v>
          </cell>
          <cell r="D1444">
            <v>0</v>
          </cell>
          <cell r="E1444">
            <v>0</v>
          </cell>
          <cell r="F1444">
            <v>-401593.4</v>
          </cell>
          <cell r="G1444" t="str">
            <v>:BAL.SHEET 负债表</v>
          </cell>
        </row>
        <row r="1445">
          <cell r="A1445" t="str">
            <v>216128</v>
          </cell>
          <cell r="B1445" t="str">
            <v>ADVAN.FROM CUST--南京建设银行</v>
          </cell>
          <cell r="C1445" t="str">
            <v>10000-00-216128</v>
          </cell>
          <cell r="D1445">
            <v>0</v>
          </cell>
          <cell r="E1445">
            <v>0</v>
          </cell>
          <cell r="F1445">
            <v>0</v>
          </cell>
          <cell r="G1445" t="str">
            <v>:BAL.SHEET 负债表</v>
          </cell>
        </row>
        <row r="1446">
          <cell r="A1446" t="str">
            <v>216129</v>
          </cell>
          <cell r="B1446" t="str">
            <v>ADVAN.FORM CUST--河南新乡医院</v>
          </cell>
          <cell r="C1446" t="str">
            <v>10000-00-216129</v>
          </cell>
          <cell r="D1446">
            <v>0</v>
          </cell>
          <cell r="E1446">
            <v>0</v>
          </cell>
          <cell r="F1446">
            <v>0</v>
          </cell>
          <cell r="G1446" t="str">
            <v>:BAL.SHEET 负债表</v>
          </cell>
        </row>
        <row r="1447">
          <cell r="A1447" t="str">
            <v>216130</v>
          </cell>
          <cell r="B1447" t="str">
            <v>ADVAN FROM CUST--中山新俊大厦</v>
          </cell>
          <cell r="C1447" t="str">
            <v>10000-00-216130</v>
          </cell>
          <cell r="D1447">
            <v>0</v>
          </cell>
          <cell r="E1447">
            <v>0</v>
          </cell>
          <cell r="F1447">
            <v>-10000</v>
          </cell>
          <cell r="G1447" t="str">
            <v>:BAL.SHEET 负债表</v>
          </cell>
        </row>
        <row r="1448">
          <cell r="A1448" t="str">
            <v>216131</v>
          </cell>
          <cell r="B1448" t="str">
            <v>ADVAN.FROM CUST--凯里市工行</v>
          </cell>
          <cell r="C1448" t="str">
            <v>10000-00-216131</v>
          </cell>
          <cell r="D1448">
            <v>0</v>
          </cell>
          <cell r="E1448">
            <v>0</v>
          </cell>
          <cell r="F1448">
            <v>-20000</v>
          </cell>
          <cell r="G1448" t="str">
            <v>:BAL.SHEET 负债表</v>
          </cell>
        </row>
        <row r="1449">
          <cell r="A1449" t="str">
            <v>216132</v>
          </cell>
          <cell r="B1449" t="str">
            <v>ADVAN.FROM CUST--德国蒂森电梯公司</v>
          </cell>
          <cell r="C1449" t="str">
            <v>10000-00-216132</v>
          </cell>
          <cell r="D1449">
            <v>0</v>
          </cell>
          <cell r="E1449">
            <v>0</v>
          </cell>
          <cell r="F1449">
            <v>-0.01</v>
          </cell>
          <cell r="G1449" t="str">
            <v>:BAL.SHEET 负债表</v>
          </cell>
        </row>
        <row r="1450">
          <cell r="A1450" t="str">
            <v>216138</v>
          </cell>
          <cell r="B1450" t="str">
            <v>ADVAN.FROM CUST--上海静安环球大厦</v>
          </cell>
          <cell r="C1450" t="str">
            <v>10000-00-216138</v>
          </cell>
          <cell r="D1450">
            <v>0</v>
          </cell>
          <cell r="E1450">
            <v>0</v>
          </cell>
          <cell r="F1450">
            <v>0</v>
          </cell>
          <cell r="G1450" t="str">
            <v>:BAL.SHEET 负债表</v>
          </cell>
        </row>
        <row r="1451">
          <cell r="A1451" t="str">
            <v>216139</v>
          </cell>
          <cell r="B1451" t="str">
            <v>ADVAN.FROM CUST--太保中山分公司</v>
          </cell>
          <cell r="C1451" t="str">
            <v>10000-00-216139</v>
          </cell>
          <cell r="D1451">
            <v>0</v>
          </cell>
          <cell r="E1451">
            <v>0</v>
          </cell>
          <cell r="F1451">
            <v>0</v>
          </cell>
          <cell r="G1451" t="str">
            <v>:BAL.SHEET 负债表</v>
          </cell>
        </row>
        <row r="1452">
          <cell r="A1452" t="str">
            <v>216140</v>
          </cell>
          <cell r="B1452" t="str">
            <v>ADVAN.FROM CUST--三明总工会</v>
          </cell>
          <cell r="C1452" t="str">
            <v>10000-00-216140</v>
          </cell>
          <cell r="D1452">
            <v>0</v>
          </cell>
          <cell r="E1452">
            <v>0</v>
          </cell>
          <cell r="F1452">
            <v>0</v>
          </cell>
          <cell r="G1452" t="str">
            <v>:BAL.SHEET 负债表</v>
          </cell>
        </row>
        <row r="1453">
          <cell r="A1453" t="str">
            <v>216141</v>
          </cell>
          <cell r="B1453" t="str">
            <v>ADVAN.FROM CUST--贵阳和平酒店</v>
          </cell>
          <cell r="C1453" t="str">
            <v>10000-00-216141</v>
          </cell>
          <cell r="D1453">
            <v>0</v>
          </cell>
          <cell r="E1453">
            <v>0</v>
          </cell>
          <cell r="F1453">
            <v>-26560</v>
          </cell>
          <cell r="G1453" t="str">
            <v>:BAL.SHEET 负债表</v>
          </cell>
        </row>
        <row r="1454">
          <cell r="A1454" t="str">
            <v>216142</v>
          </cell>
          <cell r="B1454" t="str">
            <v>ADVAN.FROM CUST--中保驻马店分公司</v>
          </cell>
          <cell r="C1454" t="str">
            <v>10000-00-216142</v>
          </cell>
          <cell r="D1454">
            <v>0</v>
          </cell>
          <cell r="E1454">
            <v>0</v>
          </cell>
          <cell r="F1454">
            <v>-127</v>
          </cell>
          <cell r="G1454" t="str">
            <v>:BAL.SHEET 负债表</v>
          </cell>
        </row>
        <row r="1455">
          <cell r="A1455" t="str">
            <v>216143</v>
          </cell>
          <cell r="B1455" t="str">
            <v>ADVAN.FROM CUST--南京下关发电厂</v>
          </cell>
          <cell r="C1455" t="str">
            <v>10000-00-216143</v>
          </cell>
          <cell r="D1455">
            <v>0</v>
          </cell>
          <cell r="E1455">
            <v>0</v>
          </cell>
          <cell r="F1455">
            <v>0</v>
          </cell>
          <cell r="G1455" t="str">
            <v>:BAL.SHEET 负债表</v>
          </cell>
        </row>
        <row r="1456">
          <cell r="A1456" t="str">
            <v>216144</v>
          </cell>
          <cell r="B1456" t="str">
            <v>ADVAN.FROM CUST--湖南职教培训中心</v>
          </cell>
          <cell r="C1456" t="str">
            <v>10000-00-216144</v>
          </cell>
          <cell r="D1456">
            <v>0</v>
          </cell>
          <cell r="E1456">
            <v>0</v>
          </cell>
          <cell r="F1456">
            <v>0</v>
          </cell>
          <cell r="G1456" t="str">
            <v>:BAL.SHEET 负债表</v>
          </cell>
        </row>
        <row r="1457">
          <cell r="A1457" t="str">
            <v>216145</v>
          </cell>
          <cell r="B1457" t="str">
            <v>ADVAN.FROM CUST--南京棉麻公司</v>
          </cell>
          <cell r="C1457" t="str">
            <v>10000-00-216145</v>
          </cell>
          <cell r="D1457">
            <v>0</v>
          </cell>
          <cell r="E1457">
            <v>0</v>
          </cell>
          <cell r="F1457">
            <v>0</v>
          </cell>
          <cell r="G1457" t="str">
            <v>:BAL.SHEET 负债表</v>
          </cell>
        </row>
        <row r="1458">
          <cell r="A1458" t="str">
            <v>216146</v>
          </cell>
          <cell r="B1458" t="str">
            <v>ADVAN.FROM CUST--HUAJUN IND&amp;COMM.</v>
          </cell>
          <cell r="C1458" t="str">
            <v>10000-00-216146</v>
          </cell>
          <cell r="D1458">
            <v>0</v>
          </cell>
          <cell r="E1458">
            <v>0</v>
          </cell>
          <cell r="F1458">
            <v>0</v>
          </cell>
          <cell r="G1458" t="str">
            <v>:BAL.SHEET 负债表</v>
          </cell>
        </row>
        <row r="1459">
          <cell r="A1459" t="str">
            <v>216147</v>
          </cell>
          <cell r="B1459" t="str">
            <v>ADVAN.FROM CUST--深圳百货广场</v>
          </cell>
          <cell r="C1459" t="str">
            <v>10000-00-216147</v>
          </cell>
          <cell r="D1459">
            <v>0</v>
          </cell>
          <cell r="E1459">
            <v>0</v>
          </cell>
          <cell r="F1459">
            <v>-2122026.2999999998</v>
          </cell>
          <cell r="G1459" t="str">
            <v>:BAL.SHEET 负债表</v>
          </cell>
        </row>
        <row r="1460">
          <cell r="A1460" t="str">
            <v>216148</v>
          </cell>
          <cell r="B1460" t="str">
            <v>ADVAN.FROM CUST--福州传染病院</v>
          </cell>
          <cell r="C1460" t="str">
            <v>10000-00-216148</v>
          </cell>
          <cell r="D1460">
            <v>0</v>
          </cell>
          <cell r="E1460">
            <v>0</v>
          </cell>
          <cell r="F1460">
            <v>0</v>
          </cell>
          <cell r="G1460" t="str">
            <v>:BAL.SHEET 负债表</v>
          </cell>
        </row>
        <row r="1461">
          <cell r="A1461" t="str">
            <v>216149</v>
          </cell>
          <cell r="B1461" t="str">
            <v>ADVAN.FROM CUST--中山南下房地产公司</v>
          </cell>
          <cell r="C1461" t="str">
            <v>10000-00-216149</v>
          </cell>
          <cell r="D1461">
            <v>0</v>
          </cell>
          <cell r="E1461">
            <v>0</v>
          </cell>
          <cell r="F1461">
            <v>0</v>
          </cell>
          <cell r="G1461" t="str">
            <v>:BAL.SHEET 负债表</v>
          </cell>
        </row>
        <row r="1462">
          <cell r="A1462" t="str">
            <v>216150</v>
          </cell>
          <cell r="B1462" t="str">
            <v>ADVAN.FROM CUST--广东省工商银行</v>
          </cell>
          <cell r="C1462" t="str">
            <v>10000-00-216150</v>
          </cell>
          <cell r="D1462">
            <v>0</v>
          </cell>
          <cell r="E1462">
            <v>0</v>
          </cell>
          <cell r="F1462">
            <v>0</v>
          </cell>
          <cell r="G1462" t="str">
            <v>:BAL.SHEET 负债表</v>
          </cell>
        </row>
        <row r="1463">
          <cell r="A1463" t="str">
            <v>216151</v>
          </cell>
          <cell r="B1463" t="str">
            <v>ADVAN.FROM CUST--福建亚协房地产公司</v>
          </cell>
          <cell r="C1463" t="str">
            <v>10000-00-216151</v>
          </cell>
          <cell r="D1463">
            <v>0</v>
          </cell>
          <cell r="E1463">
            <v>0</v>
          </cell>
          <cell r="F1463">
            <v>-828670</v>
          </cell>
          <cell r="G1463" t="str">
            <v>:BAL.SHEET 负债表</v>
          </cell>
        </row>
        <row r="1464">
          <cell r="A1464" t="str">
            <v>216152</v>
          </cell>
          <cell r="B1464" t="str">
            <v>ADVAN.FROM CUST--三明峡金渠金矿</v>
          </cell>
          <cell r="C1464" t="str">
            <v>10000-00-216152</v>
          </cell>
          <cell r="D1464">
            <v>0</v>
          </cell>
          <cell r="E1464">
            <v>0</v>
          </cell>
          <cell r="F1464">
            <v>0</v>
          </cell>
          <cell r="G1464" t="str">
            <v>:BAL.SHEET 负债表</v>
          </cell>
        </row>
        <row r="1465">
          <cell r="A1465" t="str">
            <v>216153</v>
          </cell>
          <cell r="B1465" t="str">
            <v>ADVAN.FROM CUST--福州技术监督局</v>
          </cell>
          <cell r="C1465" t="str">
            <v>10000-00-216153</v>
          </cell>
          <cell r="D1465">
            <v>0</v>
          </cell>
          <cell r="E1465">
            <v>0</v>
          </cell>
          <cell r="F1465">
            <v>0</v>
          </cell>
          <cell r="G1465" t="str">
            <v>:BAL.SHEET 负债表</v>
          </cell>
        </row>
        <row r="1466">
          <cell r="A1466" t="str">
            <v>216154</v>
          </cell>
          <cell r="B1466" t="str">
            <v>ADVAN.FROM CUST--江西财经大学</v>
          </cell>
          <cell r="C1466" t="str">
            <v>10000-00-216154</v>
          </cell>
          <cell r="D1466">
            <v>0</v>
          </cell>
          <cell r="E1466">
            <v>0</v>
          </cell>
          <cell r="F1466">
            <v>0</v>
          </cell>
          <cell r="G1466" t="str">
            <v>:BAL.SHEET 负债表</v>
          </cell>
        </row>
        <row r="1467">
          <cell r="A1467" t="str">
            <v>216155</v>
          </cell>
          <cell r="B1467" t="str">
            <v>ADVAN.FROM CUST--昆明风驰房地产</v>
          </cell>
          <cell r="C1467" t="str">
            <v>10000-00-216155</v>
          </cell>
          <cell r="D1467">
            <v>0</v>
          </cell>
          <cell r="E1467">
            <v>0</v>
          </cell>
          <cell r="F1467">
            <v>0</v>
          </cell>
          <cell r="G1467" t="str">
            <v>:BAL.SHEET 负债表</v>
          </cell>
        </row>
        <row r="1468">
          <cell r="A1468" t="str">
            <v>216156</v>
          </cell>
          <cell r="B1468" t="str">
            <v>ADVAN.FROM CUST--云南民航经营公司</v>
          </cell>
          <cell r="C1468" t="str">
            <v>10000-00-216156</v>
          </cell>
          <cell r="D1468">
            <v>0</v>
          </cell>
          <cell r="E1468">
            <v>0</v>
          </cell>
          <cell r="F1468">
            <v>0</v>
          </cell>
          <cell r="G1468" t="str">
            <v>:BAL.SHEET 负债表</v>
          </cell>
        </row>
        <row r="1469">
          <cell r="A1469" t="str">
            <v>216157</v>
          </cell>
          <cell r="B1469" t="str">
            <v>ADVAN.FROM CUST--重庆商社</v>
          </cell>
          <cell r="C1469" t="str">
            <v>10000-00-216157</v>
          </cell>
          <cell r="D1469">
            <v>0</v>
          </cell>
          <cell r="E1469">
            <v>0</v>
          </cell>
          <cell r="F1469">
            <v>0</v>
          </cell>
          <cell r="G1469" t="str">
            <v>:BAL.SHEET 负债表</v>
          </cell>
        </row>
        <row r="1470">
          <cell r="A1470" t="str">
            <v>216158</v>
          </cell>
          <cell r="B1470" t="str">
            <v>ADVAN.FROM CUST--瑞安市工商联</v>
          </cell>
          <cell r="C1470" t="str">
            <v>10000-00-216158</v>
          </cell>
          <cell r="D1470">
            <v>0</v>
          </cell>
          <cell r="E1470">
            <v>0</v>
          </cell>
          <cell r="F1470">
            <v>-72268</v>
          </cell>
          <cell r="G1470" t="str">
            <v>:BAL.SHEET 负债表</v>
          </cell>
        </row>
        <row r="1471">
          <cell r="A1471" t="str">
            <v>216159</v>
          </cell>
          <cell r="B1471" t="str">
            <v>ADVAN.FROM CUST--南昌昌北机场</v>
          </cell>
          <cell r="C1471" t="str">
            <v>10000-00-216159</v>
          </cell>
          <cell r="D1471">
            <v>0</v>
          </cell>
          <cell r="E1471">
            <v>0</v>
          </cell>
          <cell r="F1471">
            <v>0</v>
          </cell>
          <cell r="G1471" t="str">
            <v>:BAL.SHEET 负债表</v>
          </cell>
        </row>
        <row r="1472">
          <cell r="A1472" t="str">
            <v>216160</v>
          </cell>
          <cell r="B1472" t="str">
            <v>ADVAN.FROM CUST--河南烟草公司</v>
          </cell>
          <cell r="C1472" t="str">
            <v>10000-00-216160</v>
          </cell>
          <cell r="D1472">
            <v>0</v>
          </cell>
          <cell r="E1472">
            <v>0</v>
          </cell>
          <cell r="F1472">
            <v>-140120</v>
          </cell>
          <cell r="G1472" t="str">
            <v>:BAL.SHEET 负债表</v>
          </cell>
        </row>
        <row r="1473">
          <cell r="A1473" t="str">
            <v>216161</v>
          </cell>
          <cell r="B1473" t="str">
            <v>ADVAN.FROM CUST--哈尔滨工业大学</v>
          </cell>
          <cell r="C1473" t="str">
            <v>10000-00-216161</v>
          </cell>
          <cell r="D1473">
            <v>0</v>
          </cell>
          <cell r="E1473">
            <v>0</v>
          </cell>
          <cell r="F1473">
            <v>-172310</v>
          </cell>
          <cell r="G1473" t="str">
            <v>:BAL.SHEET 负债表</v>
          </cell>
        </row>
        <row r="1474">
          <cell r="A1474" t="str">
            <v>216163</v>
          </cell>
          <cell r="B1474" t="str">
            <v>ADVAN.FROM CUST--昆明医学院</v>
          </cell>
          <cell r="C1474" t="str">
            <v>10000-00-216163</v>
          </cell>
          <cell r="D1474">
            <v>0</v>
          </cell>
          <cell r="E1474">
            <v>0</v>
          </cell>
          <cell r="F1474">
            <v>0</v>
          </cell>
          <cell r="G1474" t="str">
            <v>:BAL.SHEET 负债表</v>
          </cell>
        </row>
        <row r="1475">
          <cell r="A1475" t="str">
            <v>216164</v>
          </cell>
          <cell r="B1475" t="str">
            <v>ADVAN.FROM CUST--中山人大政协大楼</v>
          </cell>
          <cell r="C1475" t="str">
            <v>10000-00-216164</v>
          </cell>
          <cell r="D1475">
            <v>0</v>
          </cell>
          <cell r="E1475">
            <v>0</v>
          </cell>
          <cell r="F1475">
            <v>0</v>
          </cell>
          <cell r="G1475" t="str">
            <v>:BAL.SHEET 负债表</v>
          </cell>
        </row>
        <row r="1476">
          <cell r="A1476" t="str">
            <v>216165</v>
          </cell>
          <cell r="B1476" t="str">
            <v>ADVAN.FROM CUST--东莞骏安电梯公司</v>
          </cell>
          <cell r="C1476" t="str">
            <v>10000-00-216165</v>
          </cell>
          <cell r="D1476">
            <v>0</v>
          </cell>
          <cell r="E1476">
            <v>0</v>
          </cell>
          <cell r="F1476">
            <v>-157407.5</v>
          </cell>
          <cell r="G1476" t="str">
            <v>:BAL.SHEET 负债表</v>
          </cell>
        </row>
        <row r="1477">
          <cell r="A1477" t="str">
            <v>216166</v>
          </cell>
          <cell r="B1477" t="str">
            <v>ADVAN.FROM CUST--昆明金城大厦</v>
          </cell>
          <cell r="C1477" t="str">
            <v>10000-00-216166</v>
          </cell>
          <cell r="D1477">
            <v>0</v>
          </cell>
          <cell r="E1477">
            <v>0</v>
          </cell>
          <cell r="F1477">
            <v>-600000</v>
          </cell>
          <cell r="G1477" t="str">
            <v>:BAL.SHEET 负债表</v>
          </cell>
        </row>
        <row r="1478">
          <cell r="A1478" t="str">
            <v>216167</v>
          </cell>
          <cell r="B1478" t="str">
            <v>ADVAN.FROM CUST--平顶山邮电局</v>
          </cell>
          <cell r="C1478" t="str">
            <v>10000-00-216167</v>
          </cell>
          <cell r="D1478">
            <v>0</v>
          </cell>
          <cell r="E1478">
            <v>0</v>
          </cell>
          <cell r="F1478">
            <v>-4696.0600000000004</v>
          </cell>
          <cell r="G1478" t="str">
            <v>:BAL.SHEET 负债表</v>
          </cell>
        </row>
        <row r="1479">
          <cell r="A1479" t="str">
            <v>216169</v>
          </cell>
          <cell r="B1479" t="str">
            <v>ADVAN.FROM CUST--国家经贸委培训中心</v>
          </cell>
          <cell r="C1479" t="str">
            <v>10000-00-216169</v>
          </cell>
          <cell r="D1479">
            <v>0</v>
          </cell>
          <cell r="E1479">
            <v>0</v>
          </cell>
          <cell r="F1479">
            <v>0</v>
          </cell>
          <cell r="G1479" t="str">
            <v>:BAL.SHEET 负债表</v>
          </cell>
        </row>
        <row r="1480">
          <cell r="A1480" t="str">
            <v>216170</v>
          </cell>
          <cell r="B1480" t="str">
            <v>ADVAN.FROM CUST--孙中山故居</v>
          </cell>
          <cell r="C1480" t="str">
            <v>10000-00-216170</v>
          </cell>
          <cell r="D1480">
            <v>0</v>
          </cell>
          <cell r="E1480">
            <v>0</v>
          </cell>
          <cell r="F1480">
            <v>-2965</v>
          </cell>
          <cell r="G1480" t="str">
            <v>:BAL.SHEET 负债表</v>
          </cell>
        </row>
        <row r="1481">
          <cell r="A1481" t="str">
            <v>216171</v>
          </cell>
          <cell r="B1481" t="str">
            <v>ADVAN.FROM CUST--上海东方医院</v>
          </cell>
          <cell r="C1481" t="str">
            <v>10000-00-216171</v>
          </cell>
          <cell r="D1481">
            <v>0</v>
          </cell>
          <cell r="E1481">
            <v>0</v>
          </cell>
          <cell r="F1481">
            <v>0</v>
          </cell>
          <cell r="G1481" t="str">
            <v>:BAL.SHEET 负债表</v>
          </cell>
        </row>
        <row r="1482">
          <cell r="A1482" t="str">
            <v>216172</v>
          </cell>
          <cell r="B1482" t="str">
            <v>ADVAN.FROM CUST--上海汽车工业大厦</v>
          </cell>
          <cell r="C1482" t="str">
            <v>10000-00-216172</v>
          </cell>
          <cell r="D1482">
            <v>0</v>
          </cell>
          <cell r="E1482">
            <v>0</v>
          </cell>
          <cell r="F1482">
            <v>-40000</v>
          </cell>
          <cell r="G1482" t="str">
            <v>:BAL.SHEET 负债表</v>
          </cell>
        </row>
        <row r="1483">
          <cell r="A1483" t="str">
            <v>216173</v>
          </cell>
          <cell r="B1483" t="str">
            <v>ADVAN.FROM CUST--SPARE PARTS</v>
          </cell>
          <cell r="C1483" t="str">
            <v>10000-00-216173</v>
          </cell>
          <cell r="D1483">
            <v>7260</v>
          </cell>
          <cell r="E1483">
            <v>0</v>
          </cell>
          <cell r="F1483">
            <v>-517830.74</v>
          </cell>
          <cell r="G1483" t="str">
            <v>:BAL.SHEET 负债表</v>
          </cell>
        </row>
        <row r="1484">
          <cell r="A1484" t="str">
            <v>216174</v>
          </cell>
          <cell r="B1484" t="str">
            <v>ADVAN.FROM CUST--昆明富春花园</v>
          </cell>
          <cell r="C1484" t="str">
            <v>10000-00-216174</v>
          </cell>
          <cell r="D1484">
            <v>0</v>
          </cell>
          <cell r="E1484">
            <v>0</v>
          </cell>
          <cell r="F1484">
            <v>-100000</v>
          </cell>
          <cell r="G1484" t="str">
            <v>:BAL.SHEET 负债表</v>
          </cell>
        </row>
        <row r="1485">
          <cell r="A1485" t="str">
            <v>216175</v>
          </cell>
          <cell r="B1485" t="str">
            <v>ADVAN.FROM CUST--吉林三迅电梯</v>
          </cell>
          <cell r="C1485" t="str">
            <v>10000-00-216175</v>
          </cell>
          <cell r="D1485">
            <v>0</v>
          </cell>
          <cell r="E1485">
            <v>0</v>
          </cell>
          <cell r="F1485">
            <v>0</v>
          </cell>
          <cell r="G1485" t="str">
            <v>:BAL.SHEET 负债表</v>
          </cell>
        </row>
        <row r="1486">
          <cell r="A1486" t="str">
            <v>216176</v>
          </cell>
          <cell r="B1486" t="str">
            <v>ADVAN.FROM CUST--国土培训中心</v>
          </cell>
          <cell r="C1486" t="str">
            <v>10000-00-216176</v>
          </cell>
          <cell r="D1486">
            <v>0</v>
          </cell>
          <cell r="E1486">
            <v>0</v>
          </cell>
          <cell r="F1486">
            <v>0</v>
          </cell>
          <cell r="G1486" t="str">
            <v>:BAL.SHEET 负债表</v>
          </cell>
        </row>
        <row r="1487">
          <cell r="A1487" t="str">
            <v>216177</v>
          </cell>
          <cell r="B1487" t="str">
            <v>ADVAN.FROM CUST--黄岩交通大厦</v>
          </cell>
          <cell r="C1487" t="str">
            <v>10000-00-216177</v>
          </cell>
          <cell r="D1487">
            <v>0</v>
          </cell>
          <cell r="E1487">
            <v>0</v>
          </cell>
          <cell r="F1487">
            <v>0</v>
          </cell>
          <cell r="G1487" t="str">
            <v>:BAL.SHEET 负债表</v>
          </cell>
        </row>
        <row r="1488">
          <cell r="A1488" t="str">
            <v>216178</v>
          </cell>
          <cell r="B1488" t="str">
            <v>ADVAN.FROM CUST--沽依廊商住楼</v>
          </cell>
          <cell r="C1488" t="str">
            <v>10000-00-216178</v>
          </cell>
          <cell r="D1488">
            <v>0</v>
          </cell>
          <cell r="E1488">
            <v>0</v>
          </cell>
          <cell r="F1488">
            <v>0</v>
          </cell>
          <cell r="G1488" t="str">
            <v>:BAL.SHEET 负债表</v>
          </cell>
        </row>
        <row r="1489">
          <cell r="A1489" t="str">
            <v>216179</v>
          </cell>
          <cell r="B1489" t="str">
            <v>ADVAN.FROM CUST--光大国际大厦</v>
          </cell>
          <cell r="C1489" t="str">
            <v>10000-00-216179</v>
          </cell>
          <cell r="D1489">
            <v>0</v>
          </cell>
          <cell r="E1489">
            <v>0</v>
          </cell>
          <cell r="F1489">
            <v>0</v>
          </cell>
          <cell r="G1489" t="str">
            <v>:BAL.SHEET 负债表</v>
          </cell>
        </row>
        <row r="1490">
          <cell r="A1490" t="str">
            <v>216180</v>
          </cell>
          <cell r="B1490" t="str">
            <v>ADVAN.FROM CUST--信阳地区邮电局</v>
          </cell>
          <cell r="C1490" t="str">
            <v>10000-00-216180</v>
          </cell>
          <cell r="D1490">
            <v>0</v>
          </cell>
          <cell r="E1490">
            <v>0</v>
          </cell>
          <cell r="F1490">
            <v>-152000</v>
          </cell>
          <cell r="G1490" t="str">
            <v>:BAL.SHEET 负债表</v>
          </cell>
        </row>
        <row r="1491">
          <cell r="A1491" t="str">
            <v>216181</v>
          </cell>
          <cell r="B1491" t="str">
            <v>ADVAN.FROM CUDT--中山东区办事处</v>
          </cell>
          <cell r="C1491" t="str">
            <v>10000-00-216181</v>
          </cell>
          <cell r="D1491">
            <v>0</v>
          </cell>
          <cell r="E1491">
            <v>0</v>
          </cell>
          <cell r="F1491">
            <v>0</v>
          </cell>
          <cell r="G1491" t="str">
            <v>:BAL.SHEET 负债表</v>
          </cell>
        </row>
        <row r="1492">
          <cell r="A1492" t="str">
            <v>216182</v>
          </cell>
          <cell r="B1492" t="str">
            <v>ADVAN.FROM CUST--新县邮电局</v>
          </cell>
          <cell r="C1492" t="str">
            <v>10000-00-216182</v>
          </cell>
          <cell r="D1492">
            <v>0</v>
          </cell>
          <cell r="E1492">
            <v>0</v>
          </cell>
          <cell r="F1492">
            <v>-55286</v>
          </cell>
          <cell r="G1492" t="str">
            <v>:BAL.SHEET 负债表</v>
          </cell>
        </row>
        <row r="1493">
          <cell r="A1493" t="str">
            <v>216183</v>
          </cell>
          <cell r="B1493" t="str">
            <v>ADVAN.FROM CUST--深圳恒基物业公司</v>
          </cell>
          <cell r="C1493" t="str">
            <v>10000-00-216183</v>
          </cell>
          <cell r="D1493">
            <v>0</v>
          </cell>
          <cell r="E1493">
            <v>0</v>
          </cell>
          <cell r="F1493">
            <v>0</v>
          </cell>
          <cell r="G1493" t="str">
            <v>:BAL.SHEET 负债表</v>
          </cell>
        </row>
        <row r="1494">
          <cell r="A1494" t="str">
            <v>216184</v>
          </cell>
          <cell r="B1494" t="str">
            <v>ADVAN.FROM CUST--广州文德广场</v>
          </cell>
          <cell r="C1494" t="str">
            <v>10000-00-216184</v>
          </cell>
          <cell r="D1494">
            <v>0</v>
          </cell>
          <cell r="E1494">
            <v>0</v>
          </cell>
          <cell r="F1494">
            <v>0</v>
          </cell>
          <cell r="G1494" t="str">
            <v>:BAL.SHEET 负债表</v>
          </cell>
        </row>
        <row r="1495">
          <cell r="A1495" t="str">
            <v>216185</v>
          </cell>
          <cell r="B1495" t="str">
            <v>ADVAN.FROM CUST--上海东方肝胆医院</v>
          </cell>
          <cell r="C1495" t="str">
            <v>10000-00-216185</v>
          </cell>
          <cell r="D1495">
            <v>0</v>
          </cell>
          <cell r="E1495">
            <v>0</v>
          </cell>
          <cell r="F1495">
            <v>0</v>
          </cell>
          <cell r="G1495" t="str">
            <v>:BAL.SHEET 负债表</v>
          </cell>
        </row>
        <row r="1496">
          <cell r="A1496" t="str">
            <v>216186</v>
          </cell>
          <cell r="B1496" t="str">
            <v>ADVAN.FROM CUST--MAINTENANCE</v>
          </cell>
          <cell r="C1496" t="str">
            <v>10000-00-216186</v>
          </cell>
          <cell r="D1496">
            <v>58412.5</v>
          </cell>
          <cell r="E1496">
            <v>0</v>
          </cell>
          <cell r="F1496">
            <v>-57800</v>
          </cell>
          <cell r="G1496" t="str">
            <v>:BAL.SHEET 负债表</v>
          </cell>
        </row>
        <row r="1497">
          <cell r="A1497" t="str">
            <v>216187</v>
          </cell>
          <cell r="B1497" t="str">
            <v>ADVAN.FROM CUST--中山伟业房产公司</v>
          </cell>
          <cell r="C1497" t="str">
            <v>10000-00-216187</v>
          </cell>
          <cell r="D1497">
            <v>0</v>
          </cell>
          <cell r="E1497">
            <v>0</v>
          </cell>
          <cell r="F1497">
            <v>0</v>
          </cell>
          <cell r="G1497" t="str">
            <v>:BAL.SHEET 负债表</v>
          </cell>
        </row>
        <row r="1498">
          <cell r="A1498" t="str">
            <v>216188</v>
          </cell>
          <cell r="B1498" t="str">
            <v>ADVAM.FROM CUST--上海俱乐部公寓</v>
          </cell>
          <cell r="C1498" t="str">
            <v>10000-00-216188</v>
          </cell>
          <cell r="D1498">
            <v>0</v>
          </cell>
          <cell r="E1498">
            <v>0</v>
          </cell>
          <cell r="F1498">
            <v>0</v>
          </cell>
          <cell r="G1498" t="str">
            <v>:BAL.SHEET 负债表</v>
          </cell>
        </row>
        <row r="1499">
          <cell r="A1499" t="str">
            <v>216189</v>
          </cell>
          <cell r="B1499" t="str">
            <v>ADVAN.FROM CUST--上海统计局</v>
          </cell>
          <cell r="C1499" t="str">
            <v>10000-00-216189</v>
          </cell>
          <cell r="D1499">
            <v>0</v>
          </cell>
          <cell r="E1499">
            <v>0</v>
          </cell>
          <cell r="F1499">
            <v>0</v>
          </cell>
          <cell r="G1499" t="str">
            <v>:BAL.SHEET 负债表</v>
          </cell>
        </row>
        <row r="1500">
          <cell r="A1500" t="str">
            <v>216190</v>
          </cell>
          <cell r="B1500" t="str">
            <v>ADVAN.FROM CUST--贵阳富中大厦</v>
          </cell>
          <cell r="C1500" t="str">
            <v>10000-00-216190</v>
          </cell>
          <cell r="D1500">
            <v>0</v>
          </cell>
          <cell r="E1500">
            <v>0</v>
          </cell>
          <cell r="F1500">
            <v>-62604.18</v>
          </cell>
          <cell r="G1500" t="str">
            <v>:BAL.SHEET 负债表</v>
          </cell>
        </row>
        <row r="1501">
          <cell r="A1501" t="str">
            <v>216191</v>
          </cell>
          <cell r="B1501" t="str">
            <v>ADVAN.FROM CUST--三明土地管理中心</v>
          </cell>
          <cell r="C1501" t="str">
            <v>10000-00-216191</v>
          </cell>
          <cell r="D1501">
            <v>0</v>
          </cell>
          <cell r="E1501">
            <v>0</v>
          </cell>
          <cell r="F1501">
            <v>-130366.83</v>
          </cell>
          <cell r="G1501" t="str">
            <v>:BAL.SHEET 负债表</v>
          </cell>
        </row>
        <row r="1502">
          <cell r="A1502" t="str">
            <v>216192</v>
          </cell>
          <cell r="B1502" t="str">
            <v>ADVAN.FROM CUST--解放军546医院</v>
          </cell>
          <cell r="C1502" t="str">
            <v>10000-00-216192</v>
          </cell>
          <cell r="D1502">
            <v>0</v>
          </cell>
          <cell r="E1502">
            <v>0</v>
          </cell>
          <cell r="F1502">
            <v>0</v>
          </cell>
          <cell r="G1502" t="str">
            <v>:BAL.SHEET 负债表</v>
          </cell>
        </row>
        <row r="1503">
          <cell r="A1503" t="str">
            <v>216193</v>
          </cell>
          <cell r="B1503" t="str">
            <v>ADVAN.FROM CUST--南京禄口机场</v>
          </cell>
          <cell r="C1503" t="str">
            <v>10000-00-216193</v>
          </cell>
          <cell r="D1503">
            <v>0</v>
          </cell>
          <cell r="E1503">
            <v>0</v>
          </cell>
          <cell r="F1503">
            <v>0</v>
          </cell>
          <cell r="G1503" t="str">
            <v>:BAL.SHEET 负债表</v>
          </cell>
        </row>
        <row r="1504">
          <cell r="A1504" t="str">
            <v>216194</v>
          </cell>
          <cell r="B1504" t="str">
            <v>ADVAN.FROM CUST--广州高盛大厦</v>
          </cell>
          <cell r="C1504" t="str">
            <v>10000-00-216194</v>
          </cell>
          <cell r="D1504">
            <v>0</v>
          </cell>
          <cell r="E1504">
            <v>0</v>
          </cell>
          <cell r="F1504">
            <v>0</v>
          </cell>
          <cell r="G1504" t="str">
            <v>:BAL.SHEET 负债表</v>
          </cell>
        </row>
        <row r="1505">
          <cell r="A1505" t="str">
            <v>216195</v>
          </cell>
          <cell r="B1505" t="str">
            <v>ADVAN.FROM CUST--济南政协大楼</v>
          </cell>
          <cell r="C1505" t="str">
            <v>10000-00-216195</v>
          </cell>
          <cell r="D1505">
            <v>0</v>
          </cell>
          <cell r="E1505">
            <v>0</v>
          </cell>
          <cell r="F1505">
            <v>0</v>
          </cell>
          <cell r="G1505" t="str">
            <v>:BAL.SHEET 负债表</v>
          </cell>
        </row>
        <row r="1506">
          <cell r="A1506" t="str">
            <v>216196</v>
          </cell>
          <cell r="B1506" t="str">
            <v>ADVAN.FROM CUST--漕河泾科技大楼</v>
          </cell>
          <cell r="C1506" t="str">
            <v>10000-00-216196</v>
          </cell>
          <cell r="D1506">
            <v>0</v>
          </cell>
          <cell r="E1506">
            <v>0</v>
          </cell>
          <cell r="F1506">
            <v>0</v>
          </cell>
          <cell r="G1506" t="str">
            <v>:BAL.SHEET 负债表</v>
          </cell>
        </row>
        <row r="1507">
          <cell r="A1507" t="str">
            <v>216198</v>
          </cell>
          <cell r="B1507" t="str">
            <v>ADVAN.FROM CUST--无锡第一人民医院</v>
          </cell>
          <cell r="C1507" t="str">
            <v>10000-00-216198</v>
          </cell>
          <cell r="D1507">
            <v>0</v>
          </cell>
          <cell r="E1507">
            <v>0</v>
          </cell>
          <cell r="F1507">
            <v>0</v>
          </cell>
          <cell r="G1507" t="str">
            <v>:BAL.SHEET 负债表</v>
          </cell>
        </row>
        <row r="1508">
          <cell r="A1508" t="str">
            <v>216199</v>
          </cell>
          <cell r="B1508" t="str">
            <v>ADVAN.FROM CUST--临颖邮电局</v>
          </cell>
          <cell r="C1508" t="str">
            <v>10000-00-216199</v>
          </cell>
          <cell r="D1508">
            <v>0</v>
          </cell>
          <cell r="E1508">
            <v>0</v>
          </cell>
          <cell r="F1508">
            <v>-206857.60000000001</v>
          </cell>
          <cell r="G1508" t="str">
            <v>:BAL.SHEET 负债表</v>
          </cell>
        </row>
        <row r="1509">
          <cell r="A1509" t="str">
            <v>216201</v>
          </cell>
          <cell r="B1509" t="str">
            <v>ADVAN.FROM CUST--昆明饭店</v>
          </cell>
          <cell r="C1509" t="str">
            <v>10000-00-216201</v>
          </cell>
          <cell r="D1509">
            <v>0</v>
          </cell>
          <cell r="E1509">
            <v>0</v>
          </cell>
          <cell r="F1509">
            <v>0</v>
          </cell>
          <cell r="G1509" t="str">
            <v>:BAL.SHEET 负债表</v>
          </cell>
        </row>
        <row r="1510">
          <cell r="A1510" t="str">
            <v>216202</v>
          </cell>
          <cell r="B1510" t="str">
            <v>ADVAN.FROM CUST--驻马店交通局</v>
          </cell>
          <cell r="C1510" t="str">
            <v>10000-00-216202</v>
          </cell>
          <cell r="D1510">
            <v>0</v>
          </cell>
          <cell r="E1510">
            <v>0</v>
          </cell>
          <cell r="F1510">
            <v>0</v>
          </cell>
          <cell r="G1510" t="str">
            <v>:BAL.SHEET 负债表</v>
          </cell>
        </row>
        <row r="1511">
          <cell r="A1511" t="str">
            <v>216203</v>
          </cell>
          <cell r="B1511" t="str">
            <v>ADVAN.FROM CUST--天津新都大厦</v>
          </cell>
          <cell r="C1511" t="str">
            <v>10000-00-216203</v>
          </cell>
          <cell r="D1511">
            <v>0</v>
          </cell>
          <cell r="E1511">
            <v>0</v>
          </cell>
          <cell r="F1511">
            <v>0</v>
          </cell>
          <cell r="G1511" t="str">
            <v>:BAL.SHEET 负债表</v>
          </cell>
        </row>
        <row r="1512">
          <cell r="A1512" t="str">
            <v>216204</v>
          </cell>
          <cell r="B1512" t="str">
            <v>ADVAN.FROM CUST--雅士达电梯服务</v>
          </cell>
          <cell r="C1512" t="str">
            <v>10000-00-216204</v>
          </cell>
          <cell r="D1512">
            <v>0</v>
          </cell>
          <cell r="E1512">
            <v>0</v>
          </cell>
          <cell r="F1512">
            <v>-2013</v>
          </cell>
          <cell r="G1512" t="str">
            <v>:BAL.SHEET 负债表</v>
          </cell>
        </row>
        <row r="1513">
          <cell r="A1513" t="str">
            <v>216205</v>
          </cell>
          <cell r="B1513" t="str">
            <v>ADVAN.FROM CUST--重庆和景大厦</v>
          </cell>
          <cell r="C1513" t="str">
            <v>10000-00-216205</v>
          </cell>
          <cell r="D1513">
            <v>0</v>
          </cell>
          <cell r="E1513">
            <v>0</v>
          </cell>
          <cell r="F1513">
            <v>0</v>
          </cell>
          <cell r="G1513" t="str">
            <v>:BAL.SHEET 负债表</v>
          </cell>
        </row>
        <row r="1514">
          <cell r="A1514" t="str">
            <v>216206</v>
          </cell>
          <cell r="B1514" t="str">
            <v>ADVAN.FROM CUST--太原新闻大厦</v>
          </cell>
          <cell r="C1514" t="str">
            <v>10000-00-216206</v>
          </cell>
          <cell r="D1514">
            <v>0</v>
          </cell>
          <cell r="E1514">
            <v>0</v>
          </cell>
          <cell r="F1514">
            <v>-464000</v>
          </cell>
          <cell r="G1514" t="str">
            <v>:BAL.SHEET 负债表</v>
          </cell>
        </row>
        <row r="1515">
          <cell r="A1515" t="str">
            <v>216207</v>
          </cell>
          <cell r="B1515" t="str">
            <v>ADVAN.FROM CUST--吉林电信局</v>
          </cell>
          <cell r="C1515" t="str">
            <v>10000-00-216207</v>
          </cell>
          <cell r="D1515">
            <v>0</v>
          </cell>
          <cell r="E1515">
            <v>0</v>
          </cell>
          <cell r="F1515">
            <v>0</v>
          </cell>
          <cell r="G1515" t="str">
            <v>:BAL.SHEET 负债表</v>
          </cell>
        </row>
        <row r="1516">
          <cell r="A1516" t="str">
            <v>216208</v>
          </cell>
          <cell r="B1516" t="str">
            <v>ADVAN.FROM CUST--红河卷烟厂</v>
          </cell>
          <cell r="C1516" t="str">
            <v>10000-00-216208</v>
          </cell>
          <cell r="D1516">
            <v>0</v>
          </cell>
          <cell r="E1516">
            <v>0</v>
          </cell>
          <cell r="F1516">
            <v>0</v>
          </cell>
          <cell r="G1516" t="str">
            <v>:BAL.SHEET 负债表</v>
          </cell>
        </row>
        <row r="1517">
          <cell r="A1517" t="str">
            <v>216209</v>
          </cell>
          <cell r="B1517" t="str">
            <v>ADVAN.FROM CUST--工行宝山分行</v>
          </cell>
          <cell r="C1517" t="str">
            <v>10000-00-216209</v>
          </cell>
          <cell r="D1517">
            <v>0</v>
          </cell>
          <cell r="E1517">
            <v>0</v>
          </cell>
          <cell r="F1517">
            <v>0</v>
          </cell>
          <cell r="G1517" t="str">
            <v>:BAL.SHEET 负债表</v>
          </cell>
        </row>
        <row r="1518">
          <cell r="A1518" t="str">
            <v>216210</v>
          </cell>
          <cell r="B1518" t="str">
            <v>ADVAN.FROM CUST--华东管理局</v>
          </cell>
          <cell r="C1518" t="str">
            <v>10000-00-216210</v>
          </cell>
          <cell r="D1518">
            <v>0</v>
          </cell>
          <cell r="E1518">
            <v>0</v>
          </cell>
          <cell r="F1518">
            <v>0</v>
          </cell>
          <cell r="G1518" t="str">
            <v>:BAL.SHEET 负债表</v>
          </cell>
        </row>
        <row r="1519">
          <cell r="A1519" t="str">
            <v>216211</v>
          </cell>
          <cell r="B1519" t="str">
            <v>ADVAN.FROM CUST--襄樊国税局</v>
          </cell>
          <cell r="C1519" t="str">
            <v>10000-00-216211</v>
          </cell>
          <cell r="D1519">
            <v>0</v>
          </cell>
          <cell r="E1519">
            <v>0</v>
          </cell>
          <cell r="F1519">
            <v>0</v>
          </cell>
          <cell r="G1519" t="str">
            <v>:BAL.SHEET 负债表</v>
          </cell>
        </row>
        <row r="1520">
          <cell r="A1520" t="str">
            <v>216212</v>
          </cell>
          <cell r="B1520" t="str">
            <v>ADVAN.FROM CUST--驻马店公安局</v>
          </cell>
          <cell r="C1520" t="str">
            <v>10000-00-216212</v>
          </cell>
          <cell r="D1520">
            <v>0</v>
          </cell>
          <cell r="E1520">
            <v>0</v>
          </cell>
          <cell r="F1520">
            <v>-107200</v>
          </cell>
          <cell r="G1520" t="str">
            <v>:BAL.SHEET 负债表</v>
          </cell>
        </row>
        <row r="1521">
          <cell r="A1521" t="str">
            <v>216213</v>
          </cell>
          <cell r="B1521" t="str">
            <v>ADVAN.FROM CUST--昆明卷烟厂</v>
          </cell>
          <cell r="C1521" t="str">
            <v>10000-00-216213</v>
          </cell>
          <cell r="D1521">
            <v>0</v>
          </cell>
          <cell r="E1521">
            <v>0</v>
          </cell>
          <cell r="F1521">
            <v>-630000</v>
          </cell>
          <cell r="G1521" t="str">
            <v>:BAL.SHEET 负债表</v>
          </cell>
        </row>
        <row r="1522">
          <cell r="A1522" t="str">
            <v>216214</v>
          </cell>
          <cell r="B1522" t="str">
            <v>ADVAN.FROM CUST--济南天建商住楼</v>
          </cell>
          <cell r="C1522" t="str">
            <v>10000-00-216214</v>
          </cell>
          <cell r="D1522">
            <v>0</v>
          </cell>
          <cell r="E1522">
            <v>0</v>
          </cell>
          <cell r="F1522">
            <v>0</v>
          </cell>
          <cell r="G1522" t="str">
            <v>:BAL.SHEET 负债表</v>
          </cell>
        </row>
        <row r="1523">
          <cell r="A1523" t="str">
            <v>216215</v>
          </cell>
          <cell r="B1523" t="str">
            <v>ADVAN.FROM CUST--青岛110指挥中心</v>
          </cell>
          <cell r="C1523" t="str">
            <v>10000-00-216215</v>
          </cell>
          <cell r="D1523">
            <v>0</v>
          </cell>
          <cell r="E1523">
            <v>0</v>
          </cell>
          <cell r="F1523">
            <v>0</v>
          </cell>
          <cell r="G1523" t="str">
            <v>:BAL.SHEET 负债表</v>
          </cell>
        </row>
        <row r="1524">
          <cell r="A1524" t="str">
            <v>216216</v>
          </cell>
          <cell r="B1524" t="str">
            <v>ADVAN.FROM CUST--小浪底科工贸</v>
          </cell>
          <cell r="C1524" t="str">
            <v>10000-00-216216</v>
          </cell>
          <cell r="D1524">
            <v>0</v>
          </cell>
          <cell r="E1524">
            <v>0</v>
          </cell>
          <cell r="F1524">
            <v>0</v>
          </cell>
          <cell r="G1524" t="str">
            <v>:BAL.SHEET 负债表</v>
          </cell>
        </row>
        <row r="1525">
          <cell r="A1525" t="str">
            <v>216217</v>
          </cell>
          <cell r="B1525" t="str">
            <v>ADVAN.FROM CUST--公安局外事处</v>
          </cell>
          <cell r="C1525" t="str">
            <v>10000-00-216217</v>
          </cell>
          <cell r="D1525">
            <v>0</v>
          </cell>
          <cell r="E1525">
            <v>0</v>
          </cell>
          <cell r="F1525">
            <v>0</v>
          </cell>
          <cell r="G1525" t="str">
            <v>:BAL.SHEET 负债表</v>
          </cell>
        </row>
        <row r="1526">
          <cell r="A1526" t="str">
            <v>216218</v>
          </cell>
          <cell r="B1526" t="str">
            <v>ADVAN.FROM CUST--重庆口腔医院</v>
          </cell>
          <cell r="C1526" t="str">
            <v>10000-00-216218</v>
          </cell>
          <cell r="D1526">
            <v>0</v>
          </cell>
          <cell r="E1526">
            <v>0</v>
          </cell>
          <cell r="F1526">
            <v>-52500</v>
          </cell>
          <cell r="G1526" t="str">
            <v>:BAL.SHEET 负债表</v>
          </cell>
        </row>
        <row r="1527">
          <cell r="A1527" t="str">
            <v>216219</v>
          </cell>
          <cell r="B1527" t="str">
            <v>ADVAN.FROM CUST--重庆消防培训中心</v>
          </cell>
          <cell r="C1527" t="str">
            <v>10000-00-216219</v>
          </cell>
          <cell r="D1527">
            <v>0</v>
          </cell>
          <cell r="E1527">
            <v>0</v>
          </cell>
          <cell r="F1527">
            <v>0</v>
          </cell>
          <cell r="G1527" t="str">
            <v>:BAL.SHEET 负债表</v>
          </cell>
        </row>
        <row r="1528">
          <cell r="A1528" t="str">
            <v>216220</v>
          </cell>
          <cell r="B1528" t="str">
            <v>ADVAN.FROM CUST--重庆海怡花园</v>
          </cell>
          <cell r="C1528" t="str">
            <v>10000-00-216220</v>
          </cell>
          <cell r="D1528">
            <v>0</v>
          </cell>
          <cell r="E1528">
            <v>0</v>
          </cell>
          <cell r="F1528">
            <v>-30000</v>
          </cell>
          <cell r="G1528" t="str">
            <v>:BAL.SHEET 负债表</v>
          </cell>
        </row>
        <row r="1529">
          <cell r="A1529" t="str">
            <v>216221</v>
          </cell>
          <cell r="B1529" t="str">
            <v>ADVAN.FROM CUST--西峡烟草公司</v>
          </cell>
          <cell r="C1529" t="str">
            <v>10000-00-216221</v>
          </cell>
          <cell r="D1529">
            <v>0</v>
          </cell>
          <cell r="E1529">
            <v>0</v>
          </cell>
          <cell r="F1529">
            <v>0</v>
          </cell>
          <cell r="G1529" t="str">
            <v>:BAL.SHEET 负债表</v>
          </cell>
        </row>
        <row r="1530">
          <cell r="A1530" t="str">
            <v>216222</v>
          </cell>
          <cell r="B1530" t="str">
            <v>ADVAN.FROM CUST--华龙房地产</v>
          </cell>
          <cell r="C1530" t="str">
            <v>10000-00-216222</v>
          </cell>
          <cell r="D1530">
            <v>0</v>
          </cell>
          <cell r="E1530">
            <v>0</v>
          </cell>
          <cell r="F1530">
            <v>0</v>
          </cell>
          <cell r="G1530" t="str">
            <v>:BAL.SHEET 负债表</v>
          </cell>
        </row>
        <row r="1531">
          <cell r="A1531" t="str">
            <v>216223</v>
          </cell>
          <cell r="B1531" t="str">
            <v>ADVAN.FROM CUST--中冶仪表公司</v>
          </cell>
          <cell r="C1531" t="str">
            <v>10000-00-216223</v>
          </cell>
          <cell r="D1531">
            <v>0</v>
          </cell>
          <cell r="E1531">
            <v>0</v>
          </cell>
          <cell r="F1531">
            <v>0</v>
          </cell>
          <cell r="G1531" t="str">
            <v>:BAL.SHEET 负债表</v>
          </cell>
        </row>
        <row r="1532">
          <cell r="A1532" t="str">
            <v>216224</v>
          </cell>
          <cell r="B1532" t="str">
            <v>ADVAN.FROM CUST--安阳邮电局</v>
          </cell>
          <cell r="C1532" t="str">
            <v>10000-00-216224</v>
          </cell>
          <cell r="D1532">
            <v>0</v>
          </cell>
          <cell r="E1532">
            <v>0</v>
          </cell>
          <cell r="F1532">
            <v>-152038.39999999999</v>
          </cell>
          <cell r="G1532" t="str">
            <v>:BAL.SHEET 负债表</v>
          </cell>
        </row>
        <row r="1533">
          <cell r="A1533" t="str">
            <v>216225</v>
          </cell>
          <cell r="B1533" t="str">
            <v>ADVAN.FROM CUST--内江工商行</v>
          </cell>
          <cell r="C1533" t="str">
            <v>10000-00-216225</v>
          </cell>
          <cell r="D1533">
            <v>0</v>
          </cell>
          <cell r="E1533">
            <v>0</v>
          </cell>
          <cell r="F1533">
            <v>0</v>
          </cell>
          <cell r="G1533" t="str">
            <v>:BAL.SHEET 负债表</v>
          </cell>
        </row>
        <row r="1534">
          <cell r="A1534" t="str">
            <v>216226</v>
          </cell>
          <cell r="B1534" t="str">
            <v>ADVAN.FROM CUST--重庆妇幼保健院</v>
          </cell>
          <cell r="C1534" t="str">
            <v>10000-00-216226</v>
          </cell>
          <cell r="D1534">
            <v>290500</v>
          </cell>
          <cell r="E1534">
            <v>0</v>
          </cell>
          <cell r="F1534">
            <v>0</v>
          </cell>
          <cell r="G1534" t="str">
            <v>:BAL.SHEET 负债表</v>
          </cell>
        </row>
        <row r="1535">
          <cell r="A1535" t="str">
            <v>216227</v>
          </cell>
          <cell r="B1535" t="str">
            <v>ADVAN.FROM CUST--南京银冠大厦</v>
          </cell>
          <cell r="C1535" t="str">
            <v>10000-00-216227</v>
          </cell>
          <cell r="D1535">
            <v>0</v>
          </cell>
          <cell r="E1535">
            <v>0</v>
          </cell>
          <cell r="F1535">
            <v>0</v>
          </cell>
          <cell r="G1535" t="str">
            <v>:BAL.SHEET 负债表</v>
          </cell>
        </row>
        <row r="1536">
          <cell r="A1536" t="str">
            <v>216229</v>
          </cell>
          <cell r="B1536" t="str">
            <v>ADVAN.FROM CUST--北京海关</v>
          </cell>
          <cell r="C1536" t="str">
            <v>10000-00-216229</v>
          </cell>
          <cell r="D1536">
            <v>0</v>
          </cell>
          <cell r="E1536">
            <v>0</v>
          </cell>
          <cell r="F1536">
            <v>0</v>
          </cell>
          <cell r="G1536" t="str">
            <v>:BAL.SHEET 负债表</v>
          </cell>
        </row>
        <row r="1537">
          <cell r="A1537" t="str">
            <v>216230</v>
          </cell>
          <cell r="B1537" t="str">
            <v>ADVAN.FROM CUST--上海污水处理厂</v>
          </cell>
          <cell r="C1537" t="str">
            <v>10000-00-216230</v>
          </cell>
          <cell r="D1537">
            <v>0</v>
          </cell>
          <cell r="E1537">
            <v>0</v>
          </cell>
          <cell r="F1537">
            <v>0</v>
          </cell>
          <cell r="G1537" t="str">
            <v>:BAL.SHEET 负债表</v>
          </cell>
        </row>
        <row r="1538">
          <cell r="A1538" t="str">
            <v>216231</v>
          </cell>
          <cell r="B1538" t="str">
            <v>ADVAN.FROM CUST--青岛海洋研究所</v>
          </cell>
          <cell r="C1538" t="str">
            <v>10000-00-216231</v>
          </cell>
          <cell r="D1538">
            <v>0</v>
          </cell>
          <cell r="E1538">
            <v>0</v>
          </cell>
          <cell r="F1538">
            <v>0</v>
          </cell>
          <cell r="G1538" t="str">
            <v>:BAL.SHEET 负债表</v>
          </cell>
        </row>
        <row r="1539">
          <cell r="A1539" t="str">
            <v>216232</v>
          </cell>
          <cell r="B1539" t="str">
            <v>ADVAN.FROM CUST--南京有线电视台</v>
          </cell>
          <cell r="C1539" t="str">
            <v>10000-00-216232</v>
          </cell>
          <cell r="D1539">
            <v>0</v>
          </cell>
          <cell r="E1539">
            <v>0</v>
          </cell>
          <cell r="F1539">
            <v>0</v>
          </cell>
          <cell r="G1539" t="str">
            <v>:BAL.SHEET 负债表</v>
          </cell>
        </row>
        <row r="1540">
          <cell r="A1540" t="str">
            <v>216233</v>
          </cell>
          <cell r="B1540" t="str">
            <v>ADVAN.FROM CUST--上海证券交易所</v>
          </cell>
          <cell r="C1540" t="str">
            <v>10000-00-216233</v>
          </cell>
          <cell r="D1540">
            <v>0</v>
          </cell>
          <cell r="E1540">
            <v>0</v>
          </cell>
          <cell r="F1540">
            <v>0</v>
          </cell>
          <cell r="G1540" t="str">
            <v>:BAL.SHEET 负债表</v>
          </cell>
        </row>
        <row r="1541">
          <cell r="A1541" t="str">
            <v>216234</v>
          </cell>
          <cell r="B1541" t="str">
            <v>ADVAN.FROM CUST--河南棉麻公司</v>
          </cell>
          <cell r="C1541" t="str">
            <v>10000-00-216234</v>
          </cell>
          <cell r="D1541">
            <v>0</v>
          </cell>
          <cell r="E1541">
            <v>0</v>
          </cell>
          <cell r="F1541">
            <v>0</v>
          </cell>
          <cell r="G1541" t="str">
            <v>:BAL.SHEET 负债表</v>
          </cell>
        </row>
        <row r="1542">
          <cell r="A1542" t="str">
            <v>216235</v>
          </cell>
          <cell r="B1542" t="str">
            <v>ADVAN.FROM CUST--广州广厦居商厦</v>
          </cell>
          <cell r="C1542" t="str">
            <v>10000-00-216235</v>
          </cell>
          <cell r="D1542">
            <v>0</v>
          </cell>
          <cell r="E1542">
            <v>0</v>
          </cell>
          <cell r="F1542">
            <v>0</v>
          </cell>
          <cell r="G1542" t="str">
            <v>:BAL.SHEET 负债表</v>
          </cell>
        </row>
        <row r="1543">
          <cell r="A1543" t="str">
            <v>216236</v>
          </cell>
          <cell r="B1543" t="str">
            <v>ADVAN.FROM CUST--台州日报社</v>
          </cell>
          <cell r="C1543" t="str">
            <v>10000-00-216236</v>
          </cell>
          <cell r="D1543">
            <v>0</v>
          </cell>
          <cell r="E1543">
            <v>0</v>
          </cell>
          <cell r="F1543">
            <v>0</v>
          </cell>
          <cell r="G1543" t="str">
            <v>:BAL.SHEET 负债表</v>
          </cell>
        </row>
        <row r="1544">
          <cell r="A1544" t="str">
            <v>216237</v>
          </cell>
          <cell r="B1544" t="str">
            <v>ADVAN.FROM CUST--柳州饭店</v>
          </cell>
          <cell r="C1544" t="str">
            <v>10000-00-216237</v>
          </cell>
          <cell r="D1544">
            <v>0</v>
          </cell>
          <cell r="E1544">
            <v>0</v>
          </cell>
          <cell r="F1544">
            <v>0</v>
          </cell>
          <cell r="G1544" t="str">
            <v>:BAL.SHEET 负债表</v>
          </cell>
        </row>
        <row r="1545">
          <cell r="A1545" t="str">
            <v>216238</v>
          </cell>
          <cell r="B1545" t="str">
            <v>ADVAN.FROM CUST--锦江房地产</v>
          </cell>
          <cell r="C1545" t="str">
            <v>10000-00-216238</v>
          </cell>
          <cell r="D1545">
            <v>0</v>
          </cell>
          <cell r="E1545">
            <v>0</v>
          </cell>
          <cell r="F1545">
            <v>-18000</v>
          </cell>
          <cell r="G1545" t="str">
            <v>:BAL.SHEET 负债表</v>
          </cell>
        </row>
        <row r="1546">
          <cell r="A1546" t="str">
            <v>216239</v>
          </cell>
          <cell r="B1546" t="str">
            <v>ADVAN.FROM CUST--河北黄骅电讯</v>
          </cell>
          <cell r="C1546" t="str">
            <v>10000-00-216239</v>
          </cell>
          <cell r="D1546">
            <v>0</v>
          </cell>
          <cell r="E1546">
            <v>0</v>
          </cell>
          <cell r="F1546">
            <v>0</v>
          </cell>
          <cell r="G1546" t="str">
            <v>:BAL.SHEET 负债表</v>
          </cell>
        </row>
        <row r="1547">
          <cell r="A1547" t="str">
            <v>216240</v>
          </cell>
          <cell r="B1547" t="str">
            <v>ADVAN.FROM CUST--杭州创业服务大楼</v>
          </cell>
          <cell r="C1547" t="str">
            <v>10000-00-216240</v>
          </cell>
          <cell r="D1547">
            <v>0</v>
          </cell>
          <cell r="E1547">
            <v>0</v>
          </cell>
          <cell r="F1547">
            <v>0</v>
          </cell>
          <cell r="G1547" t="str">
            <v>:BAL.SHEET 负债表</v>
          </cell>
        </row>
        <row r="1548">
          <cell r="A1548" t="str">
            <v>216241</v>
          </cell>
          <cell r="B1548" t="str">
            <v>ADVAN.FROM CUST--河南新华书店</v>
          </cell>
          <cell r="C1548" t="str">
            <v>10000-00-216241</v>
          </cell>
          <cell r="D1548">
            <v>0</v>
          </cell>
          <cell r="E1548">
            <v>0</v>
          </cell>
          <cell r="F1548">
            <v>0</v>
          </cell>
          <cell r="G1548" t="str">
            <v>:BAL.SHEET 负债表</v>
          </cell>
        </row>
        <row r="1549">
          <cell r="A1549" t="str">
            <v>216242</v>
          </cell>
          <cell r="B1549" t="str">
            <v>ADVAN.FROM CUST--浙江商城有限公司</v>
          </cell>
          <cell r="C1549" t="str">
            <v>10000-00-216242</v>
          </cell>
          <cell r="D1549">
            <v>0</v>
          </cell>
          <cell r="E1549">
            <v>0</v>
          </cell>
          <cell r="F1549">
            <v>-10842</v>
          </cell>
          <cell r="G1549" t="str">
            <v>:BAL.SHEET 负债表</v>
          </cell>
        </row>
        <row r="1550">
          <cell r="A1550" t="str">
            <v>216243</v>
          </cell>
          <cell r="B1550" t="str">
            <v>ADVAN.FROM CUST--宁波卷烟厂</v>
          </cell>
          <cell r="C1550" t="str">
            <v>10000-00-216243</v>
          </cell>
          <cell r="D1550">
            <v>0</v>
          </cell>
          <cell r="E1550">
            <v>0</v>
          </cell>
          <cell r="F1550">
            <v>-262400</v>
          </cell>
          <cell r="G1550" t="str">
            <v>:BAL.SHEET 负债表</v>
          </cell>
        </row>
        <row r="1551">
          <cell r="A1551" t="str">
            <v>216244</v>
          </cell>
          <cell r="B1551" t="str">
            <v>ADVAN.FROM CUST--青岛东方医院</v>
          </cell>
          <cell r="C1551" t="str">
            <v>10000-00-216244</v>
          </cell>
          <cell r="D1551">
            <v>0</v>
          </cell>
          <cell r="E1551">
            <v>0</v>
          </cell>
          <cell r="F1551">
            <v>-303489.49</v>
          </cell>
          <cell r="G1551" t="str">
            <v>:BAL.SHEET 负债表</v>
          </cell>
        </row>
        <row r="1552">
          <cell r="A1552" t="str">
            <v>216245</v>
          </cell>
          <cell r="B1552" t="str">
            <v>ADVAN.FROM CUST--南昌市劳动康复中心</v>
          </cell>
          <cell r="C1552" t="str">
            <v>10000-00-216245</v>
          </cell>
          <cell r="D1552">
            <v>200000</v>
          </cell>
          <cell r="E1552">
            <v>0</v>
          </cell>
          <cell r="F1552">
            <v>0</v>
          </cell>
          <cell r="G1552" t="str">
            <v>:BAL.SHEET 负债表</v>
          </cell>
        </row>
        <row r="1553">
          <cell r="A1553" t="str">
            <v>216246</v>
          </cell>
          <cell r="B1553" t="str">
            <v>ADVAN.FROM CUST--沈阳医科大学大楼</v>
          </cell>
          <cell r="C1553" t="str">
            <v>10000-00-216246</v>
          </cell>
          <cell r="D1553">
            <v>0</v>
          </cell>
          <cell r="E1553">
            <v>0</v>
          </cell>
          <cell r="F1553">
            <v>0</v>
          </cell>
          <cell r="G1553" t="str">
            <v>:BAL.SHEET 负债表</v>
          </cell>
        </row>
        <row r="1554">
          <cell r="A1554" t="str">
            <v>216247</v>
          </cell>
          <cell r="B1554" t="str">
            <v>ADVAN.FROM CUST--河南黄河迎宾馆</v>
          </cell>
          <cell r="C1554" t="str">
            <v>10000-00-216247</v>
          </cell>
          <cell r="D1554">
            <v>0</v>
          </cell>
          <cell r="E1554">
            <v>0</v>
          </cell>
          <cell r="F1554">
            <v>0</v>
          </cell>
          <cell r="G1554" t="str">
            <v>:BAL.SHEET 负债表</v>
          </cell>
        </row>
        <row r="1555">
          <cell r="A1555" t="str">
            <v>216248</v>
          </cell>
          <cell r="B1555" t="str">
            <v>ADVAN.FROM CUST--三明峡电信局</v>
          </cell>
          <cell r="C1555" t="str">
            <v>10000-00-216248</v>
          </cell>
          <cell r="D1555">
            <v>0</v>
          </cell>
          <cell r="E1555">
            <v>0</v>
          </cell>
          <cell r="F1555">
            <v>-473895.2</v>
          </cell>
          <cell r="G1555" t="str">
            <v>:BAL.SHEET 负债表</v>
          </cell>
        </row>
        <row r="1556">
          <cell r="A1556" t="str">
            <v>216249</v>
          </cell>
          <cell r="B1556" t="str">
            <v>ADVAN.FROM CUST-杨州人保</v>
          </cell>
          <cell r="C1556" t="str">
            <v>10000-00-216249</v>
          </cell>
          <cell r="D1556">
            <v>0</v>
          </cell>
          <cell r="E1556">
            <v>0</v>
          </cell>
          <cell r="F1556">
            <v>-52920</v>
          </cell>
          <cell r="G1556" t="str">
            <v>:BAL.SHEET 负债表</v>
          </cell>
        </row>
        <row r="1557">
          <cell r="A1557" t="str">
            <v>216250</v>
          </cell>
          <cell r="B1557" t="str">
            <v>ADVAN.FROM CUST-杭州清波商厦</v>
          </cell>
          <cell r="C1557" t="str">
            <v>10000-00-216250</v>
          </cell>
          <cell r="D1557">
            <v>0</v>
          </cell>
          <cell r="E1557">
            <v>0</v>
          </cell>
          <cell r="F1557">
            <v>0</v>
          </cell>
          <cell r="G1557" t="str">
            <v>:BAL.SHEET 负债表</v>
          </cell>
        </row>
        <row r="1558">
          <cell r="A1558" t="str">
            <v>216251</v>
          </cell>
          <cell r="B1558" t="str">
            <v>ADVAN.FROM CUST-云南监狱管理局</v>
          </cell>
          <cell r="C1558" t="str">
            <v>10000-00-216251</v>
          </cell>
          <cell r="D1558">
            <v>0</v>
          </cell>
          <cell r="E1558">
            <v>0</v>
          </cell>
          <cell r="F1558">
            <v>-240000</v>
          </cell>
          <cell r="G1558" t="str">
            <v>:BAL.SHEET 负债表</v>
          </cell>
        </row>
        <row r="1559">
          <cell r="A1559" t="str">
            <v>216252</v>
          </cell>
          <cell r="B1559" t="str">
            <v>ADVAN.FROM CUST-哈工大新技术实验楼</v>
          </cell>
          <cell r="C1559" t="str">
            <v>10000-00-216252</v>
          </cell>
          <cell r="D1559">
            <v>0</v>
          </cell>
          <cell r="E1559">
            <v>0</v>
          </cell>
          <cell r="F1559">
            <v>-69470</v>
          </cell>
          <cell r="G1559" t="str">
            <v>:BAL.SHEET 负债表</v>
          </cell>
        </row>
        <row r="1560">
          <cell r="A1560" t="str">
            <v>216253</v>
          </cell>
          <cell r="B1560" t="str">
            <v>ADVAN.FROM CUST-北京富城花园</v>
          </cell>
          <cell r="C1560" t="str">
            <v>10000-00-216253</v>
          </cell>
          <cell r="D1560">
            <v>0</v>
          </cell>
          <cell r="E1560">
            <v>0</v>
          </cell>
          <cell r="F1560">
            <v>-8153</v>
          </cell>
          <cell r="G1560" t="str">
            <v>:BAL.SHEET 负债表</v>
          </cell>
        </row>
        <row r="1561">
          <cell r="A1561" t="str">
            <v>216254</v>
          </cell>
          <cell r="B1561" t="str">
            <v>ADVAN.FROM CUST-上海高扬商场</v>
          </cell>
          <cell r="C1561" t="str">
            <v>10000-00-216254</v>
          </cell>
          <cell r="D1561">
            <v>0</v>
          </cell>
          <cell r="E1561">
            <v>0</v>
          </cell>
          <cell r="F1561">
            <v>0</v>
          </cell>
          <cell r="G1561" t="str">
            <v>:BAL.SHEET 负债表</v>
          </cell>
        </row>
        <row r="1562">
          <cell r="A1562" t="str">
            <v>216255</v>
          </cell>
          <cell r="B1562" t="str">
            <v>ADVAN.FROM CUST-上海胸科医院</v>
          </cell>
          <cell r="C1562" t="str">
            <v>10000-00-216255</v>
          </cell>
          <cell r="D1562">
            <v>0</v>
          </cell>
          <cell r="E1562">
            <v>0</v>
          </cell>
          <cell r="F1562">
            <v>0</v>
          </cell>
          <cell r="G1562" t="str">
            <v>:BAL.SHEET 负债表</v>
          </cell>
        </row>
        <row r="1563">
          <cell r="A1563" t="str">
            <v>216256</v>
          </cell>
          <cell r="B1563" t="str">
            <v>ADVAN.FROM-南京高速公路职工培训中心</v>
          </cell>
          <cell r="C1563" t="str">
            <v>10000-00-216256</v>
          </cell>
          <cell r="D1563">
            <v>0</v>
          </cell>
          <cell r="E1563">
            <v>0</v>
          </cell>
          <cell r="F1563">
            <v>0</v>
          </cell>
          <cell r="G1563" t="str">
            <v>:BAL.SHEET 负债表</v>
          </cell>
        </row>
        <row r="1564">
          <cell r="A1564" t="str">
            <v>216257</v>
          </cell>
          <cell r="B1564" t="str">
            <v>ADVAN.FROM CUST-河南邮电印刷厂</v>
          </cell>
          <cell r="C1564" t="str">
            <v>10000-00-216257</v>
          </cell>
          <cell r="D1564">
            <v>0</v>
          </cell>
          <cell r="E1564">
            <v>0</v>
          </cell>
          <cell r="F1564">
            <v>0</v>
          </cell>
          <cell r="G1564" t="str">
            <v>:BAL.SHEET 负债表</v>
          </cell>
        </row>
        <row r="1565">
          <cell r="A1565" t="str">
            <v>216258</v>
          </cell>
          <cell r="B1565" t="str">
            <v>ADVAN.FROM CUST-湖南芙蓉宾馆</v>
          </cell>
          <cell r="C1565" t="str">
            <v>10000-00-216258</v>
          </cell>
          <cell r="D1565">
            <v>0</v>
          </cell>
          <cell r="E1565">
            <v>0</v>
          </cell>
          <cell r="F1565">
            <v>-413400</v>
          </cell>
          <cell r="G1565" t="str">
            <v>:BAL.SHEET 负债表</v>
          </cell>
        </row>
        <row r="1566">
          <cell r="A1566" t="str">
            <v>216259</v>
          </cell>
          <cell r="B1566" t="str">
            <v>ADVAN.FROM CUST-太原电信局宿舍楼</v>
          </cell>
          <cell r="C1566" t="str">
            <v>10000-00-216259</v>
          </cell>
          <cell r="D1566">
            <v>0</v>
          </cell>
          <cell r="E1566">
            <v>0</v>
          </cell>
          <cell r="F1566">
            <v>-664791.5</v>
          </cell>
          <cell r="G1566" t="str">
            <v>:BAL.SHEET 负债表</v>
          </cell>
        </row>
        <row r="1567">
          <cell r="A1567" t="str">
            <v>216260</v>
          </cell>
          <cell r="B1567" t="str">
            <v>ADVAN.FROM CUST-太原电信局调度中心</v>
          </cell>
          <cell r="C1567" t="str">
            <v>10000-00-216260</v>
          </cell>
          <cell r="D1567">
            <v>0</v>
          </cell>
          <cell r="E1567">
            <v>0</v>
          </cell>
          <cell r="F1567">
            <v>-682604.5</v>
          </cell>
          <cell r="G1567" t="str">
            <v>:BAL.SHEET 负债表</v>
          </cell>
        </row>
        <row r="1568">
          <cell r="A1568" t="str">
            <v>216261</v>
          </cell>
          <cell r="B1568" t="str">
            <v>ADVAN.FROM CUST-成都兴采综合大楼</v>
          </cell>
          <cell r="C1568" t="str">
            <v>10000-00-216261</v>
          </cell>
          <cell r="D1568">
            <v>0</v>
          </cell>
          <cell r="E1568">
            <v>0</v>
          </cell>
          <cell r="F1568">
            <v>-61344</v>
          </cell>
          <cell r="G1568" t="str">
            <v>:BAL.SHEET 负债表</v>
          </cell>
        </row>
        <row r="1569">
          <cell r="A1569" t="str">
            <v>216262</v>
          </cell>
          <cell r="B1569" t="str">
            <v>ADVAN.FROM CUST-梧州电信局综合大楼</v>
          </cell>
          <cell r="C1569" t="str">
            <v>10000-00-216262</v>
          </cell>
          <cell r="D1569">
            <v>0</v>
          </cell>
          <cell r="E1569">
            <v>0</v>
          </cell>
          <cell r="F1569">
            <v>0</v>
          </cell>
          <cell r="G1569" t="str">
            <v>:BAL.SHEET 负债表</v>
          </cell>
        </row>
        <row r="1570">
          <cell r="A1570" t="str">
            <v>216263</v>
          </cell>
          <cell r="B1570" t="str">
            <v>ADVAN.FROM CUST-成都自来水公司</v>
          </cell>
          <cell r="C1570" t="str">
            <v>10000-00-216263</v>
          </cell>
          <cell r="D1570">
            <v>0</v>
          </cell>
          <cell r="E1570">
            <v>0</v>
          </cell>
          <cell r="F1570">
            <v>0</v>
          </cell>
          <cell r="G1570" t="str">
            <v>:BAL.SHEET 负债表</v>
          </cell>
        </row>
        <row r="1571">
          <cell r="A1571" t="str">
            <v>216264</v>
          </cell>
          <cell r="B1571" t="str">
            <v>ADVAN.FROM CUST-申新童车厂</v>
          </cell>
          <cell r="C1571" t="str">
            <v>10000-00-216264</v>
          </cell>
          <cell r="D1571">
            <v>0</v>
          </cell>
          <cell r="E1571">
            <v>0</v>
          </cell>
          <cell r="F1571">
            <v>0</v>
          </cell>
          <cell r="G1571" t="str">
            <v>:BAL.SHEET 负债表</v>
          </cell>
        </row>
        <row r="1572">
          <cell r="A1572" t="str">
            <v>216265</v>
          </cell>
          <cell r="B1572" t="str">
            <v>ADVAN.FROM CUST-宝丰电信局</v>
          </cell>
          <cell r="C1572" t="str">
            <v>10000-00-216265</v>
          </cell>
          <cell r="D1572">
            <v>0</v>
          </cell>
          <cell r="E1572">
            <v>0</v>
          </cell>
          <cell r="F1572">
            <v>0</v>
          </cell>
          <cell r="G1572" t="str">
            <v>:BAL.SHEET 负债表</v>
          </cell>
        </row>
        <row r="1573">
          <cell r="A1573" t="str">
            <v>216266</v>
          </cell>
          <cell r="B1573" t="str">
            <v>ADVAN.FROM CUST-西安医科大学</v>
          </cell>
          <cell r="C1573" t="str">
            <v>10000-00-216266</v>
          </cell>
          <cell r="D1573">
            <v>0</v>
          </cell>
          <cell r="E1573">
            <v>0</v>
          </cell>
          <cell r="F1573">
            <v>0</v>
          </cell>
          <cell r="G1573" t="str">
            <v>:BAL.SHEET 负债表</v>
          </cell>
        </row>
        <row r="1574">
          <cell r="A1574" t="str">
            <v>216267</v>
          </cell>
          <cell r="B1574" t="str">
            <v>ADVAN.FROM CUST-上海桃源住宅区</v>
          </cell>
          <cell r="C1574" t="str">
            <v>10000-00-216267</v>
          </cell>
          <cell r="D1574">
            <v>0</v>
          </cell>
          <cell r="E1574">
            <v>0</v>
          </cell>
          <cell r="F1574">
            <v>-510000</v>
          </cell>
          <cell r="G1574" t="str">
            <v>:BAL.SHEET 负债表</v>
          </cell>
        </row>
        <row r="1575">
          <cell r="A1575" t="str">
            <v>216268</v>
          </cell>
          <cell r="B1575" t="str">
            <v>ADVAN.FROM CUST-泰州电信局</v>
          </cell>
          <cell r="C1575" t="str">
            <v>10000-00-216268</v>
          </cell>
          <cell r="D1575">
            <v>0</v>
          </cell>
          <cell r="E1575">
            <v>0</v>
          </cell>
          <cell r="F1575">
            <v>-57000</v>
          </cell>
          <cell r="G1575" t="str">
            <v>:BAL.SHEET 负债表</v>
          </cell>
        </row>
        <row r="1576">
          <cell r="A1576" t="str">
            <v>216269</v>
          </cell>
          <cell r="B1576" t="str">
            <v>ADVAN.FROM CUST-贵州神奇东方大厦</v>
          </cell>
          <cell r="C1576" t="str">
            <v>10000-00-216269</v>
          </cell>
          <cell r="D1576">
            <v>0</v>
          </cell>
          <cell r="E1576">
            <v>0</v>
          </cell>
          <cell r="F1576">
            <v>0</v>
          </cell>
          <cell r="G1576" t="str">
            <v>:BAL.SHEET 负债表</v>
          </cell>
        </row>
        <row r="1577">
          <cell r="A1577" t="str">
            <v>216270</v>
          </cell>
          <cell r="B1577" t="str">
            <v>ADVAN.FROM CUST-成都嘉祥公寓</v>
          </cell>
          <cell r="C1577" t="str">
            <v>10000-00-216270</v>
          </cell>
          <cell r="D1577">
            <v>0</v>
          </cell>
          <cell r="E1577">
            <v>0</v>
          </cell>
          <cell r="F1577">
            <v>-637000</v>
          </cell>
          <cell r="G1577" t="str">
            <v>:BAL.SHEET 负债表</v>
          </cell>
        </row>
        <row r="1578">
          <cell r="A1578" t="str">
            <v>216271</v>
          </cell>
          <cell r="B1578" t="str">
            <v>ADVAN.FROM CUST-中山医科大学附属医_x0000_</v>
          </cell>
          <cell r="C1578" t="str">
            <v>10000-00-216271</v>
          </cell>
          <cell r="D1578">
            <v>0</v>
          </cell>
          <cell r="E1578">
            <v>0</v>
          </cell>
          <cell r="F1578">
            <v>0</v>
          </cell>
          <cell r="G1578" t="str">
            <v>:BAL.SHEET 负债表</v>
          </cell>
        </row>
        <row r="1579">
          <cell r="A1579" t="str">
            <v>216272</v>
          </cell>
          <cell r="B1579" t="str">
            <v>ADVAN.FROM CUST-泰州金冠房地产</v>
          </cell>
          <cell r="C1579" t="str">
            <v>10000-00-216272</v>
          </cell>
          <cell r="D1579">
            <v>0</v>
          </cell>
          <cell r="E1579">
            <v>0</v>
          </cell>
          <cell r="F1579">
            <v>-372887</v>
          </cell>
          <cell r="G1579" t="str">
            <v>:BAL.SHEET 负债表</v>
          </cell>
        </row>
        <row r="1580">
          <cell r="A1580" t="str">
            <v>216273</v>
          </cell>
          <cell r="B1580" t="str">
            <v>ADVAN.FROM CUST-河南邮政局综合楼</v>
          </cell>
          <cell r="C1580" t="str">
            <v>10000-00-216273</v>
          </cell>
          <cell r="D1580">
            <v>0</v>
          </cell>
          <cell r="E1580">
            <v>0</v>
          </cell>
          <cell r="F1580">
            <v>-170000</v>
          </cell>
          <cell r="G1580" t="str">
            <v>:BAL.SHEET 负债表</v>
          </cell>
        </row>
        <row r="1581">
          <cell r="A1581" t="str">
            <v>216274</v>
          </cell>
          <cell r="B1581" t="str">
            <v>ADVAN.FROM CUST-河南省辉县市电信局</v>
          </cell>
          <cell r="C1581" t="str">
            <v>10000-00-216274</v>
          </cell>
          <cell r="D1581">
            <v>0</v>
          </cell>
          <cell r="E1581">
            <v>0</v>
          </cell>
          <cell r="F1581">
            <v>-95145</v>
          </cell>
          <cell r="G1581" t="str">
            <v>:BAL.SHEET 负债表</v>
          </cell>
        </row>
        <row r="1582">
          <cell r="A1582" t="str">
            <v>216275</v>
          </cell>
          <cell r="B1582" t="str">
            <v>ADVAN.FROM-河南邮政局机关食堂综合楼</v>
          </cell>
          <cell r="C1582" t="str">
            <v>10000-00-216275</v>
          </cell>
          <cell r="D1582">
            <v>0</v>
          </cell>
          <cell r="E1582">
            <v>0</v>
          </cell>
          <cell r="F1582">
            <v>0</v>
          </cell>
          <cell r="G1582" t="str">
            <v>:BAL.SHEET 负债表</v>
          </cell>
        </row>
        <row r="1583">
          <cell r="A1583" t="str">
            <v>216276</v>
          </cell>
          <cell r="B1583" t="str">
            <v>ADVAN.FROM CUST-大都市房地产</v>
          </cell>
          <cell r="C1583" t="str">
            <v>10000-00-216276</v>
          </cell>
          <cell r="D1583">
            <v>0</v>
          </cell>
          <cell r="E1583">
            <v>0</v>
          </cell>
          <cell r="F1583">
            <v>0</v>
          </cell>
          <cell r="G1583" t="str">
            <v>:BAL.SHEET 负债表</v>
          </cell>
        </row>
        <row r="1584">
          <cell r="A1584" t="str">
            <v>216277</v>
          </cell>
          <cell r="B1584" t="str">
            <v>ADVAN.FROM CUST-长治市雅士达电梯</v>
          </cell>
          <cell r="C1584" t="str">
            <v>10000-00-216277</v>
          </cell>
          <cell r="D1584">
            <v>0</v>
          </cell>
          <cell r="E1584">
            <v>0</v>
          </cell>
          <cell r="F1584">
            <v>-735000</v>
          </cell>
          <cell r="G1584" t="str">
            <v>:BAL.SHEET 负债表</v>
          </cell>
        </row>
        <row r="1585">
          <cell r="A1585" t="str">
            <v>216278</v>
          </cell>
          <cell r="B1585" t="str">
            <v>ADVAN.FROM CUST-重庆市教育委员会</v>
          </cell>
          <cell r="C1585" t="str">
            <v>10000-00-216278</v>
          </cell>
          <cell r="D1585">
            <v>0</v>
          </cell>
          <cell r="E1585">
            <v>0</v>
          </cell>
          <cell r="F1585">
            <v>-153900</v>
          </cell>
          <cell r="G1585" t="str">
            <v>:BAL.SHEET 负债表</v>
          </cell>
        </row>
        <row r="1586">
          <cell r="A1586" t="str">
            <v>216279</v>
          </cell>
          <cell r="B1586" t="str">
            <v>ADVAN.FROM CUST-青岛光大银行</v>
          </cell>
          <cell r="C1586" t="str">
            <v>10000-00-216279</v>
          </cell>
          <cell r="D1586">
            <v>0</v>
          </cell>
          <cell r="E1586">
            <v>0</v>
          </cell>
          <cell r="F1586">
            <v>0</v>
          </cell>
          <cell r="G1586" t="str">
            <v>:BAL.SHEET 负债表</v>
          </cell>
        </row>
        <row r="1587">
          <cell r="A1587" t="str">
            <v>216280</v>
          </cell>
          <cell r="B1587" t="str">
            <v>ADVAN.FROM CUST-南京建行&lt;2&gt;</v>
          </cell>
          <cell r="C1587" t="str">
            <v>10000-00-216280</v>
          </cell>
          <cell r="D1587">
            <v>0</v>
          </cell>
          <cell r="E1587">
            <v>0</v>
          </cell>
          <cell r="F1587">
            <v>0</v>
          </cell>
          <cell r="G1587" t="str">
            <v>:BAL.SHEET 负债表</v>
          </cell>
        </row>
        <row r="1588">
          <cell r="A1588" t="str">
            <v>216281</v>
          </cell>
          <cell r="B1588" t="str">
            <v>ADVAN.FROM CUST-延安路东大楼</v>
          </cell>
          <cell r="C1588" t="str">
            <v>10000-00-216281</v>
          </cell>
          <cell r="D1588">
            <v>0</v>
          </cell>
          <cell r="E1588">
            <v>0</v>
          </cell>
          <cell r="F1588">
            <v>0</v>
          </cell>
          <cell r="G1588" t="str">
            <v>:BAL.SHEET 负债表</v>
          </cell>
        </row>
        <row r="1589">
          <cell r="A1589" t="str">
            <v>216282</v>
          </cell>
          <cell r="B1589" t="str">
            <v>ADVAN.FROM CUST-北京人民日报社</v>
          </cell>
          <cell r="C1589" t="str">
            <v>10000-00-216282</v>
          </cell>
          <cell r="D1589">
            <v>0</v>
          </cell>
          <cell r="E1589">
            <v>0</v>
          </cell>
          <cell r="F1589">
            <v>0</v>
          </cell>
          <cell r="G1589" t="str">
            <v>:BAL.SHEET 负债表</v>
          </cell>
        </row>
        <row r="1590">
          <cell r="A1590" t="str">
            <v>216283</v>
          </cell>
          <cell r="B1590" t="str">
            <v>ADVAN.FROM CUST-广州绿怡居</v>
          </cell>
          <cell r="C1590" t="str">
            <v>10000-00-216283</v>
          </cell>
          <cell r="D1590">
            <v>0</v>
          </cell>
          <cell r="E1590">
            <v>0</v>
          </cell>
          <cell r="F1590">
            <v>0</v>
          </cell>
          <cell r="G1590" t="str">
            <v>:BAL.SHEET 负债表</v>
          </cell>
        </row>
        <row r="1591">
          <cell r="A1591" t="str">
            <v>216284</v>
          </cell>
          <cell r="B1591" t="str">
            <v>ADVAN.FROM CUST-上海地铁</v>
          </cell>
          <cell r="C1591" t="str">
            <v>10000-00-216284</v>
          </cell>
          <cell r="D1591">
            <v>0</v>
          </cell>
          <cell r="E1591">
            <v>0</v>
          </cell>
          <cell r="F1591">
            <v>0</v>
          </cell>
          <cell r="G1591" t="str">
            <v>:BAL.SHEET 负债表</v>
          </cell>
        </row>
        <row r="1592">
          <cell r="A1592" t="str">
            <v>216285</v>
          </cell>
          <cell r="B1592" t="str">
            <v>ADVAN.FROM CUST-河南医科大学</v>
          </cell>
          <cell r="C1592" t="str">
            <v>10000-00-216285</v>
          </cell>
          <cell r="D1592">
            <v>0</v>
          </cell>
          <cell r="E1592">
            <v>0</v>
          </cell>
          <cell r="F1592">
            <v>-738000</v>
          </cell>
          <cell r="G1592" t="str">
            <v>:BAL.SHEET 负债表</v>
          </cell>
        </row>
        <row r="1593">
          <cell r="A1593" t="str">
            <v>216286</v>
          </cell>
          <cell r="B1593" t="str">
            <v>ADVAN.FROM CUST-广州高盛大厦(2)</v>
          </cell>
          <cell r="C1593" t="str">
            <v>10000-00-216286</v>
          </cell>
          <cell r="D1593">
            <v>0</v>
          </cell>
          <cell r="E1593">
            <v>0</v>
          </cell>
          <cell r="F1593">
            <v>0</v>
          </cell>
          <cell r="G1593" t="str">
            <v>:BAL.SHEET 负债表</v>
          </cell>
        </row>
        <row r="1594">
          <cell r="A1594" t="str">
            <v>216287</v>
          </cell>
          <cell r="B1594" t="str">
            <v>ADVAN.FROM CUST-南召设备电信楼</v>
          </cell>
          <cell r="C1594" t="str">
            <v>10000-00-216287</v>
          </cell>
          <cell r="D1594">
            <v>0</v>
          </cell>
          <cell r="E1594">
            <v>0</v>
          </cell>
          <cell r="F1594">
            <v>0</v>
          </cell>
          <cell r="G1594" t="str">
            <v>:BAL.SHEET 负债表</v>
          </cell>
        </row>
        <row r="1595">
          <cell r="A1595" t="str">
            <v>216288</v>
          </cell>
          <cell r="B1595" t="str">
            <v>ADVAN.FROM CUST-上海联和投资有限</v>
          </cell>
          <cell r="C1595" t="str">
            <v>10000-00-216288</v>
          </cell>
          <cell r="D1595">
            <v>0</v>
          </cell>
          <cell r="E1595">
            <v>0</v>
          </cell>
          <cell r="F1595">
            <v>0</v>
          </cell>
          <cell r="G1595" t="str">
            <v>:BAL.SHEET 负债表</v>
          </cell>
        </row>
        <row r="1596">
          <cell r="A1596" t="str">
            <v>216289</v>
          </cell>
          <cell r="B1596" t="str">
            <v>ADVAN.FROM CUST-温州市郊信用合作社</v>
          </cell>
          <cell r="C1596" t="str">
            <v>10000-00-216289</v>
          </cell>
          <cell r="D1596">
            <v>0</v>
          </cell>
          <cell r="E1596">
            <v>0</v>
          </cell>
          <cell r="F1596">
            <v>-62000</v>
          </cell>
          <cell r="G1596" t="str">
            <v>:BAL.SHEET 负债表</v>
          </cell>
        </row>
        <row r="1597">
          <cell r="A1597" t="str">
            <v>216290</v>
          </cell>
          <cell r="B1597" t="str">
            <v>ADVAN.FROM CUST-瑞安商城</v>
          </cell>
          <cell r="C1597" t="str">
            <v>10000-00-216290</v>
          </cell>
          <cell r="D1597">
            <v>0</v>
          </cell>
          <cell r="E1597">
            <v>0</v>
          </cell>
          <cell r="F1597">
            <v>0</v>
          </cell>
          <cell r="G1597" t="str">
            <v>:BAL.SHEET 负债表</v>
          </cell>
        </row>
        <row r="1598">
          <cell r="A1598" t="str">
            <v>216291</v>
          </cell>
          <cell r="B1598" t="str">
            <v>ADVAN.FROM CUST-西安红叶大酒店</v>
          </cell>
          <cell r="C1598" t="str">
            <v>10000-00-216291</v>
          </cell>
          <cell r="D1598">
            <v>0</v>
          </cell>
          <cell r="E1598">
            <v>0</v>
          </cell>
          <cell r="F1598">
            <v>0</v>
          </cell>
          <cell r="G1598" t="str">
            <v>:BAL.SHEET 负债表</v>
          </cell>
        </row>
        <row r="1599">
          <cell r="A1599" t="str">
            <v>216292</v>
          </cell>
          <cell r="B1599" t="str">
            <v>ADVAN.FROM CUST-黄岩广电局</v>
          </cell>
          <cell r="C1599" t="str">
            <v>10000-00-216292</v>
          </cell>
          <cell r="D1599">
            <v>0</v>
          </cell>
          <cell r="E1599">
            <v>0</v>
          </cell>
          <cell r="F1599">
            <v>0</v>
          </cell>
          <cell r="G1599" t="str">
            <v>:BAL.SHEET 负债表</v>
          </cell>
        </row>
        <row r="1600">
          <cell r="A1600" t="str">
            <v>216293</v>
          </cell>
          <cell r="B1600" t="str">
            <v>ADVAN.FROM CUST-承德电信枢纽</v>
          </cell>
          <cell r="C1600" t="str">
            <v>10000-00-216293</v>
          </cell>
          <cell r="D1600">
            <v>0</v>
          </cell>
          <cell r="E1600">
            <v>0</v>
          </cell>
          <cell r="F1600">
            <v>0</v>
          </cell>
          <cell r="G1600" t="str">
            <v>:BAL.SHEET 负债表</v>
          </cell>
        </row>
        <row r="1601">
          <cell r="A1601" t="str">
            <v>216294</v>
          </cell>
          <cell r="B1601" t="str">
            <v>ADVAN.FROM CUST-重庆米兰</v>
          </cell>
          <cell r="C1601" t="str">
            <v>10000-00-216294</v>
          </cell>
          <cell r="D1601">
            <v>0</v>
          </cell>
          <cell r="E1601">
            <v>0</v>
          </cell>
          <cell r="F1601">
            <v>-109036</v>
          </cell>
          <cell r="G1601" t="str">
            <v>:BAL.SHEET 负债表</v>
          </cell>
        </row>
        <row r="1602">
          <cell r="A1602" t="str">
            <v>216295</v>
          </cell>
          <cell r="B1602" t="str">
            <v>ADVAN.FROM CUST-甘肃送电公司家属楼</v>
          </cell>
          <cell r="C1602" t="str">
            <v>10000-00-216295</v>
          </cell>
          <cell r="D1602">
            <v>0</v>
          </cell>
          <cell r="E1602">
            <v>0</v>
          </cell>
          <cell r="F1602">
            <v>0</v>
          </cell>
          <cell r="G1602" t="str">
            <v>:BAL.SHEET 负债表</v>
          </cell>
        </row>
        <row r="1603">
          <cell r="A1603" t="str">
            <v>216296</v>
          </cell>
          <cell r="B1603" t="str">
            <v>ADVAN.FROM CUST-贵阳工行云岩区支行</v>
          </cell>
          <cell r="C1603" t="str">
            <v>10000-00-216296</v>
          </cell>
          <cell r="D1603">
            <v>0</v>
          </cell>
          <cell r="E1603">
            <v>0</v>
          </cell>
          <cell r="F1603">
            <v>0</v>
          </cell>
          <cell r="G1603" t="str">
            <v>:BAL.SHEET 负债表</v>
          </cell>
        </row>
        <row r="1604">
          <cell r="A1604" t="str">
            <v>216297</v>
          </cell>
          <cell r="B1604" t="str">
            <v>ADVAN.FROM CUST-深圳福田医院</v>
          </cell>
          <cell r="C1604" t="str">
            <v>10000-00-216297</v>
          </cell>
          <cell r="D1604">
            <v>0</v>
          </cell>
          <cell r="E1604">
            <v>0</v>
          </cell>
          <cell r="F1604">
            <v>0</v>
          </cell>
          <cell r="G1604" t="str">
            <v>:BAL.SHEET 负债表</v>
          </cell>
        </row>
        <row r="1605">
          <cell r="A1605" t="str">
            <v>216298</v>
          </cell>
          <cell r="B1605" t="str">
            <v>ADVAN.FROM CUST-重庆广播电台</v>
          </cell>
          <cell r="C1605" t="str">
            <v>10000-00-216298</v>
          </cell>
          <cell r="D1605">
            <v>0</v>
          </cell>
          <cell r="E1605">
            <v>0</v>
          </cell>
          <cell r="F1605">
            <v>-48000</v>
          </cell>
          <cell r="G1605" t="str">
            <v>:BAL.SHEET 负债表</v>
          </cell>
        </row>
        <row r="1606">
          <cell r="A1606" t="str">
            <v>216299</v>
          </cell>
          <cell r="B1606" t="str">
            <v>ADVAN.FROM CUST-全国劳教干警中转站</v>
          </cell>
          <cell r="C1606" t="str">
            <v>10000-00-216299</v>
          </cell>
          <cell r="D1606">
            <v>0</v>
          </cell>
          <cell r="E1606">
            <v>0</v>
          </cell>
          <cell r="F1606">
            <v>0</v>
          </cell>
          <cell r="G1606" t="str">
            <v>:BAL.SHEET 负债表</v>
          </cell>
        </row>
        <row r="1607">
          <cell r="A1607" t="str">
            <v>216301</v>
          </cell>
          <cell r="B1607" t="str">
            <v>ADVAN.FROM CUST-青岛绿岛花园</v>
          </cell>
          <cell r="C1607" t="str">
            <v>10000-00-216301</v>
          </cell>
          <cell r="D1607">
            <v>0</v>
          </cell>
          <cell r="E1607">
            <v>0</v>
          </cell>
          <cell r="F1607">
            <v>0</v>
          </cell>
          <cell r="G1607" t="str">
            <v>:BAL.SHEET 负债表</v>
          </cell>
        </row>
        <row r="1608">
          <cell r="A1608" t="str">
            <v>216302</v>
          </cell>
          <cell r="B1608" t="str">
            <v>ADVAN.FROM CUST-青岛城基大厦</v>
          </cell>
          <cell r="C1608" t="str">
            <v>10000-00-216302</v>
          </cell>
          <cell r="D1608">
            <v>0</v>
          </cell>
          <cell r="E1608">
            <v>0</v>
          </cell>
          <cell r="F1608">
            <v>0</v>
          </cell>
          <cell r="G1608" t="str">
            <v>:BAL.SHEET 负债表</v>
          </cell>
        </row>
        <row r="1609">
          <cell r="A1609" t="str">
            <v>216303</v>
          </cell>
          <cell r="B1609" t="str">
            <v>ADVAN.FROM CUST-天津公路建设发展公_x0000_</v>
          </cell>
          <cell r="C1609" t="str">
            <v>10000-00-216303</v>
          </cell>
          <cell r="D1609">
            <v>0</v>
          </cell>
          <cell r="E1609">
            <v>0</v>
          </cell>
          <cell r="F1609">
            <v>0</v>
          </cell>
          <cell r="G1609" t="str">
            <v>:BAL.SHEET 负债表</v>
          </cell>
        </row>
        <row r="1610">
          <cell r="A1610" t="str">
            <v>216304</v>
          </cell>
          <cell r="B1610" t="str">
            <v>ADVAN.FROM CUST-郑州发祥电力</v>
          </cell>
          <cell r="C1610" t="str">
            <v>10000-00-216304</v>
          </cell>
          <cell r="D1610">
            <v>0</v>
          </cell>
          <cell r="E1610">
            <v>0</v>
          </cell>
          <cell r="F1610">
            <v>-791412</v>
          </cell>
          <cell r="G1610" t="str">
            <v>:BAL.SHEET 负债表</v>
          </cell>
        </row>
        <row r="1611">
          <cell r="A1611" t="str">
            <v>216305</v>
          </cell>
          <cell r="B1611" t="str">
            <v>ADVAN.FROM CUST-上海房地产集团</v>
          </cell>
          <cell r="C1611" t="str">
            <v>10000-00-216305</v>
          </cell>
          <cell r="D1611">
            <v>0</v>
          </cell>
          <cell r="E1611">
            <v>0</v>
          </cell>
          <cell r="F1611">
            <v>0</v>
          </cell>
          <cell r="G1611" t="str">
            <v>:BAL.SHEET 负债表</v>
          </cell>
        </row>
        <row r="1612">
          <cell r="A1612" t="str">
            <v>216306</v>
          </cell>
          <cell r="B1612" t="str">
            <v>ADVAN.FROM CUST-泰州邮政局</v>
          </cell>
          <cell r="C1612" t="str">
            <v>10000-00-216306</v>
          </cell>
          <cell r="D1612">
            <v>0</v>
          </cell>
          <cell r="E1612">
            <v>0</v>
          </cell>
          <cell r="F1612">
            <v>0</v>
          </cell>
          <cell r="G1612" t="str">
            <v>:BAL.SHEET 负债表</v>
          </cell>
        </row>
        <row r="1613">
          <cell r="A1613" t="str">
            <v>216307</v>
          </cell>
          <cell r="B1613" t="str">
            <v>ADVAN.FROM CUST-江苏民族国土大厦</v>
          </cell>
          <cell r="C1613" t="str">
            <v>10000-00-216307</v>
          </cell>
          <cell r="D1613">
            <v>0</v>
          </cell>
          <cell r="E1613">
            <v>0</v>
          </cell>
          <cell r="F1613">
            <v>0</v>
          </cell>
          <cell r="G1613" t="str">
            <v>:BAL.SHEET 负债表</v>
          </cell>
        </row>
        <row r="1614">
          <cell r="A1614" t="str">
            <v>216308</v>
          </cell>
          <cell r="B1614" t="str">
            <v>ADVAN.FROM CUST-邯郸电信局</v>
          </cell>
          <cell r="C1614" t="str">
            <v>10000-00-216308</v>
          </cell>
          <cell r="D1614">
            <v>0</v>
          </cell>
          <cell r="E1614">
            <v>0</v>
          </cell>
          <cell r="F1614">
            <v>0</v>
          </cell>
          <cell r="G1614" t="str">
            <v>:BAL.SHEET 负债表</v>
          </cell>
        </row>
        <row r="1615">
          <cell r="A1615" t="str">
            <v>216309</v>
          </cell>
          <cell r="B1615" t="str">
            <v>ADVAN.FROM CUST-河南交通厅</v>
          </cell>
          <cell r="C1615" t="str">
            <v>10000-00-216309</v>
          </cell>
          <cell r="D1615">
            <v>0</v>
          </cell>
          <cell r="E1615">
            <v>0</v>
          </cell>
          <cell r="F1615">
            <v>-396000</v>
          </cell>
          <cell r="G1615" t="str">
            <v>:BAL.SHEET 负债表</v>
          </cell>
        </row>
        <row r="1616">
          <cell r="A1616" t="str">
            <v>216310</v>
          </cell>
          <cell r="B1616" t="str">
            <v>ADVAN.FROM CUST-北京西站电气中心</v>
          </cell>
          <cell r="C1616" t="str">
            <v>10000-00-216310</v>
          </cell>
          <cell r="D1616">
            <v>0</v>
          </cell>
          <cell r="E1616">
            <v>0</v>
          </cell>
          <cell r="F1616">
            <v>0</v>
          </cell>
          <cell r="G1616" t="str">
            <v>:BAL.SHEET 负债表</v>
          </cell>
        </row>
        <row r="1617">
          <cell r="A1617" t="str">
            <v>216311</v>
          </cell>
          <cell r="B1617" t="str">
            <v>ADVAN.FROM CUST-三门峡华阳大厦</v>
          </cell>
          <cell r="C1617" t="str">
            <v>10000-00-216311</v>
          </cell>
          <cell r="D1617">
            <v>0</v>
          </cell>
          <cell r="E1617">
            <v>0</v>
          </cell>
          <cell r="F1617">
            <v>-185982.91</v>
          </cell>
          <cell r="G1617" t="str">
            <v>:BAL.SHEET 负债表</v>
          </cell>
        </row>
        <row r="1618">
          <cell r="A1618" t="str">
            <v>216312</v>
          </cell>
          <cell r="B1618" t="str">
            <v>ADVAN.FROM CUST-湛江市华晶房地产公_x0000_</v>
          </cell>
          <cell r="C1618" t="str">
            <v>10000-00-216312</v>
          </cell>
          <cell r="D1618">
            <v>0</v>
          </cell>
          <cell r="E1618">
            <v>0</v>
          </cell>
          <cell r="F1618">
            <v>-30550</v>
          </cell>
          <cell r="G1618" t="str">
            <v>:BAL.SHEET 负债表</v>
          </cell>
        </row>
        <row r="1619">
          <cell r="A1619" t="str">
            <v>216313</v>
          </cell>
          <cell r="B1619" t="str">
            <v>ADVAN.FROM CUST-赵山渡引水工程</v>
          </cell>
          <cell r="C1619" t="str">
            <v>10000-00-216313</v>
          </cell>
          <cell r="D1619">
            <v>0</v>
          </cell>
          <cell r="E1619">
            <v>0</v>
          </cell>
          <cell r="F1619">
            <v>0</v>
          </cell>
          <cell r="G1619" t="str">
            <v>:BAL.SHEET 负债表</v>
          </cell>
        </row>
        <row r="1620">
          <cell r="A1620" t="str">
            <v>216314</v>
          </cell>
          <cell r="B1620" t="str">
            <v>ADVAN.FROM CUST-山东政协大楼</v>
          </cell>
          <cell r="C1620" t="str">
            <v>10000-00-216314</v>
          </cell>
          <cell r="D1620">
            <v>0</v>
          </cell>
          <cell r="E1620">
            <v>0</v>
          </cell>
          <cell r="F1620">
            <v>0</v>
          </cell>
          <cell r="G1620" t="str">
            <v>:BAL.SHEET 负债表</v>
          </cell>
        </row>
        <row r="1621">
          <cell r="A1621" t="str">
            <v>216315</v>
          </cell>
          <cell r="B1621" t="str">
            <v>ADVAN.FROM CUST-萍乡电信局</v>
          </cell>
          <cell r="C1621" t="str">
            <v>10000-00-216315</v>
          </cell>
          <cell r="D1621">
            <v>0</v>
          </cell>
          <cell r="E1621">
            <v>0</v>
          </cell>
          <cell r="F1621">
            <v>0</v>
          </cell>
          <cell r="G1621" t="str">
            <v>:BAL.SHEET 负债表</v>
          </cell>
        </row>
        <row r="1622">
          <cell r="A1622" t="str">
            <v>216316</v>
          </cell>
          <cell r="B1622" t="str">
            <v>ADVAN.FROM CUST-上海金叶大厦</v>
          </cell>
          <cell r="C1622" t="str">
            <v>10000-00-216316</v>
          </cell>
          <cell r="D1622">
            <v>0</v>
          </cell>
          <cell r="E1622">
            <v>0</v>
          </cell>
          <cell r="F1622">
            <v>0</v>
          </cell>
          <cell r="G1622" t="str">
            <v>:BAL.SHEET 负债表</v>
          </cell>
        </row>
        <row r="1623">
          <cell r="A1623" t="str">
            <v>216317</v>
          </cell>
          <cell r="B1623" t="str">
            <v>ADVAN.FROM CUST-南京纺织大厦</v>
          </cell>
          <cell r="C1623" t="str">
            <v>10000-00-216317</v>
          </cell>
          <cell r="D1623">
            <v>0</v>
          </cell>
          <cell r="E1623">
            <v>0</v>
          </cell>
          <cell r="F1623">
            <v>-123128</v>
          </cell>
          <cell r="G1623" t="str">
            <v>:BAL.SHEET 负债表</v>
          </cell>
        </row>
        <row r="1624">
          <cell r="A1624" t="str">
            <v>216318</v>
          </cell>
          <cell r="B1624" t="str">
            <v>ADVAN.FROM CUST-广东广播中心大楼</v>
          </cell>
          <cell r="C1624" t="str">
            <v>10000-00-216318</v>
          </cell>
          <cell r="D1624">
            <v>619082</v>
          </cell>
          <cell r="E1624">
            <v>0</v>
          </cell>
          <cell r="F1624">
            <v>0</v>
          </cell>
          <cell r="G1624" t="str">
            <v>:BAL.SHEET 负债表</v>
          </cell>
        </row>
        <row r="1625">
          <cell r="A1625" t="str">
            <v>216319</v>
          </cell>
          <cell r="B1625" t="str">
            <v>ADVAN.FROM CUST-白云机场救援中心</v>
          </cell>
          <cell r="C1625" t="str">
            <v>10000-00-216319</v>
          </cell>
          <cell r="D1625">
            <v>0</v>
          </cell>
          <cell r="E1625">
            <v>0</v>
          </cell>
          <cell r="F1625">
            <v>0</v>
          </cell>
          <cell r="G1625" t="str">
            <v>:BAL.SHEET 负债表</v>
          </cell>
        </row>
        <row r="1626">
          <cell r="A1626" t="str">
            <v>216320</v>
          </cell>
          <cell r="B1626" t="str">
            <v>ADVAN.FROM CUST-重庆大渡口人民政府</v>
          </cell>
          <cell r="C1626" t="str">
            <v>10000-00-216320</v>
          </cell>
          <cell r="D1626">
            <v>0</v>
          </cell>
          <cell r="E1626">
            <v>0</v>
          </cell>
          <cell r="F1626">
            <v>-72000</v>
          </cell>
          <cell r="G1626" t="str">
            <v>:BAL.SHEET 负债表</v>
          </cell>
        </row>
        <row r="1627">
          <cell r="A1627" t="str">
            <v>216321</v>
          </cell>
          <cell r="B1627" t="str">
            <v>ADVAN.FROM CUST-甘肃广播电视中心</v>
          </cell>
          <cell r="C1627" t="str">
            <v>10000-00-216321</v>
          </cell>
          <cell r="D1627">
            <v>0</v>
          </cell>
          <cell r="E1627">
            <v>0</v>
          </cell>
          <cell r="F1627">
            <v>-136000</v>
          </cell>
          <cell r="G1627" t="str">
            <v>:BAL.SHEET 负债表</v>
          </cell>
        </row>
        <row r="1628">
          <cell r="A1628" t="str">
            <v>216322</v>
          </cell>
          <cell r="B1628" t="str">
            <v>ADVAN.FROM CUST-攀枝花劳动局</v>
          </cell>
          <cell r="C1628" t="str">
            <v>10000-00-216322</v>
          </cell>
          <cell r="D1628">
            <v>0</v>
          </cell>
          <cell r="E1628">
            <v>0</v>
          </cell>
          <cell r="F1628">
            <v>0</v>
          </cell>
          <cell r="G1628" t="str">
            <v>:BAL.SHEET 负债表</v>
          </cell>
        </row>
        <row r="1629">
          <cell r="A1629" t="str">
            <v>216323</v>
          </cell>
          <cell r="B1629" t="str">
            <v>ADVAN.FROM CUST-福州自来水公司</v>
          </cell>
          <cell r="C1629" t="str">
            <v>10000-00-216323</v>
          </cell>
          <cell r="D1629">
            <v>0</v>
          </cell>
          <cell r="E1629">
            <v>11000</v>
          </cell>
          <cell r="F1629">
            <v>-2410910</v>
          </cell>
          <cell r="G1629" t="str">
            <v>:BAL.SHEET 负债表</v>
          </cell>
        </row>
        <row r="1630">
          <cell r="A1630" t="str">
            <v>216324</v>
          </cell>
          <cell r="B1630" t="str">
            <v>ADVAN.FROM CUST-浙江桐庐电信局</v>
          </cell>
          <cell r="C1630" t="str">
            <v>10000-00-216324</v>
          </cell>
          <cell r="D1630">
            <v>0</v>
          </cell>
          <cell r="E1630">
            <v>0</v>
          </cell>
          <cell r="F1630">
            <v>0</v>
          </cell>
          <cell r="G1630" t="str">
            <v>:BAL.SHEET 负债表</v>
          </cell>
        </row>
        <row r="1631">
          <cell r="A1631" t="str">
            <v>216325</v>
          </cell>
          <cell r="B1631" t="str">
            <v>ADVAN.FROM CUST-郑州电信局</v>
          </cell>
          <cell r="C1631" t="str">
            <v>10000-00-216325</v>
          </cell>
          <cell r="D1631">
            <v>0</v>
          </cell>
          <cell r="E1631">
            <v>0</v>
          </cell>
          <cell r="F1631">
            <v>0</v>
          </cell>
          <cell r="G1631" t="str">
            <v>:BAL.SHEET 负债表</v>
          </cell>
        </row>
        <row r="1632">
          <cell r="A1632" t="str">
            <v>216326</v>
          </cell>
          <cell r="B1632" t="str">
            <v>ADVAN.FROM CUST-湖南大湘雅医院基建</v>
          </cell>
          <cell r="C1632" t="str">
            <v>10000-00-216326</v>
          </cell>
          <cell r="D1632">
            <v>0</v>
          </cell>
          <cell r="E1632">
            <v>0</v>
          </cell>
          <cell r="F1632">
            <v>0</v>
          </cell>
          <cell r="G1632" t="str">
            <v>:BAL.SHEET 负债表</v>
          </cell>
        </row>
        <row r="1633">
          <cell r="A1633" t="str">
            <v>216327</v>
          </cell>
          <cell r="B1633" t="str">
            <v>ADVAN.FROM CUST-山水宾馆</v>
          </cell>
          <cell r="C1633" t="str">
            <v>10000-00-216327</v>
          </cell>
          <cell r="D1633">
            <v>1164394</v>
          </cell>
          <cell r="E1633">
            <v>0</v>
          </cell>
          <cell r="F1633">
            <v>0</v>
          </cell>
          <cell r="G1633" t="str">
            <v>:BAL.SHEET 负债表</v>
          </cell>
        </row>
        <row r="1634">
          <cell r="A1634" t="str">
            <v>216328</v>
          </cell>
          <cell r="B1634" t="str">
            <v>ADVAN.FROM CUST-重庆电力大厦</v>
          </cell>
          <cell r="C1634" t="str">
            <v>10000-00-216328</v>
          </cell>
          <cell r="D1634">
            <v>0</v>
          </cell>
          <cell r="E1634">
            <v>0</v>
          </cell>
          <cell r="F1634">
            <v>-58500</v>
          </cell>
          <cell r="G1634" t="str">
            <v>:BAL.SHEET 负债表</v>
          </cell>
        </row>
        <row r="1635">
          <cell r="A1635" t="str">
            <v>216329</v>
          </cell>
          <cell r="B1635" t="str">
            <v>ADVAN.FROM CUST-洛阳市工商培训大楼</v>
          </cell>
          <cell r="C1635" t="str">
            <v>10000-00-216329</v>
          </cell>
          <cell r="D1635">
            <v>0</v>
          </cell>
          <cell r="E1635">
            <v>0</v>
          </cell>
          <cell r="F1635">
            <v>-108000</v>
          </cell>
          <cell r="G1635" t="str">
            <v>:BAL.SHEET 负债表</v>
          </cell>
        </row>
        <row r="1636">
          <cell r="A1636" t="str">
            <v>216330</v>
          </cell>
          <cell r="B1636" t="str">
            <v>ADVAN.FROM CUST-中医研究西苑医院</v>
          </cell>
          <cell r="C1636" t="str">
            <v>10000-00-216330</v>
          </cell>
          <cell r="D1636">
            <v>0</v>
          </cell>
          <cell r="E1636">
            <v>0</v>
          </cell>
          <cell r="F1636">
            <v>-87793.2</v>
          </cell>
          <cell r="G1636" t="str">
            <v>:BAL.SHEET 负债表</v>
          </cell>
        </row>
        <row r="1637">
          <cell r="A1637" t="str">
            <v>216331</v>
          </cell>
          <cell r="B1637" t="str">
            <v>ADVAN.FROM CUST-常德人民医院</v>
          </cell>
          <cell r="C1637" t="str">
            <v>10000-00-216331</v>
          </cell>
          <cell r="D1637">
            <v>0</v>
          </cell>
          <cell r="E1637">
            <v>0</v>
          </cell>
          <cell r="F1637">
            <v>-115474</v>
          </cell>
          <cell r="G1637" t="str">
            <v>:BAL.SHEET 负债表</v>
          </cell>
        </row>
        <row r="1638">
          <cell r="A1638" t="str">
            <v>216332</v>
          </cell>
          <cell r="B1638" t="str">
            <v>ADVAN.FROM CUST-白求恩医科大学</v>
          </cell>
          <cell r="C1638" t="str">
            <v>10000-00-216332</v>
          </cell>
          <cell r="D1638">
            <v>0</v>
          </cell>
          <cell r="E1638">
            <v>0</v>
          </cell>
          <cell r="F1638">
            <v>0</v>
          </cell>
          <cell r="G1638" t="str">
            <v>:BAL.SHEET 负债表</v>
          </cell>
        </row>
        <row r="1639">
          <cell r="A1639" t="str">
            <v>216333</v>
          </cell>
          <cell r="B1639" t="str">
            <v>ADVAN.FROM CUST-上海地铁&lt;2&gt;</v>
          </cell>
          <cell r="C1639" t="str">
            <v>10000-00-216333</v>
          </cell>
          <cell r="D1639">
            <v>0</v>
          </cell>
          <cell r="E1639">
            <v>0</v>
          </cell>
          <cell r="F1639">
            <v>0</v>
          </cell>
          <cell r="G1639" t="str">
            <v>:BAL.SHEET 负债表</v>
          </cell>
        </row>
        <row r="1640">
          <cell r="A1640" t="str">
            <v>216334</v>
          </cell>
          <cell r="B1640" t="str">
            <v>ADVAN.FROM CUST-北京协和医院</v>
          </cell>
          <cell r="C1640" t="str">
            <v>10000-00-216334</v>
          </cell>
          <cell r="D1640">
            <v>6612034</v>
          </cell>
          <cell r="E1640">
            <v>2363215</v>
          </cell>
          <cell r="F1640">
            <v>0</v>
          </cell>
          <cell r="G1640" t="str">
            <v>:BAL.SHEET 负债表</v>
          </cell>
        </row>
        <row r="1641">
          <cell r="A1641" t="str">
            <v>216335</v>
          </cell>
          <cell r="B1641" t="str">
            <v>ADVAN.FROM CUST-青岛弦信国际会展公_x0000_</v>
          </cell>
          <cell r="C1641" t="str">
            <v>10000-00-216335</v>
          </cell>
          <cell r="D1641">
            <v>0</v>
          </cell>
          <cell r="E1641">
            <v>0</v>
          </cell>
          <cell r="F1641">
            <v>0</v>
          </cell>
          <cell r="G1641" t="str">
            <v>:BAL.SHEET 负债表</v>
          </cell>
        </row>
        <row r="1642">
          <cell r="A1642" t="str">
            <v>216336</v>
          </cell>
          <cell r="B1642" t="str">
            <v>ADVAN.FROM CUST-浙江世贸中心</v>
          </cell>
          <cell r="C1642" t="str">
            <v>10000-00-216336</v>
          </cell>
          <cell r="D1642">
            <v>0</v>
          </cell>
          <cell r="E1642">
            <v>0</v>
          </cell>
          <cell r="F1642">
            <v>0</v>
          </cell>
          <cell r="G1642" t="str">
            <v>:BAL.SHEET 负债表</v>
          </cell>
        </row>
        <row r="1643">
          <cell r="A1643" t="str">
            <v>216337</v>
          </cell>
          <cell r="B1643" t="str">
            <v>ADVAN.FROM CUST-乌鲁木齐军区总医院</v>
          </cell>
          <cell r="C1643" t="str">
            <v>10000-00-216337</v>
          </cell>
          <cell r="D1643">
            <v>0</v>
          </cell>
          <cell r="E1643">
            <v>0</v>
          </cell>
          <cell r="F1643">
            <v>-44000</v>
          </cell>
          <cell r="G1643" t="str">
            <v>:BAL.SHEET 负债表</v>
          </cell>
        </row>
        <row r="1644">
          <cell r="A1644" t="str">
            <v>216338</v>
          </cell>
          <cell r="B1644" t="str">
            <v>ADVAN.FROM-中山中医药大学第三医院</v>
          </cell>
          <cell r="C1644" t="str">
            <v>10000-00-216338</v>
          </cell>
          <cell r="D1644">
            <v>0</v>
          </cell>
          <cell r="E1644">
            <v>0</v>
          </cell>
          <cell r="F1644">
            <v>-539449.1</v>
          </cell>
          <cell r="G1644" t="str">
            <v>:BAL.SHEET 负债表</v>
          </cell>
        </row>
        <row r="1645">
          <cell r="A1645" t="str">
            <v>216339</v>
          </cell>
          <cell r="B1645" t="str">
            <v>ADVAN.FROM-广州中医药大学第一附属医</v>
          </cell>
          <cell r="C1645" t="str">
            <v>10000-00-216339</v>
          </cell>
          <cell r="D1645">
            <v>0</v>
          </cell>
          <cell r="E1645">
            <v>0</v>
          </cell>
          <cell r="F1645">
            <v>-148978</v>
          </cell>
          <cell r="G1645" t="str">
            <v>:BAL.SHEET 负债表</v>
          </cell>
        </row>
        <row r="1646">
          <cell r="A1646" t="str">
            <v>216340</v>
          </cell>
          <cell r="B1646" t="str">
            <v>ADVAN,FROM CUST-南京鼓楼医院</v>
          </cell>
          <cell r="C1646" t="str">
            <v>10000-00-216340</v>
          </cell>
          <cell r="D1646">
            <v>0</v>
          </cell>
          <cell r="E1646">
            <v>0</v>
          </cell>
          <cell r="F1646">
            <v>0</v>
          </cell>
          <cell r="G1646" t="str">
            <v>:BAL.SHEET 负债表</v>
          </cell>
        </row>
        <row r="1647">
          <cell r="A1647" t="str">
            <v>216341</v>
          </cell>
          <cell r="B1647" t="str">
            <v>ADVAN.FROM-金川公司装备能源部</v>
          </cell>
          <cell r="C1647" t="str">
            <v>10000-00-216341</v>
          </cell>
          <cell r="D1647">
            <v>1228467</v>
          </cell>
          <cell r="E1647">
            <v>0</v>
          </cell>
          <cell r="F1647">
            <v>-76800</v>
          </cell>
          <cell r="G1647" t="str">
            <v>:BAL.SHEET 负债表</v>
          </cell>
        </row>
        <row r="1648">
          <cell r="A1648" t="str">
            <v>216342</v>
          </cell>
          <cell r="B1648" t="str">
            <v>ADVAN.FROM-广州中医药大学第二附属医</v>
          </cell>
          <cell r="C1648" t="str">
            <v>10000-00-216342</v>
          </cell>
          <cell r="D1648">
            <v>0</v>
          </cell>
          <cell r="E1648">
            <v>0</v>
          </cell>
          <cell r="F1648">
            <v>-3036742.8</v>
          </cell>
          <cell r="G1648" t="str">
            <v>:BAL.SHEET 负债表</v>
          </cell>
        </row>
        <row r="1649">
          <cell r="A1649" t="str">
            <v>216343</v>
          </cell>
          <cell r="B1649" t="str">
            <v>ADVAN.FROM CUST北京医科大学第三医院</v>
          </cell>
          <cell r="C1649" t="str">
            <v>10000-00-216343</v>
          </cell>
          <cell r="D1649">
            <v>0</v>
          </cell>
          <cell r="E1649">
            <v>0</v>
          </cell>
          <cell r="F1649">
            <v>-4000855</v>
          </cell>
          <cell r="G1649" t="str">
            <v>:BAL.SHEET 负债表</v>
          </cell>
        </row>
        <row r="1650">
          <cell r="A1650" t="str">
            <v>216344</v>
          </cell>
          <cell r="B1650" t="str">
            <v>ADVAN.FROM CUST-南阳电信局生产楼</v>
          </cell>
          <cell r="C1650" t="str">
            <v>10000-00-216344</v>
          </cell>
          <cell r="D1650">
            <v>0</v>
          </cell>
          <cell r="E1650">
            <v>0</v>
          </cell>
          <cell r="F1650">
            <v>0</v>
          </cell>
          <cell r="G1650" t="str">
            <v>:BAL.SHEET 负债表</v>
          </cell>
        </row>
        <row r="1651">
          <cell r="A1651" t="str">
            <v>216345</v>
          </cell>
          <cell r="B1651" t="str">
            <v>ADVAN.FROM CUST-中国铁路工程总公司</v>
          </cell>
          <cell r="C1651" t="str">
            <v>10000-00-216345</v>
          </cell>
          <cell r="D1651">
            <v>2332867</v>
          </cell>
          <cell r="E1651">
            <v>870130</v>
          </cell>
          <cell r="F1651">
            <v>0</v>
          </cell>
          <cell r="G1651" t="str">
            <v>:BAL.SHEET 负债表</v>
          </cell>
        </row>
        <row r="1652">
          <cell r="A1652" t="str">
            <v>216346</v>
          </cell>
          <cell r="B1652" t="str">
            <v>ADVAN,FROM CUST-香港益源国际企业公_x0000_</v>
          </cell>
          <cell r="C1652" t="str">
            <v>10000-00-216346</v>
          </cell>
          <cell r="D1652">
            <v>0</v>
          </cell>
          <cell r="E1652">
            <v>0</v>
          </cell>
          <cell r="F1652">
            <v>0</v>
          </cell>
          <cell r="G1652" t="str">
            <v>:BAL.SHEET 负债表</v>
          </cell>
        </row>
        <row r="1653">
          <cell r="A1653" t="str">
            <v>216347</v>
          </cell>
          <cell r="B1653" t="str">
            <v>ADVAN.-中国医科大学第一临床病学院</v>
          </cell>
          <cell r="C1653" t="str">
            <v>10000-00-216347</v>
          </cell>
          <cell r="D1653">
            <v>0</v>
          </cell>
          <cell r="E1653">
            <v>0</v>
          </cell>
          <cell r="F1653">
            <v>-820000</v>
          </cell>
          <cell r="G1653" t="str">
            <v>:BAL.SHEET 负债表</v>
          </cell>
        </row>
        <row r="1654">
          <cell r="A1654" t="str">
            <v>216348</v>
          </cell>
          <cell r="B1654" t="str">
            <v>ADVAN.FROM CUST-济南铁路局</v>
          </cell>
          <cell r="C1654" t="str">
            <v>10000-00-216348</v>
          </cell>
          <cell r="D1654">
            <v>1580000</v>
          </cell>
          <cell r="E1654">
            <v>0</v>
          </cell>
          <cell r="F1654">
            <v>0</v>
          </cell>
          <cell r="G1654" t="str">
            <v>:BAL.SHEET 负债表</v>
          </cell>
        </row>
        <row r="1655">
          <cell r="A1655" t="str">
            <v>216349</v>
          </cell>
          <cell r="B1655" t="str">
            <v>ADVAN.FROM CUST-成都祥福苑大楼</v>
          </cell>
          <cell r="C1655" t="str">
            <v>10000-00-216349</v>
          </cell>
          <cell r="D1655">
            <v>2767500</v>
          </cell>
          <cell r="E1655">
            <v>0</v>
          </cell>
          <cell r="F1655">
            <v>-66000</v>
          </cell>
          <cell r="G1655" t="str">
            <v>:BAL.SHEET 负债表</v>
          </cell>
        </row>
        <row r="1656">
          <cell r="A1656" t="str">
            <v>216350</v>
          </cell>
          <cell r="B1656" t="str">
            <v>ADVAN.FROM CUST-重庆科学技术协会</v>
          </cell>
          <cell r="C1656" t="str">
            <v>10000-00-216350</v>
          </cell>
          <cell r="D1656">
            <v>0</v>
          </cell>
          <cell r="E1656">
            <v>0</v>
          </cell>
          <cell r="F1656">
            <v>-621000</v>
          </cell>
          <cell r="G1656" t="str">
            <v>:BAL.SHEET 负债表</v>
          </cell>
        </row>
        <row r="1657">
          <cell r="A1657" t="str">
            <v>216351</v>
          </cell>
          <cell r="B1657" t="str">
            <v>ADVAN.-长沙铁路总公司科技调度楼</v>
          </cell>
          <cell r="C1657" t="str">
            <v>10000-00-216351</v>
          </cell>
          <cell r="D1657">
            <v>0</v>
          </cell>
          <cell r="E1657">
            <v>0</v>
          </cell>
          <cell r="F1657">
            <v>-110500</v>
          </cell>
          <cell r="G1657" t="str">
            <v>:BAL.SHEET 负债表</v>
          </cell>
        </row>
        <row r="1658">
          <cell r="A1658" t="str">
            <v>216352</v>
          </cell>
          <cell r="B1658" t="str">
            <v>ADVAN.FROM CUST乌鲁木齐帝升电梯公司</v>
          </cell>
          <cell r="C1658" t="str">
            <v>10000-00-216352</v>
          </cell>
          <cell r="D1658">
            <v>0</v>
          </cell>
          <cell r="E1658">
            <v>0</v>
          </cell>
          <cell r="F1658">
            <v>0</v>
          </cell>
          <cell r="G1658" t="str">
            <v>:BAL.SHEET 负债表</v>
          </cell>
        </row>
        <row r="1659">
          <cell r="A1659" t="str">
            <v>216353</v>
          </cell>
          <cell r="B1659" t="str">
            <v>ADVAN.FROM CUST-福建鼓楼工行</v>
          </cell>
          <cell r="C1659" t="str">
            <v>10000-00-216353</v>
          </cell>
          <cell r="D1659">
            <v>0</v>
          </cell>
          <cell r="E1659">
            <v>0</v>
          </cell>
          <cell r="F1659">
            <v>-231000</v>
          </cell>
          <cell r="G1659" t="str">
            <v>:BAL.SHEET 负债表</v>
          </cell>
        </row>
        <row r="1660">
          <cell r="A1660" t="str">
            <v>216354</v>
          </cell>
          <cell r="B1660" t="str">
            <v>ADVAN.FROM CUST-南京中央商场</v>
          </cell>
          <cell r="C1660" t="str">
            <v>10000-00-216354</v>
          </cell>
          <cell r="D1660">
            <v>0</v>
          </cell>
          <cell r="E1660">
            <v>0</v>
          </cell>
          <cell r="F1660">
            <v>0</v>
          </cell>
          <cell r="G1660" t="str">
            <v>:BAL.SHEET 负债表</v>
          </cell>
        </row>
        <row r="1661">
          <cell r="A1661" t="str">
            <v>216355</v>
          </cell>
          <cell r="B1661" t="str">
            <v>ADVAN.FROM-河南医科大学第一附属医院</v>
          </cell>
          <cell r="C1661" t="str">
            <v>10000-00-216355</v>
          </cell>
          <cell r="D1661">
            <v>0</v>
          </cell>
          <cell r="E1661">
            <v>120000</v>
          </cell>
          <cell r="F1661">
            <v>-120000</v>
          </cell>
          <cell r="G1661" t="str">
            <v>:BAL.SHEET 负债表</v>
          </cell>
        </row>
        <row r="1662">
          <cell r="A1662" t="str">
            <v>216356</v>
          </cell>
          <cell r="B1662" t="str">
            <v>ADVAN.FROM CUST-四川监狱大厦</v>
          </cell>
          <cell r="C1662" t="str">
            <v>10000-00-216356</v>
          </cell>
          <cell r="D1662">
            <v>0</v>
          </cell>
          <cell r="E1662">
            <v>0</v>
          </cell>
          <cell r="F1662">
            <v>-882000</v>
          </cell>
          <cell r="G1662" t="str">
            <v>:BAL.SHEET 负债表</v>
          </cell>
        </row>
        <row r="1663">
          <cell r="A1663" t="str">
            <v>216357</v>
          </cell>
          <cell r="B1663" t="str">
            <v>ADVAN.FROM-成都华兴住宅房产开发公司</v>
          </cell>
          <cell r="C1663" t="str">
            <v>10000-00-216357</v>
          </cell>
          <cell r="D1663">
            <v>0</v>
          </cell>
          <cell r="E1663">
            <v>0</v>
          </cell>
          <cell r="F1663">
            <v>-174500</v>
          </cell>
          <cell r="G1663" t="str">
            <v>:BAL.SHEET 负债表</v>
          </cell>
        </row>
        <row r="1664">
          <cell r="A1664" t="str">
            <v>216358</v>
          </cell>
          <cell r="B1664" t="str">
            <v>ADVAN.FROM-CUST-成都仁禾房产</v>
          </cell>
          <cell r="C1664" t="str">
            <v>10000-00-216358</v>
          </cell>
          <cell r="D1664">
            <v>0</v>
          </cell>
          <cell r="E1664">
            <v>0</v>
          </cell>
          <cell r="F1664">
            <v>-124200</v>
          </cell>
          <cell r="G1664" t="str">
            <v>:BAL.SHEET 负债表</v>
          </cell>
        </row>
        <row r="1665">
          <cell r="A1665" t="str">
            <v>216359</v>
          </cell>
          <cell r="B1665" t="str">
            <v>ADVAN.FROM-上海烟草木渎职工培训中心</v>
          </cell>
          <cell r="C1665" t="str">
            <v>10000-00-216359</v>
          </cell>
          <cell r="D1665">
            <v>0</v>
          </cell>
          <cell r="E1665">
            <v>0</v>
          </cell>
          <cell r="F1665">
            <v>0</v>
          </cell>
          <cell r="G1665" t="str">
            <v>:BAL.SHEET 负债表</v>
          </cell>
        </row>
        <row r="1666">
          <cell r="A1666" t="str">
            <v>216360</v>
          </cell>
          <cell r="B1666" t="str">
            <v>ADVAN.FROM CUST-太原贵都百货</v>
          </cell>
          <cell r="C1666" t="str">
            <v>10000-00-216360</v>
          </cell>
          <cell r="D1666">
            <v>1888686</v>
          </cell>
          <cell r="E1666">
            <v>0</v>
          </cell>
          <cell r="F1666">
            <v>0</v>
          </cell>
          <cell r="G1666" t="str">
            <v>:BAL.SHEET 负债表</v>
          </cell>
        </row>
        <row r="1667">
          <cell r="A1667" t="str">
            <v>216361</v>
          </cell>
          <cell r="B1667" t="str">
            <v>ADVAN.FROM CUST-上海地铁(3)-7ELES</v>
          </cell>
          <cell r="C1667" t="str">
            <v>10000-00-216361</v>
          </cell>
          <cell r="D1667">
            <v>0</v>
          </cell>
          <cell r="E1667">
            <v>0</v>
          </cell>
          <cell r="F1667">
            <v>-639100.5</v>
          </cell>
          <cell r="G1667" t="str">
            <v>:BAL.SHEET 负债表</v>
          </cell>
        </row>
        <row r="1668">
          <cell r="A1668" t="str">
            <v>216362</v>
          </cell>
          <cell r="B1668" t="str">
            <v>ADVAN.FROM-54774部队郑州高层住宅</v>
          </cell>
          <cell r="C1668" t="str">
            <v>10000-00-216362</v>
          </cell>
          <cell r="D1668">
            <v>0</v>
          </cell>
          <cell r="E1668">
            <v>0</v>
          </cell>
          <cell r="F1668">
            <v>-593950</v>
          </cell>
          <cell r="G1668" t="str">
            <v>:BAL.SHEET 负债表</v>
          </cell>
        </row>
        <row r="1669">
          <cell r="A1669" t="str">
            <v>216363</v>
          </cell>
          <cell r="B1669" t="str">
            <v>ADVAN.FROM CUST-河南螺河电信局</v>
          </cell>
          <cell r="C1669" t="str">
            <v>10000-00-216363</v>
          </cell>
          <cell r="D1669">
            <v>0</v>
          </cell>
          <cell r="E1669">
            <v>0</v>
          </cell>
          <cell r="F1669">
            <v>-694211</v>
          </cell>
          <cell r="G1669" t="str">
            <v>:BAL.SHEET 负债表</v>
          </cell>
        </row>
        <row r="1670">
          <cell r="A1670" t="str">
            <v>216364</v>
          </cell>
          <cell r="B1670" t="str">
            <v>ADVAN.FROM CUST-靖江电信局</v>
          </cell>
          <cell r="C1670" t="str">
            <v>10000-00-216364</v>
          </cell>
          <cell r="D1670">
            <v>869200</v>
          </cell>
          <cell r="E1670">
            <v>555600</v>
          </cell>
          <cell r="F1670">
            <v>0</v>
          </cell>
          <cell r="G1670" t="str">
            <v>:BAL.SHEET 负债表</v>
          </cell>
        </row>
        <row r="1671">
          <cell r="A1671" t="str">
            <v>216365</v>
          </cell>
          <cell r="B1671" t="str">
            <v>ADVAN.FROM-中国人寿保险大理分公司</v>
          </cell>
          <cell r="C1671" t="str">
            <v>10000-00-216365</v>
          </cell>
          <cell r="D1671">
            <v>0</v>
          </cell>
          <cell r="E1671">
            <v>0</v>
          </cell>
          <cell r="F1671">
            <v>0</v>
          </cell>
          <cell r="G1671" t="str">
            <v>:BAL.SHEET 负债表</v>
          </cell>
        </row>
        <row r="1672">
          <cell r="A1672" t="str">
            <v>216366</v>
          </cell>
          <cell r="B1672" t="str">
            <v>ADVAN.FROM CUST-丹东欧洲花园</v>
          </cell>
          <cell r="C1672" t="str">
            <v>10000-00-216366</v>
          </cell>
          <cell r="D1672">
            <v>0</v>
          </cell>
          <cell r="E1672">
            <v>0</v>
          </cell>
          <cell r="F1672">
            <v>-1161700</v>
          </cell>
          <cell r="G1672" t="str">
            <v>:BAL.SHEET 负债表</v>
          </cell>
        </row>
        <row r="1673">
          <cell r="A1673" t="str">
            <v>216367</v>
          </cell>
          <cell r="B1673" t="str">
            <v>ADVAN.FROM CUST-哈尔滨飞机制造有限_x0000_</v>
          </cell>
          <cell r="C1673" t="str">
            <v>10000-00-216367</v>
          </cell>
          <cell r="D1673">
            <v>0</v>
          </cell>
          <cell r="E1673">
            <v>0</v>
          </cell>
          <cell r="F1673">
            <v>-232363</v>
          </cell>
          <cell r="G1673" t="str">
            <v>:BAL.SHEET 负债表</v>
          </cell>
        </row>
        <row r="1674">
          <cell r="A1674" t="str">
            <v>216368</v>
          </cell>
          <cell r="B1674" t="str">
            <v>ADVAN.FROM CUST-福建省再就业服务中_x0000_</v>
          </cell>
          <cell r="C1674" t="str">
            <v>10000-00-216368</v>
          </cell>
          <cell r="D1674">
            <v>0</v>
          </cell>
          <cell r="E1674">
            <v>0</v>
          </cell>
          <cell r="F1674">
            <v>-518480</v>
          </cell>
          <cell r="G1674" t="str">
            <v>:BAL.SHEET 负债表</v>
          </cell>
        </row>
        <row r="1675">
          <cell r="A1675" t="str">
            <v>216369</v>
          </cell>
          <cell r="B1675" t="str">
            <v>ADVAN.FROM-北京医科大学第三眼科中心</v>
          </cell>
          <cell r="C1675" t="str">
            <v>10000-00-216369</v>
          </cell>
          <cell r="D1675">
            <v>0</v>
          </cell>
          <cell r="E1675">
            <v>0</v>
          </cell>
          <cell r="F1675">
            <v>-1290600</v>
          </cell>
          <cell r="G1675" t="str">
            <v>:BAL.SHEET 负债表</v>
          </cell>
        </row>
        <row r="1676">
          <cell r="A1676" t="str">
            <v>216370</v>
          </cell>
          <cell r="B1676" t="str">
            <v>ADVAN.FROM-中旅广场房地产开发公司</v>
          </cell>
          <cell r="C1676" t="str">
            <v>10000-00-216370</v>
          </cell>
          <cell r="D1676">
            <v>976435</v>
          </cell>
          <cell r="E1676">
            <v>0</v>
          </cell>
          <cell r="F1676">
            <v>0</v>
          </cell>
          <cell r="G1676" t="str">
            <v>:BAL.SHEET 负债表</v>
          </cell>
        </row>
        <row r="1677">
          <cell r="A1677" t="str">
            <v>216371</v>
          </cell>
          <cell r="B1677" t="str">
            <v>ADVAN.FROM CUST-柳州南疆宾馆</v>
          </cell>
          <cell r="C1677" t="str">
            <v>10000-00-216371</v>
          </cell>
          <cell r="D1677">
            <v>422000</v>
          </cell>
          <cell r="E1677">
            <v>0</v>
          </cell>
          <cell r="F1677">
            <v>109000</v>
          </cell>
          <cell r="G1677" t="str">
            <v>:BAL.SHEET 负债表</v>
          </cell>
        </row>
        <row r="1678">
          <cell r="A1678" t="str">
            <v>216372</v>
          </cell>
          <cell r="B1678" t="str">
            <v>ADVAN.FROM-福州医院大学泉州附属二院</v>
          </cell>
          <cell r="C1678" t="str">
            <v>10000-00-216372</v>
          </cell>
          <cell r="D1678">
            <v>0</v>
          </cell>
          <cell r="E1678">
            <v>0</v>
          </cell>
          <cell r="F1678">
            <v>-192728</v>
          </cell>
          <cell r="G1678" t="str">
            <v>:BAL.SHEET 负债表</v>
          </cell>
        </row>
        <row r="1679">
          <cell r="A1679" t="str">
            <v>216373</v>
          </cell>
          <cell r="B1679" t="str">
            <v>ADVAN.FROM CUST-浙江卫生厅</v>
          </cell>
          <cell r="C1679" t="str">
            <v>10000-00-216373</v>
          </cell>
          <cell r="D1679">
            <v>1015793</v>
          </cell>
          <cell r="E1679">
            <v>711055</v>
          </cell>
          <cell r="F1679">
            <v>0</v>
          </cell>
          <cell r="G1679" t="str">
            <v>:BAL.SHEET 负债表</v>
          </cell>
        </row>
        <row r="1680">
          <cell r="A1680" t="str">
            <v>216374</v>
          </cell>
          <cell r="B1680" t="str">
            <v>ADVAN.FROM CUST-南京商贸</v>
          </cell>
          <cell r="C1680" t="str">
            <v>10000-00-216374</v>
          </cell>
          <cell r="D1680">
            <v>0</v>
          </cell>
          <cell r="E1680">
            <v>0</v>
          </cell>
          <cell r="F1680">
            <v>0</v>
          </cell>
          <cell r="G1680" t="str">
            <v>:BAL.SHEET 负债表</v>
          </cell>
        </row>
        <row r="1681">
          <cell r="A1681" t="str">
            <v>216375</v>
          </cell>
          <cell r="B1681" t="str">
            <v>ADVAN.FROM-宝来德电梯&lt;香港&gt;有限公司</v>
          </cell>
          <cell r="C1681" t="str">
            <v>10000-00-216375</v>
          </cell>
          <cell r="D1681">
            <v>0</v>
          </cell>
          <cell r="E1681">
            <v>0</v>
          </cell>
          <cell r="F1681">
            <v>0</v>
          </cell>
          <cell r="G1681" t="str">
            <v>:BAL.SHEET 负债表</v>
          </cell>
        </row>
        <row r="1682">
          <cell r="A1682" t="str">
            <v>216376</v>
          </cell>
          <cell r="B1682" t="str">
            <v>ADVAN.FROM-成都金堂建委</v>
          </cell>
          <cell r="C1682" t="str">
            <v>10000-00-216376</v>
          </cell>
          <cell r="D1682">
            <v>0</v>
          </cell>
          <cell r="E1682">
            <v>0</v>
          </cell>
          <cell r="F1682">
            <v>0</v>
          </cell>
          <cell r="G1682" t="str">
            <v>:BAL.SHEET 负债表</v>
          </cell>
        </row>
        <row r="1683">
          <cell r="A1683" t="str">
            <v>216377</v>
          </cell>
          <cell r="B1683" t="str">
            <v>ADVAN.FROM-江西华龙物业有限公司</v>
          </cell>
          <cell r="C1683" t="str">
            <v>10000-00-216377</v>
          </cell>
          <cell r="D1683">
            <v>0</v>
          </cell>
          <cell r="E1683">
            <v>289000</v>
          </cell>
          <cell r="F1683">
            <v>-466020</v>
          </cell>
          <cell r="G1683" t="str">
            <v>:BAL.SHEET 负债表</v>
          </cell>
        </row>
        <row r="1684">
          <cell r="A1684" t="str">
            <v>216378</v>
          </cell>
          <cell r="B1684" t="str">
            <v>ADVAN.FROM-哈密地区国税局</v>
          </cell>
          <cell r="C1684" t="str">
            <v>10000-00-216378</v>
          </cell>
          <cell r="D1684">
            <v>0</v>
          </cell>
          <cell r="E1684">
            <v>0</v>
          </cell>
          <cell r="F1684">
            <v>-300000</v>
          </cell>
          <cell r="G1684" t="str">
            <v>:BAL.SHEET 负债表</v>
          </cell>
        </row>
        <row r="1685">
          <cell r="A1685" t="str">
            <v>216379</v>
          </cell>
          <cell r="B1685" t="str">
            <v>ADVAN.FROM-昆明卷烟厂木行街</v>
          </cell>
          <cell r="C1685" t="str">
            <v>10000-00-216379</v>
          </cell>
          <cell r="D1685">
            <v>0</v>
          </cell>
          <cell r="E1685">
            <v>0</v>
          </cell>
          <cell r="F1685">
            <v>-59000</v>
          </cell>
          <cell r="G1685" t="str">
            <v>:BAL.SHEET 负债表</v>
          </cell>
        </row>
        <row r="1686">
          <cell r="A1686" t="str">
            <v>216380</v>
          </cell>
          <cell r="B1686" t="str">
            <v>ADVAN.FROM-福建物质结构研究华晶楼</v>
          </cell>
          <cell r="C1686" t="str">
            <v>10000-00-216380</v>
          </cell>
          <cell r="D1686">
            <v>517362</v>
          </cell>
          <cell r="E1686">
            <v>235562</v>
          </cell>
          <cell r="F1686">
            <v>0</v>
          </cell>
          <cell r="G1686" t="str">
            <v>:BAL.SHEET 负债表</v>
          </cell>
        </row>
        <row r="1687">
          <cell r="A1687" t="str">
            <v>216381</v>
          </cell>
          <cell r="B1687" t="str">
            <v>ADVAN.FROM-濮阳市委招待所</v>
          </cell>
          <cell r="C1687" t="str">
            <v>10000-00-216381</v>
          </cell>
          <cell r="D1687">
            <v>368400</v>
          </cell>
          <cell r="E1687">
            <v>0</v>
          </cell>
          <cell r="F1687">
            <v>0</v>
          </cell>
          <cell r="G1687" t="str">
            <v>:BAL.SHEET 负债表</v>
          </cell>
        </row>
        <row r="1688">
          <cell r="A1688" t="str">
            <v>216382</v>
          </cell>
          <cell r="B1688" t="str">
            <v>ADVAN.FROM-中国职工之家</v>
          </cell>
          <cell r="C1688" t="str">
            <v>10000-00-216382</v>
          </cell>
          <cell r="D1688">
            <v>0</v>
          </cell>
          <cell r="E1688">
            <v>0</v>
          </cell>
          <cell r="F1688">
            <v>-676500</v>
          </cell>
          <cell r="G1688" t="str">
            <v>:BAL.SHEET 负债表</v>
          </cell>
        </row>
        <row r="1689">
          <cell r="A1689" t="str">
            <v>216383</v>
          </cell>
          <cell r="B1689" t="str">
            <v>ADVAN.FROM-佛山名居物业流行前线商场</v>
          </cell>
          <cell r="C1689" t="str">
            <v>10000-00-216383</v>
          </cell>
          <cell r="D1689">
            <v>0</v>
          </cell>
          <cell r="E1689">
            <v>0</v>
          </cell>
          <cell r="F1689">
            <v>-3287000</v>
          </cell>
          <cell r="G1689" t="str">
            <v>:BAL.SHEET 负债表</v>
          </cell>
        </row>
        <row r="1690">
          <cell r="A1690" t="str">
            <v>216384</v>
          </cell>
          <cell r="B1690" t="str">
            <v>ADVAN.FROM-重庆勘测院</v>
          </cell>
          <cell r="C1690" t="str">
            <v>10000-00-216384</v>
          </cell>
          <cell r="D1690">
            <v>524000</v>
          </cell>
          <cell r="E1690">
            <v>355000</v>
          </cell>
          <cell r="F1690">
            <v>-26800</v>
          </cell>
          <cell r="G1690" t="str">
            <v>:BAL.SHEET 负债表</v>
          </cell>
        </row>
        <row r="1691">
          <cell r="A1691" t="str">
            <v>216385</v>
          </cell>
          <cell r="B1691" t="str">
            <v>ADVAN.FROM-河南捷通公司</v>
          </cell>
          <cell r="C1691" t="str">
            <v>10000-00-216385</v>
          </cell>
          <cell r="D1691">
            <v>0</v>
          </cell>
          <cell r="E1691">
            <v>0</v>
          </cell>
          <cell r="F1691">
            <v>-410500</v>
          </cell>
          <cell r="G1691" t="str">
            <v>:BAL.SHEET 负债表</v>
          </cell>
        </row>
        <row r="1692">
          <cell r="A1692" t="str">
            <v>216386</v>
          </cell>
          <cell r="B1692" t="str">
            <v>ADVAN.FROM-福州妇幼保健院</v>
          </cell>
          <cell r="C1692" t="str">
            <v>10000-00-216386</v>
          </cell>
          <cell r="D1692">
            <v>0</v>
          </cell>
          <cell r="E1692">
            <v>0</v>
          </cell>
          <cell r="F1692">
            <v>-131968</v>
          </cell>
          <cell r="G1692" t="str">
            <v>:BAL.SHEET 负债表</v>
          </cell>
        </row>
        <row r="1693">
          <cell r="A1693" t="str">
            <v>216387</v>
          </cell>
          <cell r="B1693" t="str">
            <v>ADVAN.FROM-河北大学</v>
          </cell>
          <cell r="C1693" t="str">
            <v>10000-00-216387</v>
          </cell>
          <cell r="D1693">
            <v>0</v>
          </cell>
          <cell r="E1693">
            <v>1001000</v>
          </cell>
          <cell r="F1693">
            <v>-1463000</v>
          </cell>
          <cell r="G1693" t="str">
            <v>:BAL.SHEET 负债表</v>
          </cell>
        </row>
        <row r="1694">
          <cell r="A1694" t="str">
            <v>216388</v>
          </cell>
          <cell r="B1694" t="str">
            <v>ADVAN.FROM-哈尔滨马迭尔宾馆</v>
          </cell>
          <cell r="C1694" t="str">
            <v>10000-00-216388</v>
          </cell>
          <cell r="D1694">
            <v>0</v>
          </cell>
          <cell r="E1694">
            <v>0</v>
          </cell>
          <cell r="F1694">
            <v>0</v>
          </cell>
          <cell r="G1694" t="str">
            <v>:BAL.SHEET 负债表</v>
          </cell>
        </row>
        <row r="1695">
          <cell r="A1695" t="str">
            <v>216389</v>
          </cell>
          <cell r="B1695" t="str">
            <v>ADVAN.FROM-江苏省人民医院</v>
          </cell>
          <cell r="C1695" t="str">
            <v>10000-00-216389</v>
          </cell>
          <cell r="D1695">
            <v>0</v>
          </cell>
          <cell r="E1695">
            <v>0</v>
          </cell>
          <cell r="F1695">
            <v>-368784</v>
          </cell>
          <cell r="G1695" t="str">
            <v>:BAL.SHEET 负债表</v>
          </cell>
        </row>
        <row r="1696">
          <cell r="A1696" t="str">
            <v>216390</v>
          </cell>
          <cell r="B1696" t="str">
            <v>ADVAN.FROM交通部海南水上安全监督局</v>
          </cell>
          <cell r="C1696" t="str">
            <v>10000-00-216390</v>
          </cell>
          <cell r="D1696">
            <v>0</v>
          </cell>
          <cell r="E1696">
            <v>0</v>
          </cell>
          <cell r="F1696">
            <v>-126123</v>
          </cell>
          <cell r="G1696" t="str">
            <v>:BAL.SHEET 负债表</v>
          </cell>
        </row>
        <row r="1697">
          <cell r="A1697" t="str">
            <v>216391</v>
          </cell>
          <cell r="B1697" t="str">
            <v>ADVAN.FROM-兰州公安局</v>
          </cell>
          <cell r="C1697" t="str">
            <v>10000-00-216391</v>
          </cell>
          <cell r="D1697">
            <v>0</v>
          </cell>
          <cell r="E1697">
            <v>0</v>
          </cell>
          <cell r="F1697">
            <v>-500000</v>
          </cell>
          <cell r="G1697" t="str">
            <v>:BAL.SHEET 负债表</v>
          </cell>
        </row>
        <row r="1698">
          <cell r="A1698" t="str">
            <v>216392</v>
          </cell>
          <cell r="B1698" t="str">
            <v>ADVAN.FROM-哈尔滨工业大学(2)</v>
          </cell>
          <cell r="C1698" t="str">
            <v>10000-00-216392</v>
          </cell>
          <cell r="D1698">
            <v>1384662</v>
          </cell>
          <cell r="E1698">
            <v>900030.3</v>
          </cell>
          <cell r="F1698">
            <v>0</v>
          </cell>
          <cell r="G1698" t="str">
            <v>:BAL.SHEET 负债表</v>
          </cell>
        </row>
        <row r="1699">
          <cell r="A1699" t="str">
            <v>216393</v>
          </cell>
          <cell r="B1699" t="str">
            <v>ADVAN.FROM-福建古田医院1ELE</v>
          </cell>
          <cell r="C1699" t="str">
            <v>10000-00-216393</v>
          </cell>
          <cell r="D1699">
            <v>328130</v>
          </cell>
          <cell r="E1699">
            <v>0</v>
          </cell>
          <cell r="F1699">
            <v>0</v>
          </cell>
          <cell r="G1699" t="str">
            <v>:BAL.SHEET 负债表</v>
          </cell>
        </row>
        <row r="1700">
          <cell r="A1700" t="str">
            <v>216394</v>
          </cell>
          <cell r="B1700" t="str">
            <v>ADVAN.FROM-北京301医院24ELES</v>
          </cell>
          <cell r="C1700" t="str">
            <v>10000-00-216394</v>
          </cell>
          <cell r="D1700">
            <v>0</v>
          </cell>
          <cell r="E1700">
            <v>870285</v>
          </cell>
          <cell r="F1700">
            <v>-2429065</v>
          </cell>
          <cell r="G1700" t="str">
            <v>:BAL.SHEET 负债表</v>
          </cell>
        </row>
        <row r="1701">
          <cell r="A1701" t="str">
            <v>216395</v>
          </cell>
          <cell r="B1701" t="str">
            <v>ADVAN.FROM-长春高新技术开发区</v>
          </cell>
          <cell r="C1701" t="str">
            <v>10000-00-216395</v>
          </cell>
          <cell r="D1701">
            <v>0</v>
          </cell>
          <cell r="E1701">
            <v>0</v>
          </cell>
          <cell r="F1701">
            <v>-203858</v>
          </cell>
          <cell r="G1701" t="str">
            <v>:BAL.SHEET 负债表</v>
          </cell>
        </row>
        <row r="1702">
          <cell r="A1702" t="str">
            <v>216396</v>
          </cell>
          <cell r="B1702" t="str">
            <v>ADVAN.FROM-哈尔滨市电信公司</v>
          </cell>
          <cell r="C1702" t="str">
            <v>10000-00-216396</v>
          </cell>
          <cell r="D1702">
            <v>0</v>
          </cell>
          <cell r="E1702">
            <v>0</v>
          </cell>
          <cell r="F1702">
            <v>-1225500</v>
          </cell>
          <cell r="G1702" t="str">
            <v>:BAL.SHEET 负债表</v>
          </cell>
        </row>
        <row r="1703">
          <cell r="A1703" t="str">
            <v>216397</v>
          </cell>
          <cell r="B1703" t="str">
            <v>ADVAN.FROM-重庆江北电影艺术中心</v>
          </cell>
          <cell r="C1703" t="str">
            <v>10000-00-216397</v>
          </cell>
          <cell r="D1703">
            <v>0</v>
          </cell>
          <cell r="E1703">
            <v>0</v>
          </cell>
          <cell r="F1703">
            <v>-1639100</v>
          </cell>
          <cell r="G1703" t="str">
            <v>:BAL.SHEET 负债表</v>
          </cell>
        </row>
        <row r="1704">
          <cell r="A1704" t="str">
            <v>216398</v>
          </cell>
          <cell r="B1704" t="str">
            <v>ADVAN.FROM-花都新湖酒店</v>
          </cell>
          <cell r="C1704" t="str">
            <v>10000-00-216398</v>
          </cell>
          <cell r="D1704">
            <v>303000</v>
          </cell>
          <cell r="E1704">
            <v>0</v>
          </cell>
          <cell r="F1704">
            <v>-25980</v>
          </cell>
          <cell r="G1704" t="str">
            <v>:BAL.SHEET 负债表</v>
          </cell>
        </row>
        <row r="1705">
          <cell r="A1705" t="str">
            <v>216399</v>
          </cell>
          <cell r="B1705" t="str">
            <v>ADVAN.FROM-桐庐电信&lt;2&gt;</v>
          </cell>
          <cell r="C1705" t="str">
            <v>10000-00-216399</v>
          </cell>
          <cell r="D1705">
            <v>0</v>
          </cell>
          <cell r="E1705">
            <v>0</v>
          </cell>
          <cell r="F1705">
            <v>0</v>
          </cell>
          <cell r="G1705" t="str">
            <v>:BAL.SHEET 负债表</v>
          </cell>
        </row>
        <row r="1706">
          <cell r="A1706" t="str">
            <v>216401</v>
          </cell>
          <cell r="B1706" t="str">
            <v>ADVAN.FROM-哈密国税局</v>
          </cell>
          <cell r="C1706" t="str">
            <v>10000-00-216401</v>
          </cell>
          <cell r="D1706">
            <v>0</v>
          </cell>
          <cell r="E1706">
            <v>0</v>
          </cell>
          <cell r="F1706">
            <v>-94000</v>
          </cell>
          <cell r="G1706" t="str">
            <v>:BAL.SHEET 负债表</v>
          </cell>
        </row>
        <row r="1707">
          <cell r="A1707" t="str">
            <v>216402</v>
          </cell>
          <cell r="B1707" t="str">
            <v>ADVAN.FROM-西南生物工程产业化中基地</v>
          </cell>
          <cell r="C1707" t="str">
            <v>10000-00-216402</v>
          </cell>
          <cell r="D1707">
            <v>0</v>
          </cell>
          <cell r="E1707">
            <v>0</v>
          </cell>
          <cell r="F1707">
            <v>-88500</v>
          </cell>
          <cell r="G1707" t="str">
            <v>:BAL.SHEET 负债表</v>
          </cell>
        </row>
        <row r="1708">
          <cell r="A1708" t="str">
            <v>216403</v>
          </cell>
          <cell r="B1708" t="str">
            <v>ADVAN.FROM-天津狗不理包子饮食公司</v>
          </cell>
          <cell r="C1708" t="str">
            <v>10000-00-216403</v>
          </cell>
          <cell r="D1708">
            <v>0</v>
          </cell>
          <cell r="E1708">
            <v>0</v>
          </cell>
          <cell r="F1708">
            <v>-461300</v>
          </cell>
          <cell r="G1708" t="str">
            <v>:BAL.SHEET 负债表</v>
          </cell>
        </row>
        <row r="1709">
          <cell r="A1709" t="str">
            <v>216404</v>
          </cell>
          <cell r="B1709" t="str">
            <v>ADVAN.FROM-顺德均安医院</v>
          </cell>
          <cell r="C1709" t="str">
            <v>10000-00-216404</v>
          </cell>
          <cell r="D1709">
            <v>0</v>
          </cell>
          <cell r="E1709">
            <v>350000</v>
          </cell>
          <cell r="F1709">
            <v>-600000</v>
          </cell>
          <cell r="G1709" t="str">
            <v>:BAL.SHEET 负债表</v>
          </cell>
        </row>
        <row r="1710">
          <cell r="A1710" t="str">
            <v>216405</v>
          </cell>
          <cell r="B1710" t="str">
            <v>ADVAN.FROM-盱眙供电局</v>
          </cell>
          <cell r="C1710" t="str">
            <v>10000-00-216405</v>
          </cell>
          <cell r="D1710">
            <v>0</v>
          </cell>
          <cell r="E1710">
            <v>0</v>
          </cell>
          <cell r="F1710">
            <v>-312466</v>
          </cell>
          <cell r="G1710" t="str">
            <v>:BAL.SHEET 负债表</v>
          </cell>
        </row>
        <row r="1711">
          <cell r="A1711" t="str">
            <v>216406</v>
          </cell>
          <cell r="B1711" t="str">
            <v>ADVAN.FROM-长宁妇幼保健院</v>
          </cell>
          <cell r="C1711" t="str">
            <v>10000-00-216406</v>
          </cell>
          <cell r="D1711">
            <v>0</v>
          </cell>
          <cell r="E1711">
            <v>0</v>
          </cell>
          <cell r="F1711">
            <v>-304569</v>
          </cell>
          <cell r="G1711" t="str">
            <v>:BAL.SHEET 负债表</v>
          </cell>
        </row>
        <row r="1712">
          <cell r="A1712" t="str">
            <v>216407</v>
          </cell>
          <cell r="B1712" t="str">
            <v>ADVAN.FROM-北京金龙水道娱乐有限公司</v>
          </cell>
          <cell r="C1712" t="str">
            <v>10000-00-216407</v>
          </cell>
          <cell r="D1712">
            <v>0</v>
          </cell>
          <cell r="E1712">
            <v>0</v>
          </cell>
          <cell r="F1712">
            <v>0</v>
          </cell>
          <cell r="G1712" t="str">
            <v>:BAL.SHEET 负债表</v>
          </cell>
        </row>
        <row r="1713">
          <cell r="A1713" t="str">
            <v>216408</v>
          </cell>
          <cell r="B1713" t="str">
            <v>ADVAN.FROM-中山市恒基实业有限公司</v>
          </cell>
          <cell r="C1713" t="str">
            <v>10000-00-216408</v>
          </cell>
          <cell r="D1713">
            <v>0</v>
          </cell>
          <cell r="E1713">
            <v>0</v>
          </cell>
          <cell r="F1713">
            <v>-139200</v>
          </cell>
          <cell r="G1713" t="str">
            <v>:BAL.SHEET 负债表</v>
          </cell>
        </row>
        <row r="1714">
          <cell r="A1714" t="str">
            <v>216409</v>
          </cell>
          <cell r="B1714" t="str">
            <v>ADVAN.FROM-西安工商联</v>
          </cell>
          <cell r="C1714" t="str">
            <v>10000-00-216409</v>
          </cell>
          <cell r="D1714">
            <v>0</v>
          </cell>
          <cell r="E1714">
            <v>0</v>
          </cell>
          <cell r="F1714">
            <v>-190064</v>
          </cell>
          <cell r="G1714" t="str">
            <v>:BAL.SHEET 负债表</v>
          </cell>
        </row>
        <row r="1715">
          <cell r="A1715" t="str">
            <v>216410</v>
          </cell>
          <cell r="B1715" t="str">
            <v>ADVAN.FROM-许昌市电信局</v>
          </cell>
          <cell r="C1715" t="str">
            <v>10000-00-216410</v>
          </cell>
          <cell r="D1715">
            <v>0</v>
          </cell>
          <cell r="E1715">
            <v>0</v>
          </cell>
          <cell r="F1715">
            <v>-1120000</v>
          </cell>
          <cell r="G1715" t="str">
            <v>:BAL.SHEET 负债表</v>
          </cell>
        </row>
        <row r="1716">
          <cell r="A1716" t="str">
            <v>216411</v>
          </cell>
          <cell r="B1716" t="str">
            <v>ADVAN.FROM-大连市儿童医院</v>
          </cell>
          <cell r="C1716" t="str">
            <v>10000-00-216411</v>
          </cell>
          <cell r="D1716">
            <v>340100</v>
          </cell>
          <cell r="E1716">
            <v>232700</v>
          </cell>
          <cell r="F1716">
            <v>0</v>
          </cell>
          <cell r="G1716" t="str">
            <v>:BAL.SHEET 负债表</v>
          </cell>
        </row>
        <row r="1717">
          <cell r="A1717" t="str">
            <v>216412</v>
          </cell>
          <cell r="B1717" t="str">
            <v>ADVAN.FROM-河南电视台</v>
          </cell>
          <cell r="C1717" t="str">
            <v>10000-00-216412</v>
          </cell>
          <cell r="D1717">
            <v>0</v>
          </cell>
          <cell r="E1717">
            <v>0</v>
          </cell>
          <cell r="F1717">
            <v>-169750</v>
          </cell>
          <cell r="G1717" t="str">
            <v>:BAL.SHEET 负债表</v>
          </cell>
        </row>
        <row r="1718">
          <cell r="A1718" t="str">
            <v>216413</v>
          </cell>
          <cell r="B1718" t="str">
            <v>ADVAN.FROM-吉林省纪检委员会</v>
          </cell>
          <cell r="C1718" t="str">
            <v>10000-00-216413</v>
          </cell>
          <cell r="D1718">
            <v>0</v>
          </cell>
          <cell r="E1718">
            <v>0</v>
          </cell>
          <cell r="F1718">
            <v>0</v>
          </cell>
          <cell r="G1718" t="str">
            <v>:BAL.SHEET 负债表</v>
          </cell>
        </row>
        <row r="1719">
          <cell r="A1719" t="str">
            <v>216414</v>
          </cell>
          <cell r="B1719" t="str">
            <v>ADVAN.FROM-上海富欣培训中心</v>
          </cell>
          <cell r="C1719" t="str">
            <v>10000-00-216414</v>
          </cell>
          <cell r="D1719">
            <v>0</v>
          </cell>
          <cell r="E1719">
            <v>0</v>
          </cell>
          <cell r="F1719">
            <v>-364232</v>
          </cell>
          <cell r="G1719" t="str">
            <v>:BAL.SHEET 负债表</v>
          </cell>
        </row>
        <row r="1720">
          <cell r="A1720" t="str">
            <v>216415</v>
          </cell>
          <cell r="B1720" t="str">
            <v>ADVAN.FROM-太平洋国际大厦</v>
          </cell>
          <cell r="C1720" t="str">
            <v>10000-00-216415</v>
          </cell>
          <cell r="D1720">
            <v>0</v>
          </cell>
          <cell r="E1720">
            <v>0</v>
          </cell>
          <cell r="F1720">
            <v>-2000000</v>
          </cell>
          <cell r="G1720" t="str">
            <v>:BAL.SHEET 负债表</v>
          </cell>
        </row>
        <row r="1721">
          <cell r="A1721" t="str">
            <v>216416</v>
          </cell>
          <cell r="B1721" t="str">
            <v>ADVAN.FROM-四川省政府永兴巷</v>
          </cell>
          <cell r="C1721" t="str">
            <v>10000-00-216416</v>
          </cell>
          <cell r="D1721">
            <v>0</v>
          </cell>
          <cell r="E1721">
            <v>0</v>
          </cell>
          <cell r="F1721">
            <v>-889000</v>
          </cell>
          <cell r="G1721" t="str">
            <v>:BAL.SHEET 负债表</v>
          </cell>
        </row>
        <row r="1722">
          <cell r="A1722" t="str">
            <v>216417</v>
          </cell>
          <cell r="B1722" t="str">
            <v>ADVAN.FROM-河南新区电器有限公司</v>
          </cell>
          <cell r="C1722" t="str">
            <v>10000-00-216417</v>
          </cell>
          <cell r="D1722">
            <v>0</v>
          </cell>
          <cell r="E1722">
            <v>0</v>
          </cell>
          <cell r="F1722">
            <v>-199500</v>
          </cell>
          <cell r="G1722" t="str">
            <v>:BAL.SHEET 负债表</v>
          </cell>
        </row>
        <row r="1723">
          <cell r="A1723" t="str">
            <v>216418</v>
          </cell>
          <cell r="B1723" t="str">
            <v>ADVAN.FROM-贵州盘县广播电视大厦</v>
          </cell>
          <cell r="C1723" t="str">
            <v>10000-00-216418</v>
          </cell>
          <cell r="D1723">
            <v>0</v>
          </cell>
          <cell r="E1723">
            <v>0</v>
          </cell>
          <cell r="F1723">
            <v>-124500</v>
          </cell>
          <cell r="G1723" t="str">
            <v>:BAL.SHEET 负债表</v>
          </cell>
        </row>
        <row r="1724">
          <cell r="A1724" t="str">
            <v>216419</v>
          </cell>
          <cell r="B1724" t="str">
            <v>ADVAN.FROM-哈密国税局观光梯</v>
          </cell>
          <cell r="C1724" t="str">
            <v>10000-00-216419</v>
          </cell>
          <cell r="D1724">
            <v>0</v>
          </cell>
          <cell r="E1724">
            <v>0</v>
          </cell>
          <cell r="F1724">
            <v>-121250</v>
          </cell>
          <cell r="G1724" t="str">
            <v>:BAL.SHEET 负债表</v>
          </cell>
        </row>
        <row r="1725">
          <cell r="A1725" t="str">
            <v>216420</v>
          </cell>
          <cell r="B1725" t="str">
            <v>ADVAN.FROM-黑龙江省人民医院</v>
          </cell>
          <cell r="C1725" t="str">
            <v>10000-00-216420</v>
          </cell>
          <cell r="D1725">
            <v>0</v>
          </cell>
          <cell r="E1725">
            <v>0</v>
          </cell>
          <cell r="F1725">
            <v>-679444</v>
          </cell>
          <cell r="G1725" t="str">
            <v>:BAL.SHEET 负债表</v>
          </cell>
        </row>
        <row r="1726">
          <cell r="A1726" t="str">
            <v>216421</v>
          </cell>
          <cell r="B1726" t="str">
            <v>ADVAN.FROM-南京商贸&lt;2&gt; 7ELES</v>
          </cell>
          <cell r="C1726" t="str">
            <v>10000-00-216421</v>
          </cell>
          <cell r="D1726">
            <v>0</v>
          </cell>
          <cell r="E1726">
            <v>0</v>
          </cell>
          <cell r="F1726">
            <v>-2000000</v>
          </cell>
          <cell r="G1726" t="str">
            <v>:BAL.SHEET 负债表</v>
          </cell>
        </row>
        <row r="1727">
          <cell r="A1727" t="str">
            <v>216422</v>
          </cell>
          <cell r="B1727" t="str">
            <v>ADVAN.FROM-中日友好医院</v>
          </cell>
          <cell r="C1727" t="str">
            <v>10000-00-216422</v>
          </cell>
          <cell r="D1727">
            <v>0</v>
          </cell>
          <cell r="E1727">
            <v>0</v>
          </cell>
          <cell r="F1727">
            <v>-215820</v>
          </cell>
          <cell r="G1727" t="str">
            <v>:BAL.SHEET 负债表</v>
          </cell>
        </row>
        <row r="1728">
          <cell r="A1728" t="str">
            <v>216423</v>
          </cell>
          <cell r="B1728" t="str">
            <v>ADVAN.FROM-新疆人民武装学校</v>
          </cell>
          <cell r="C1728" t="str">
            <v>10000-00-216423</v>
          </cell>
          <cell r="D1728">
            <v>0</v>
          </cell>
          <cell r="E1728">
            <v>0</v>
          </cell>
          <cell r="F1728">
            <v>-70800</v>
          </cell>
          <cell r="G1728" t="str">
            <v>:BAL.SHEET 负债表</v>
          </cell>
        </row>
        <row r="1729">
          <cell r="A1729" t="str">
            <v>216424</v>
          </cell>
          <cell r="B1729" t="str">
            <v>ADVAN.FROM-长沙市委政府办公大楼</v>
          </cell>
          <cell r="C1729" t="str">
            <v>10000-00-216424</v>
          </cell>
          <cell r="D1729">
            <v>0</v>
          </cell>
          <cell r="E1729">
            <v>0</v>
          </cell>
          <cell r="F1729">
            <v>-1398300</v>
          </cell>
          <cell r="G1729" t="str">
            <v>:BAL.SHEET 负债表</v>
          </cell>
        </row>
        <row r="1730">
          <cell r="A1730" t="str">
            <v>216425</v>
          </cell>
          <cell r="B1730" t="str">
            <v>ADVAN.FROM-河南华豫发电公司</v>
          </cell>
          <cell r="C1730" t="str">
            <v>10000-00-216425</v>
          </cell>
          <cell r="D1730">
            <v>0</v>
          </cell>
          <cell r="E1730">
            <v>0</v>
          </cell>
          <cell r="F1730">
            <v>-171000</v>
          </cell>
          <cell r="G1730" t="str">
            <v>:BAL.SHEET 负债表</v>
          </cell>
        </row>
        <row r="1731">
          <cell r="A1731" t="str">
            <v>216426</v>
          </cell>
          <cell r="B1731" t="str">
            <v>ADVAN.FROM-江苏田湾核电站</v>
          </cell>
          <cell r="C1731" t="str">
            <v>10000-00-216426</v>
          </cell>
          <cell r="D1731">
            <v>0</v>
          </cell>
          <cell r="E1731">
            <v>0</v>
          </cell>
          <cell r="F1731">
            <v>-1471800</v>
          </cell>
          <cell r="G1731" t="str">
            <v>:BAL.SHEET 负债表</v>
          </cell>
        </row>
        <row r="1732">
          <cell r="A1732" t="str">
            <v>216427</v>
          </cell>
          <cell r="B1732" t="str">
            <v>ADVAN.FROM-中国通信建设第二工程局</v>
          </cell>
          <cell r="C1732" t="str">
            <v>10000-00-216427</v>
          </cell>
          <cell r="D1732">
            <v>0</v>
          </cell>
          <cell r="E1732">
            <v>0</v>
          </cell>
          <cell r="F1732">
            <v>-97233</v>
          </cell>
          <cell r="G1732" t="str">
            <v>:BAL.SHEET 负债表</v>
          </cell>
        </row>
        <row r="1733">
          <cell r="A1733" t="str">
            <v>216428</v>
          </cell>
          <cell r="B1733" t="str">
            <v>ADVAN.FROM-哈尔滨凯莱酒店</v>
          </cell>
          <cell r="C1733" t="str">
            <v>10000-00-216428</v>
          </cell>
          <cell r="D1733">
            <v>0</v>
          </cell>
          <cell r="E1733">
            <v>0</v>
          </cell>
          <cell r="F1733">
            <v>-228978</v>
          </cell>
          <cell r="G1733" t="str">
            <v>:BAL.SHEET 负债表</v>
          </cell>
        </row>
        <row r="1734">
          <cell r="A1734" t="str">
            <v>216429</v>
          </cell>
          <cell r="B1734" t="str">
            <v>ADVAN.FROM-江苏弓箭坊大厦</v>
          </cell>
          <cell r="C1734" t="str">
            <v>10000-00-216429</v>
          </cell>
          <cell r="D1734">
            <v>199366</v>
          </cell>
          <cell r="E1734">
            <v>199366</v>
          </cell>
          <cell r="F1734">
            <v>0</v>
          </cell>
          <cell r="G1734" t="str">
            <v>:BAL.SHEET 负债表</v>
          </cell>
        </row>
        <row r="1735">
          <cell r="A1735" t="str">
            <v>216430</v>
          </cell>
          <cell r="B1735" t="str">
            <v>ADVAN.FROM-江都市建行</v>
          </cell>
          <cell r="C1735" t="str">
            <v>10000-00-216430</v>
          </cell>
          <cell r="D1735">
            <v>0</v>
          </cell>
          <cell r="E1735">
            <v>0</v>
          </cell>
          <cell r="F1735">
            <v>-216500</v>
          </cell>
          <cell r="G1735" t="str">
            <v>:BAL.SHEET 负债表</v>
          </cell>
        </row>
        <row r="1736">
          <cell r="A1736" t="str">
            <v>216431</v>
          </cell>
          <cell r="B1736" t="str">
            <v>ADVAN.FROM-上海宝兴大厦</v>
          </cell>
          <cell r="C1736" t="str">
            <v>10000-00-216431</v>
          </cell>
          <cell r="D1736">
            <v>0</v>
          </cell>
          <cell r="E1736">
            <v>0</v>
          </cell>
          <cell r="F1736">
            <v>0</v>
          </cell>
          <cell r="G1736" t="str">
            <v>:BAL.SHEET 负债表</v>
          </cell>
        </row>
        <row r="1737">
          <cell r="A1737" t="str">
            <v>216432</v>
          </cell>
          <cell r="B1737" t="str">
            <v>ADVAN.FROM-中铁二局新线运输处</v>
          </cell>
          <cell r="C1737" t="str">
            <v>10000-00-216432</v>
          </cell>
          <cell r="D1737">
            <v>0</v>
          </cell>
          <cell r="E1737">
            <v>0</v>
          </cell>
          <cell r="F1737">
            <v>-84300</v>
          </cell>
          <cell r="G1737" t="str">
            <v>:BAL.SHEET 负债表</v>
          </cell>
        </row>
        <row r="1738">
          <cell r="A1738" t="str">
            <v>216433</v>
          </cell>
          <cell r="B1738" t="str">
            <v>ADVAN.FROM-山西长治医学院TEEPG</v>
          </cell>
          <cell r="C1738" t="str">
            <v>10000-00-216433</v>
          </cell>
          <cell r="D1738">
            <v>0</v>
          </cell>
          <cell r="E1738">
            <v>47455</v>
          </cell>
          <cell r="F1738">
            <v>-547455</v>
          </cell>
          <cell r="G1738" t="str">
            <v>:BAL.SHEET 负债表</v>
          </cell>
        </row>
        <row r="1739">
          <cell r="A1739" t="str">
            <v>216434</v>
          </cell>
          <cell r="B1739" t="str">
            <v>ADVAN.FROM-白求恩第三临床病院</v>
          </cell>
          <cell r="C1739" t="str">
            <v>10000-00-216434</v>
          </cell>
          <cell r="D1739">
            <v>0</v>
          </cell>
          <cell r="E1739">
            <v>0</v>
          </cell>
          <cell r="F1739">
            <v>-621250</v>
          </cell>
          <cell r="G1739" t="str">
            <v>:BAL.SHEET 负债表</v>
          </cell>
        </row>
        <row r="1740">
          <cell r="A1740" t="str">
            <v>216435</v>
          </cell>
          <cell r="B1740" t="str">
            <v>ADVAN.FROM-武汉第二航运研究院</v>
          </cell>
          <cell r="C1740" t="str">
            <v>10000-00-216435</v>
          </cell>
          <cell r="D1740">
            <v>0</v>
          </cell>
          <cell r="E1740">
            <v>0</v>
          </cell>
          <cell r="F1740">
            <v>0</v>
          </cell>
          <cell r="G1740" t="str">
            <v>:BAL.SHEET 负债表</v>
          </cell>
        </row>
        <row r="1741">
          <cell r="A1741" t="str">
            <v>216436</v>
          </cell>
          <cell r="B1741" t="str">
            <v>ADVAN.FROM-伊梨医院</v>
          </cell>
          <cell r="C1741" t="str">
            <v>10000-00-216436</v>
          </cell>
          <cell r="D1741">
            <v>0</v>
          </cell>
          <cell r="E1741">
            <v>0</v>
          </cell>
          <cell r="F1741">
            <v>-36484</v>
          </cell>
          <cell r="G1741" t="str">
            <v>:BAL.SHEET 负债表</v>
          </cell>
        </row>
        <row r="1742">
          <cell r="A1742" t="str">
            <v>216437</v>
          </cell>
          <cell r="B1742" t="str">
            <v>ADVAN.FROM-济南友谊花园</v>
          </cell>
          <cell r="C1742" t="str">
            <v>10000-00-216437</v>
          </cell>
          <cell r="D1742">
            <v>0</v>
          </cell>
          <cell r="E1742">
            <v>0</v>
          </cell>
          <cell r="F1742">
            <v>-137400</v>
          </cell>
          <cell r="G1742" t="str">
            <v>:BAL.SHEET 负债表</v>
          </cell>
        </row>
        <row r="1743">
          <cell r="A1743" t="str">
            <v>216438</v>
          </cell>
          <cell r="B1743" t="str">
            <v>ADVAN.FROM-贵州久远大厦</v>
          </cell>
          <cell r="C1743" t="str">
            <v>10000-00-216438</v>
          </cell>
          <cell r="D1743">
            <v>0</v>
          </cell>
          <cell r="E1743">
            <v>0</v>
          </cell>
          <cell r="F1743">
            <v>-819180</v>
          </cell>
          <cell r="G1743" t="str">
            <v>:BAL.SHEET 负债表</v>
          </cell>
        </row>
        <row r="1744">
          <cell r="A1744" t="str">
            <v>216439</v>
          </cell>
          <cell r="B1744" t="str">
            <v>ADVAN.FROM-徐州畔院</v>
          </cell>
          <cell r="C1744" t="str">
            <v>10000-00-216439</v>
          </cell>
          <cell r="D1744">
            <v>0</v>
          </cell>
          <cell r="E1744">
            <v>0</v>
          </cell>
          <cell r="F1744">
            <v>-347775</v>
          </cell>
          <cell r="G1744" t="str">
            <v>:BAL.SHEET 负债表</v>
          </cell>
        </row>
        <row r="1745">
          <cell r="A1745" t="str">
            <v>216440</v>
          </cell>
          <cell r="B1745" t="str">
            <v>ADVAN.FROM-上海克虞伯</v>
          </cell>
          <cell r="C1745" t="str">
            <v>10000-00-216440</v>
          </cell>
          <cell r="D1745">
            <v>0</v>
          </cell>
          <cell r="E1745">
            <v>0</v>
          </cell>
          <cell r="F1745">
            <v>-123474</v>
          </cell>
          <cell r="G1745" t="str">
            <v>:BAL.SHEET 负债表</v>
          </cell>
        </row>
        <row r="1746">
          <cell r="A1746" t="str">
            <v>216441</v>
          </cell>
          <cell r="B1746" t="str">
            <v>ADVAN.FROM-上海嘉华商业城</v>
          </cell>
          <cell r="C1746" t="str">
            <v>10000-00-216441</v>
          </cell>
          <cell r="D1746">
            <v>0</v>
          </cell>
          <cell r="E1746">
            <v>0</v>
          </cell>
          <cell r="F1746">
            <v>-66078</v>
          </cell>
          <cell r="G1746" t="str">
            <v>:BAL.SHEET 负债表</v>
          </cell>
        </row>
        <row r="1747">
          <cell r="A1747" t="str">
            <v>216442</v>
          </cell>
          <cell r="B1747" t="str">
            <v>ADVAN.FROM-郑州市电信局计划建设部</v>
          </cell>
          <cell r="C1747" t="str">
            <v>10000-00-216442</v>
          </cell>
          <cell r="D1747">
            <v>0</v>
          </cell>
          <cell r="E1747">
            <v>0</v>
          </cell>
          <cell r="F1747">
            <v>-448600</v>
          </cell>
          <cell r="G1747" t="str">
            <v>:BAL.SHEET 负债表</v>
          </cell>
        </row>
        <row r="1748">
          <cell r="A1748" t="str">
            <v>216443</v>
          </cell>
          <cell r="B1748" t="str">
            <v>ADVAN.FROM-云南绿州大酒店</v>
          </cell>
          <cell r="C1748" t="str">
            <v>10000-00-216443</v>
          </cell>
          <cell r="D1748">
            <v>0</v>
          </cell>
          <cell r="E1748">
            <v>0</v>
          </cell>
          <cell r="F1748">
            <v>-1508507</v>
          </cell>
          <cell r="G1748" t="str">
            <v>:BAL.SHEET 负债表</v>
          </cell>
        </row>
        <row r="1749">
          <cell r="A1749" t="str">
            <v>216444</v>
          </cell>
          <cell r="B1749" t="str">
            <v>ADVAN.FROM-海科电梯工程公司老干中心</v>
          </cell>
          <cell r="C1749" t="str">
            <v>10000-00-216444</v>
          </cell>
          <cell r="D1749">
            <v>522085</v>
          </cell>
          <cell r="E1749">
            <v>0</v>
          </cell>
          <cell r="F1749">
            <v>0</v>
          </cell>
          <cell r="G1749" t="str">
            <v>:BAL.SHEET 负债表</v>
          </cell>
        </row>
        <row r="1750">
          <cell r="A1750" t="str">
            <v>216445</v>
          </cell>
          <cell r="B1750" t="str">
            <v>ADVAN.FROM-成都华西宾馆</v>
          </cell>
          <cell r="C1750" t="str">
            <v>10000-00-216445</v>
          </cell>
          <cell r="D1750">
            <v>0</v>
          </cell>
          <cell r="E1750">
            <v>0</v>
          </cell>
          <cell r="F1750">
            <v>-174900</v>
          </cell>
          <cell r="G1750" t="str">
            <v>:BAL.SHEET 负债表</v>
          </cell>
        </row>
        <row r="1751">
          <cell r="A1751" t="str">
            <v>216446</v>
          </cell>
          <cell r="B1751" t="str">
            <v>ADVAN.FROM-华颖电信大楼</v>
          </cell>
          <cell r="C1751" t="str">
            <v>10000-00-216446</v>
          </cell>
          <cell r="D1751">
            <v>0</v>
          </cell>
          <cell r="E1751">
            <v>0</v>
          </cell>
          <cell r="F1751">
            <v>-246693</v>
          </cell>
          <cell r="G1751" t="str">
            <v>:BAL.SHEET 负债表</v>
          </cell>
        </row>
        <row r="1752">
          <cell r="A1752" t="str">
            <v>216447</v>
          </cell>
          <cell r="B1752" t="str">
            <v>ADVAN.FROM-中山对外经济贸易委员会</v>
          </cell>
          <cell r="C1752" t="str">
            <v>10000-00-216447</v>
          </cell>
          <cell r="D1752">
            <v>0</v>
          </cell>
          <cell r="E1752">
            <v>131250</v>
          </cell>
          <cell r="F1752">
            <v>-270550</v>
          </cell>
          <cell r="G1752" t="str">
            <v>:BAL.SHEET 负债表</v>
          </cell>
        </row>
        <row r="1753">
          <cell r="A1753" t="str">
            <v>216448</v>
          </cell>
          <cell r="B1753" t="str">
            <v>ADVAN.FROM-成都双流国际机场</v>
          </cell>
          <cell r="C1753" t="str">
            <v>10000-00-216448</v>
          </cell>
          <cell r="D1753">
            <v>0</v>
          </cell>
          <cell r="E1753">
            <v>576450</v>
          </cell>
          <cell r="F1753">
            <v>-1548450</v>
          </cell>
          <cell r="G1753" t="str">
            <v>:BAL.SHEET 负债表</v>
          </cell>
        </row>
        <row r="1754">
          <cell r="A1754" t="str">
            <v>216449</v>
          </cell>
          <cell r="B1754" t="str">
            <v>ADVAN.FROM-昆明总医院成都军科医院</v>
          </cell>
          <cell r="C1754" t="str">
            <v>10000-00-216449</v>
          </cell>
          <cell r="D1754">
            <v>0</v>
          </cell>
          <cell r="E1754">
            <v>0</v>
          </cell>
          <cell r="F1754">
            <v>-192000</v>
          </cell>
          <cell r="G1754" t="str">
            <v>:BAL.SHEET 负债表</v>
          </cell>
        </row>
        <row r="1755">
          <cell r="A1755" t="str">
            <v>216450</v>
          </cell>
          <cell r="B1755" t="str">
            <v>ADVAN.FROM-哈尔滨华恒房产101幢住宅</v>
          </cell>
          <cell r="C1755" t="str">
            <v>10000-00-216450</v>
          </cell>
          <cell r="D1755">
            <v>0</v>
          </cell>
          <cell r="E1755">
            <v>0</v>
          </cell>
          <cell r="F1755">
            <v>0</v>
          </cell>
          <cell r="G1755" t="str">
            <v>:BAL.SHEET 负债表</v>
          </cell>
        </row>
        <row r="1756">
          <cell r="A1756" t="str">
            <v>216451</v>
          </cell>
          <cell r="B1756" t="str">
            <v>ADVAN.FROM-南宁恒基公司北海邮政局</v>
          </cell>
          <cell r="C1756" t="str">
            <v>10000-00-216451</v>
          </cell>
          <cell r="D1756">
            <v>0</v>
          </cell>
          <cell r="E1756">
            <v>0</v>
          </cell>
          <cell r="F1756">
            <v>-238700</v>
          </cell>
          <cell r="G1756" t="str">
            <v>:BAL.SHEET 负债表</v>
          </cell>
        </row>
        <row r="1757">
          <cell r="A1757" t="str">
            <v>216452</v>
          </cell>
          <cell r="B1757" t="str">
            <v>ADVAN.FROM-内蒙古饭店</v>
          </cell>
          <cell r="C1757" t="str">
            <v>10000-00-216452</v>
          </cell>
          <cell r="D1757">
            <v>0</v>
          </cell>
          <cell r="E1757">
            <v>0</v>
          </cell>
          <cell r="F1757">
            <v>-465500</v>
          </cell>
          <cell r="G1757" t="str">
            <v>:BAL.SHEET 负债表</v>
          </cell>
        </row>
        <row r="1758">
          <cell r="A1758" t="str">
            <v>216453</v>
          </cell>
          <cell r="B1758" t="str">
            <v>ADVAN.FROM-河南胸科医院心血管病房</v>
          </cell>
          <cell r="C1758" t="str">
            <v>10000-00-216453</v>
          </cell>
          <cell r="D1758">
            <v>0</v>
          </cell>
          <cell r="E1758">
            <v>0</v>
          </cell>
          <cell r="F1758">
            <v>-349800</v>
          </cell>
          <cell r="G1758" t="str">
            <v>:BAL.SHEET 负债表</v>
          </cell>
        </row>
        <row r="1759">
          <cell r="A1759" t="str">
            <v>216454</v>
          </cell>
          <cell r="B1759" t="str">
            <v>ADVAN.FROM-郑州电信网络管理中心</v>
          </cell>
          <cell r="C1759" t="str">
            <v>10000-00-216454</v>
          </cell>
          <cell r="D1759">
            <v>0</v>
          </cell>
          <cell r="E1759">
            <v>0</v>
          </cell>
          <cell r="F1759">
            <v>-106000</v>
          </cell>
          <cell r="G1759" t="str">
            <v>:BAL.SHEET 负债表</v>
          </cell>
        </row>
        <row r="1760">
          <cell r="A1760" t="str">
            <v>216455</v>
          </cell>
          <cell r="B1760" t="str">
            <v>ADVAN.FROM-济南市第四人民医院</v>
          </cell>
          <cell r="C1760" t="str">
            <v>10000-00-216455</v>
          </cell>
          <cell r="D1760">
            <v>0</v>
          </cell>
          <cell r="E1760">
            <v>0</v>
          </cell>
          <cell r="F1760">
            <v>-65125</v>
          </cell>
          <cell r="G1760" t="str">
            <v>:BAL.SHEET 负债表</v>
          </cell>
        </row>
        <row r="1761">
          <cell r="A1761" t="str">
            <v>216456</v>
          </cell>
          <cell r="B1761" t="str">
            <v>ADVAN.FROM-新疆昌源水利水电产业公司</v>
          </cell>
          <cell r="C1761" t="str">
            <v>10000-00-216456</v>
          </cell>
          <cell r="D1761">
            <v>0</v>
          </cell>
          <cell r="E1761">
            <v>0</v>
          </cell>
          <cell r="F1761">
            <v>-371160</v>
          </cell>
          <cell r="G1761" t="str">
            <v>:BAL.SHEET 负债表</v>
          </cell>
        </row>
        <row r="1762">
          <cell r="A1762" t="str">
            <v>216457</v>
          </cell>
          <cell r="B1762" t="str">
            <v>ADVAN.FROM-中国人民解放军测绘学院</v>
          </cell>
          <cell r="C1762" t="str">
            <v>10000-00-216457</v>
          </cell>
          <cell r="D1762">
            <v>0</v>
          </cell>
          <cell r="E1762">
            <v>0</v>
          </cell>
          <cell r="F1762">
            <v>-330000</v>
          </cell>
          <cell r="G1762" t="str">
            <v>:BAL.SHEET 负债表</v>
          </cell>
        </row>
        <row r="1763">
          <cell r="A1763" t="str">
            <v>216458</v>
          </cell>
          <cell r="B1763" t="str">
            <v>ADVAN.FROM-湖南省交通科学研究院</v>
          </cell>
          <cell r="C1763" t="str">
            <v>10000-00-216458</v>
          </cell>
          <cell r="D1763">
            <v>0</v>
          </cell>
          <cell r="E1763">
            <v>0</v>
          </cell>
          <cell r="F1763">
            <v>-285000</v>
          </cell>
          <cell r="G1763" t="str">
            <v>:BAL.SHEET 负债表</v>
          </cell>
        </row>
        <row r="1764">
          <cell r="A1764" t="str">
            <v>216459</v>
          </cell>
          <cell r="B1764" t="str">
            <v>ADVAN.FROM-福州光闽路桥建设开发有限</v>
          </cell>
          <cell r="C1764" t="str">
            <v>10000-00-216459</v>
          </cell>
          <cell r="D1764">
            <v>0</v>
          </cell>
          <cell r="E1764">
            <v>0</v>
          </cell>
          <cell r="F1764">
            <v>-362166.88</v>
          </cell>
          <cell r="G1764" t="str">
            <v>:BAL.SHEET 负债表</v>
          </cell>
        </row>
        <row r="1765">
          <cell r="A1765" t="str">
            <v>216460</v>
          </cell>
          <cell r="B1765" t="str">
            <v>ADVAN.FROM-河南平顶山技术监督局</v>
          </cell>
          <cell r="C1765" t="str">
            <v>10000-00-216460</v>
          </cell>
          <cell r="D1765">
            <v>0</v>
          </cell>
          <cell r="E1765">
            <v>0</v>
          </cell>
          <cell r="F1765">
            <v>-182000</v>
          </cell>
          <cell r="G1765" t="str">
            <v>:BAL.SHEET 负债表</v>
          </cell>
        </row>
        <row r="1766">
          <cell r="A1766" t="str">
            <v>216461</v>
          </cell>
          <cell r="B1766" t="str">
            <v>ADVAN.FROM-成都军区第二招待所-荣辉_x0000_</v>
          </cell>
          <cell r="C1766" t="str">
            <v>10000-00-216461</v>
          </cell>
          <cell r="D1766">
            <v>0</v>
          </cell>
          <cell r="E1766">
            <v>0</v>
          </cell>
          <cell r="F1766">
            <v>-204600</v>
          </cell>
          <cell r="G1766" t="str">
            <v>:BAL.SHEET 负债表</v>
          </cell>
        </row>
        <row r="1767">
          <cell r="A1767" t="str">
            <v>216462</v>
          </cell>
          <cell r="B1767" t="str">
            <v>ADVAN.FROM-山西电信局吕梁电信大楼</v>
          </cell>
          <cell r="C1767" t="str">
            <v>10000-00-216462</v>
          </cell>
          <cell r="D1767">
            <v>0</v>
          </cell>
          <cell r="E1767">
            <v>0</v>
          </cell>
          <cell r="F1767">
            <v>-503750</v>
          </cell>
          <cell r="G1767" t="str">
            <v>:BAL.SHEET 负债表</v>
          </cell>
        </row>
        <row r="1768">
          <cell r="A1768" t="str">
            <v>216463</v>
          </cell>
          <cell r="B1768" t="str">
            <v>ADVAN.FROM-南京白玉亭</v>
          </cell>
          <cell r="C1768" t="str">
            <v>10000-00-216463</v>
          </cell>
          <cell r="D1768">
            <v>0</v>
          </cell>
          <cell r="E1768">
            <v>0</v>
          </cell>
          <cell r="F1768">
            <v>-111963</v>
          </cell>
          <cell r="G1768" t="str">
            <v>:BAL.SHEET 负债表</v>
          </cell>
        </row>
        <row r="1769">
          <cell r="A1769" t="str">
            <v>216464</v>
          </cell>
          <cell r="B1769" t="str">
            <v>ADVAN.FROM-上海新兴技术开发区</v>
          </cell>
          <cell r="C1769" t="str">
            <v>10000-00-216464</v>
          </cell>
          <cell r="D1769">
            <v>0</v>
          </cell>
          <cell r="E1769">
            <v>0</v>
          </cell>
          <cell r="F1769">
            <v>-60762.6</v>
          </cell>
          <cell r="G1769" t="str">
            <v>:BAL.SHEET 负债表</v>
          </cell>
        </row>
        <row r="1770">
          <cell r="A1770" t="str">
            <v>216465</v>
          </cell>
          <cell r="B1770" t="str">
            <v>ADVAN.FROM-甘肃中江房地产开发公司</v>
          </cell>
          <cell r="C1770" t="str">
            <v>10000-00-216465</v>
          </cell>
          <cell r="D1770">
            <v>0</v>
          </cell>
          <cell r="E1770">
            <v>0</v>
          </cell>
          <cell r="F1770">
            <v>-744570</v>
          </cell>
          <cell r="G1770" t="str">
            <v>:BAL.SHEET 负债表</v>
          </cell>
        </row>
        <row r="1771">
          <cell r="A1771" t="str">
            <v>216466</v>
          </cell>
          <cell r="B1771" t="str">
            <v>ADVAN.FROM-沈阳金贸方圆大厦</v>
          </cell>
          <cell r="C1771" t="str">
            <v>10000-00-216466</v>
          </cell>
          <cell r="D1771">
            <v>0</v>
          </cell>
          <cell r="E1771">
            <v>0</v>
          </cell>
          <cell r="F1771">
            <v>-1819200</v>
          </cell>
          <cell r="G1771" t="str">
            <v>:BAL.SHEET 负债表</v>
          </cell>
        </row>
        <row r="1772">
          <cell r="A1772" t="str">
            <v>216467</v>
          </cell>
          <cell r="B1772" t="str">
            <v>ADVAN.FROM-北京大学第一医院</v>
          </cell>
          <cell r="C1772" t="str">
            <v>10000-00-216467</v>
          </cell>
          <cell r="D1772">
            <v>0</v>
          </cell>
          <cell r="E1772">
            <v>0</v>
          </cell>
          <cell r="F1772">
            <v>-1383900</v>
          </cell>
          <cell r="G1772" t="str">
            <v>:BAL.SHEET 负债表</v>
          </cell>
        </row>
        <row r="1773">
          <cell r="A1773" t="str">
            <v>216470</v>
          </cell>
          <cell r="B1773" t="str">
            <v>ADVAN.FROM龙岩人民医院-海科电梯公司</v>
          </cell>
          <cell r="C1773" t="str">
            <v>10000-00-216470</v>
          </cell>
          <cell r="D1773">
            <v>0</v>
          </cell>
          <cell r="E1773">
            <v>0</v>
          </cell>
          <cell r="F1773">
            <v>-194670</v>
          </cell>
          <cell r="G1773" t="str">
            <v>:BAL.SHEET 负债表</v>
          </cell>
        </row>
        <row r="1774">
          <cell r="A1774" t="str">
            <v>216471</v>
          </cell>
          <cell r="B1774" t="str">
            <v>ADVAN.FROM-柳州饭店(2)-南宁恒基</v>
          </cell>
          <cell r="C1774" t="str">
            <v>10000-00-216471</v>
          </cell>
          <cell r="D1774">
            <v>0</v>
          </cell>
          <cell r="E1774">
            <v>0</v>
          </cell>
          <cell r="F1774">
            <v>-20000</v>
          </cell>
          <cell r="G1774" t="str">
            <v>:BAL.SHEET 负债表</v>
          </cell>
        </row>
        <row r="1775">
          <cell r="A1775" t="str">
            <v>216472</v>
          </cell>
          <cell r="B1775" t="str">
            <v>ADVAN.FROM-泰州人民银行-珠海南洋贸_x0000_</v>
          </cell>
          <cell r="C1775" t="str">
            <v>10000-00-216472</v>
          </cell>
          <cell r="D1775">
            <v>0</v>
          </cell>
          <cell r="E1775">
            <v>0</v>
          </cell>
          <cell r="F1775">
            <v>-471690</v>
          </cell>
          <cell r="G1775" t="str">
            <v>:BAL.SHEET 负债表</v>
          </cell>
        </row>
        <row r="1776">
          <cell r="A1776" t="str">
            <v>216473</v>
          </cell>
          <cell r="B1776" t="str">
            <v>ADVAN.FROM-青岛李沧国家税局</v>
          </cell>
          <cell r="C1776" t="str">
            <v>10000-00-216473</v>
          </cell>
          <cell r="D1776">
            <v>0</v>
          </cell>
          <cell r="E1776">
            <v>0</v>
          </cell>
          <cell r="F1776">
            <v>-378350</v>
          </cell>
          <cell r="G1776" t="str">
            <v>:BAL.SHEET 负债表</v>
          </cell>
        </row>
        <row r="1777">
          <cell r="A1777" t="str">
            <v>216474</v>
          </cell>
          <cell r="B1777" t="str">
            <v>ADVAN.FROM-长源大厦-TEEP</v>
          </cell>
          <cell r="C1777" t="str">
            <v>10000-00-216474</v>
          </cell>
          <cell r="D1777">
            <v>0</v>
          </cell>
          <cell r="E1777">
            <v>0</v>
          </cell>
          <cell r="F1777">
            <v>-1000000</v>
          </cell>
          <cell r="G1777" t="str">
            <v>:BAL.SHEET 负债表</v>
          </cell>
        </row>
        <row r="1778">
          <cell r="A1778" t="str">
            <v>216475</v>
          </cell>
          <cell r="B1778" t="str">
            <v>ADVAN.FROM-华北饭店-浙江军区司令部</v>
          </cell>
          <cell r="C1778" t="str">
            <v>10000-00-216475</v>
          </cell>
          <cell r="D1778">
            <v>0</v>
          </cell>
          <cell r="E1778">
            <v>0</v>
          </cell>
          <cell r="F1778">
            <v>-114000</v>
          </cell>
          <cell r="G1778" t="str">
            <v>:BAL.SHEET 负债表</v>
          </cell>
        </row>
        <row r="1779">
          <cell r="A1779" t="str">
            <v>216476</v>
          </cell>
          <cell r="B1779" t="str">
            <v>ADVAN.FROM-青岛122控制中心-青岛安泰</v>
          </cell>
          <cell r="C1779" t="str">
            <v>10000-00-216476</v>
          </cell>
          <cell r="D1779">
            <v>0</v>
          </cell>
          <cell r="E1779">
            <v>0</v>
          </cell>
          <cell r="F1779">
            <v>-625000</v>
          </cell>
          <cell r="G1779" t="str">
            <v>:BAL.SHEET 负债表</v>
          </cell>
        </row>
        <row r="1780">
          <cell r="A1780" t="str">
            <v>216478</v>
          </cell>
          <cell r="B1780" t="str">
            <v>ADVAN.-成都速达-新城小区CQ</v>
          </cell>
          <cell r="C1780" t="str">
            <v>10000-00-216478</v>
          </cell>
          <cell r="D1780">
            <v>0</v>
          </cell>
          <cell r="E1780">
            <v>30000</v>
          </cell>
          <cell r="F1780">
            <v>-30000</v>
          </cell>
          <cell r="G1780" t="str">
            <v>:BAL.SHEET 负债表</v>
          </cell>
        </row>
        <row r="1781">
          <cell r="A1781" t="str">
            <v>216479</v>
          </cell>
          <cell r="B1781" t="str">
            <v>ADVAN.云南电梯厂-昆明高新科技GZ</v>
          </cell>
          <cell r="C1781" t="str">
            <v>10000-00-216479</v>
          </cell>
          <cell r="D1781">
            <v>0</v>
          </cell>
          <cell r="E1781">
            <v>1220000</v>
          </cell>
          <cell r="F1781">
            <v>-1220000</v>
          </cell>
          <cell r="G1781" t="str">
            <v>:BAL.SHEET 负债表</v>
          </cell>
        </row>
        <row r="1782">
          <cell r="A1782" t="str">
            <v>216480</v>
          </cell>
          <cell r="B1782" t="str">
            <v>ADVAN.-济南正大通迅公司TPG</v>
          </cell>
          <cell r="C1782" t="str">
            <v>10000-00-216480</v>
          </cell>
          <cell r="D1782">
            <v>0</v>
          </cell>
          <cell r="E1782">
            <v>72000</v>
          </cell>
          <cell r="F1782">
            <v>-72000</v>
          </cell>
          <cell r="G1782" t="str">
            <v>:BAL.SHEET 负债表</v>
          </cell>
        </row>
        <row r="1783">
          <cell r="A1783" t="str">
            <v>216481</v>
          </cell>
          <cell r="B1783" t="str">
            <v>ADVAN.-四川省烟草公司-青江花园CQ</v>
          </cell>
          <cell r="C1783" t="str">
            <v>10000-00-216481</v>
          </cell>
          <cell r="D1783">
            <v>0</v>
          </cell>
          <cell r="E1783">
            <v>32000</v>
          </cell>
          <cell r="F1783">
            <v>-32000</v>
          </cell>
          <cell r="G1783" t="str">
            <v>:BAL.SHEET 负债表</v>
          </cell>
        </row>
        <row r="1784">
          <cell r="A1784" t="str">
            <v>216482</v>
          </cell>
          <cell r="B1784" t="str">
            <v>ADVAN.-成都荣辉-中铁二局新线运CQ</v>
          </cell>
          <cell r="C1784" t="str">
            <v>10000-00-216482</v>
          </cell>
          <cell r="D1784">
            <v>0</v>
          </cell>
          <cell r="E1784">
            <v>182650</v>
          </cell>
          <cell r="F1784">
            <v>-182650</v>
          </cell>
          <cell r="G1784" t="str">
            <v>:BAL.SHEET 负债表</v>
          </cell>
        </row>
        <row r="1785">
          <cell r="A1785" t="str">
            <v>216483</v>
          </cell>
          <cell r="B1785" t="str">
            <v>ADVAN.FROM-郏县供电局GZ</v>
          </cell>
          <cell r="C1785" t="str">
            <v>10000-00-216483</v>
          </cell>
          <cell r="D1785">
            <v>0</v>
          </cell>
          <cell r="E1785">
            <v>267750</v>
          </cell>
          <cell r="F1785">
            <v>-267750</v>
          </cell>
          <cell r="G1785" t="str">
            <v>:BAL.SHEET 负债表</v>
          </cell>
        </row>
        <row r="1786">
          <cell r="A1786" t="str">
            <v>216484</v>
          </cell>
          <cell r="B1786" t="str">
            <v>ADVAN.-河南省新华书店中原图书城GZ</v>
          </cell>
          <cell r="C1786" t="str">
            <v>10000-00-216484</v>
          </cell>
          <cell r="D1786">
            <v>0</v>
          </cell>
          <cell r="E1786">
            <v>2137200</v>
          </cell>
          <cell r="F1786">
            <v>-2137200</v>
          </cell>
          <cell r="G1786" t="str">
            <v>:BAL.SHEET 负债表</v>
          </cell>
        </row>
        <row r="1787">
          <cell r="A1787" t="str">
            <v>216485</v>
          </cell>
          <cell r="B1787" t="str">
            <v>ADVAN.FROM-天水市人民银行CQ</v>
          </cell>
          <cell r="C1787" t="str">
            <v>10000-00-216485</v>
          </cell>
          <cell r="D1787">
            <v>0</v>
          </cell>
          <cell r="E1787">
            <v>285000</v>
          </cell>
          <cell r="F1787">
            <v>-285000</v>
          </cell>
          <cell r="G1787" t="str">
            <v>:BAL.SHEET 负债表</v>
          </cell>
        </row>
        <row r="1788">
          <cell r="A1788" t="str">
            <v>216486</v>
          </cell>
          <cell r="B1788" t="str">
            <v>ADVAN-中国航空工业西安研究所TPG</v>
          </cell>
          <cell r="C1788" t="str">
            <v>10000-00-216486</v>
          </cell>
          <cell r="D1788">
            <v>0</v>
          </cell>
          <cell r="E1788">
            <v>438000</v>
          </cell>
          <cell r="F1788">
            <v>-438000</v>
          </cell>
          <cell r="G1788" t="str">
            <v>:BAL.SHEET 负债表</v>
          </cell>
        </row>
        <row r="1789">
          <cell r="A1789" t="str">
            <v>216487</v>
          </cell>
          <cell r="B1789" t="str">
            <v>ADVAN.FROM-上海烟草-嘉定高扬商厦TSG</v>
          </cell>
          <cell r="C1789" t="str">
            <v>10000-00-216487</v>
          </cell>
          <cell r="D1789">
            <v>0</v>
          </cell>
          <cell r="E1789">
            <v>270000</v>
          </cell>
          <cell r="F1789">
            <v>-270000</v>
          </cell>
          <cell r="G1789" t="str">
            <v>:BAL.SHEET 负债表</v>
          </cell>
        </row>
        <row r="1790">
          <cell r="A1790" t="str">
            <v>216488</v>
          </cell>
          <cell r="B1790" t="str">
            <v>ADVAN.大连远洋机电-普蓝检查院TPG</v>
          </cell>
          <cell r="C1790" t="str">
            <v>10000-00-216488</v>
          </cell>
          <cell r="D1790">
            <v>0</v>
          </cell>
          <cell r="E1790">
            <v>82500</v>
          </cell>
          <cell r="F1790">
            <v>-82500</v>
          </cell>
          <cell r="G1790" t="str">
            <v>:BAL.SHEET 负债表</v>
          </cell>
        </row>
        <row r="1791">
          <cell r="A1791" t="str">
            <v>216489</v>
          </cell>
          <cell r="B1791" t="str">
            <v>ADVAN.FROM-海科电梯-福建迎宾馆GZ</v>
          </cell>
          <cell r="C1791" t="str">
            <v>10000-00-216489</v>
          </cell>
          <cell r="D1791">
            <v>0</v>
          </cell>
          <cell r="E1791">
            <v>121510.5</v>
          </cell>
          <cell r="F1791">
            <v>-121510.5</v>
          </cell>
          <cell r="G1791" t="str">
            <v>:BAL.SHEET 负债表</v>
          </cell>
        </row>
        <row r="1792">
          <cell r="A1792" t="str">
            <v>216490</v>
          </cell>
          <cell r="B1792" t="str">
            <v>ADVAN.FROM-TEES-河南印刷公司</v>
          </cell>
          <cell r="C1792" t="str">
            <v>10000-00-216490</v>
          </cell>
          <cell r="D1792">
            <v>0</v>
          </cell>
          <cell r="E1792">
            <v>241223</v>
          </cell>
          <cell r="F1792">
            <v>-241223</v>
          </cell>
          <cell r="G1792" t="str">
            <v>:BAL.SHEET 负债表</v>
          </cell>
        </row>
        <row r="1793">
          <cell r="A1793" t="str">
            <v>216491</v>
          </cell>
          <cell r="B1793" t="str">
            <v>ADVAN.FROM-伟腾城广场-GZ</v>
          </cell>
          <cell r="C1793" t="str">
            <v>10000-00-216491</v>
          </cell>
          <cell r="D1793">
            <v>0</v>
          </cell>
          <cell r="E1793">
            <v>504474</v>
          </cell>
          <cell r="F1793">
            <v>-504474</v>
          </cell>
          <cell r="G1793" t="str">
            <v>:BAL.SHEET 负债表</v>
          </cell>
        </row>
        <row r="1794">
          <cell r="A1794" t="str">
            <v>216492</v>
          </cell>
          <cell r="B1794" t="str">
            <v>ADVAN-青岛人防工程-青岛安泰隆-TPG</v>
          </cell>
          <cell r="C1794" t="str">
            <v>10000-00-216492</v>
          </cell>
          <cell r="D1794">
            <v>0</v>
          </cell>
          <cell r="E1794">
            <v>100000</v>
          </cell>
          <cell r="F1794">
            <v>-100000</v>
          </cell>
          <cell r="G1794" t="str">
            <v>:BAL.SHEET 负债表</v>
          </cell>
        </row>
        <row r="1795">
          <cell r="A1795" t="str">
            <v>216493</v>
          </cell>
          <cell r="B1795" t="str">
            <v>ADVAN.-河南郑州电信多媒体大厦TPG</v>
          </cell>
          <cell r="C1795" t="str">
            <v>10000-00-216493</v>
          </cell>
          <cell r="D1795">
            <v>0</v>
          </cell>
          <cell r="E1795">
            <v>32100</v>
          </cell>
          <cell r="F1795">
            <v>-32100</v>
          </cell>
          <cell r="G1795" t="str">
            <v>:BAL.SHEET 负债表</v>
          </cell>
        </row>
        <row r="1796">
          <cell r="A1796" t="str">
            <v>216494</v>
          </cell>
          <cell r="B1796" t="str">
            <v>ADVAN.-河南郑州电信巩义市局TPG</v>
          </cell>
          <cell r="C1796" t="str">
            <v>10000-00-216494</v>
          </cell>
          <cell r="D1796">
            <v>0</v>
          </cell>
          <cell r="E1796">
            <v>78350</v>
          </cell>
          <cell r="F1796">
            <v>-78350</v>
          </cell>
          <cell r="G1796" t="str">
            <v>:BAL.SHEET 负债表</v>
          </cell>
        </row>
        <row r="1797">
          <cell r="A1797" t="str">
            <v>216495</v>
          </cell>
          <cell r="B1797" t="str">
            <v>ADVAN.FROM-四川自贡市第四人民医院CQ</v>
          </cell>
          <cell r="C1797" t="str">
            <v>10000-00-216495</v>
          </cell>
          <cell r="D1797">
            <v>0</v>
          </cell>
          <cell r="E1797">
            <v>30000</v>
          </cell>
          <cell r="F1797">
            <v>-30000</v>
          </cell>
          <cell r="G1797" t="str">
            <v>:BAL.SHEET 负债表</v>
          </cell>
        </row>
        <row r="1798">
          <cell r="A1798" t="str">
            <v>217101</v>
          </cell>
          <cell r="B1798" t="str">
            <v>OTHER PAYABLE--RETIREMENT FUND</v>
          </cell>
          <cell r="C1798" t="str">
            <v>10000-00-217101</v>
          </cell>
          <cell r="D1798">
            <v>14456</v>
          </cell>
          <cell r="E1798">
            <v>14652</v>
          </cell>
          <cell r="F1798">
            <v>-700</v>
          </cell>
          <cell r="G1798" t="str">
            <v>:BAL.SHEET 负债表</v>
          </cell>
        </row>
        <row r="1799">
          <cell r="A1799" t="str">
            <v>217102</v>
          </cell>
          <cell r="B1799" t="str">
            <v>OTHER PAYABLE-ACCIDENT/INSU.</v>
          </cell>
          <cell r="C1799" t="str">
            <v>10000-00-217102</v>
          </cell>
          <cell r="D1799">
            <v>0</v>
          </cell>
          <cell r="E1799">
            <v>0</v>
          </cell>
          <cell r="F1799">
            <v>0</v>
          </cell>
          <cell r="G1799" t="str">
            <v>:BAL.SHEET 负债表</v>
          </cell>
        </row>
        <row r="1800">
          <cell r="A1800" t="str">
            <v>217103</v>
          </cell>
          <cell r="B1800" t="str">
            <v>OTHER PAYABLE-UNION FEE</v>
          </cell>
          <cell r="C1800" t="str">
            <v>10000-00-217103</v>
          </cell>
          <cell r="D1800">
            <v>0</v>
          </cell>
          <cell r="E1800">
            <v>18996.11</v>
          </cell>
          <cell r="F1800">
            <v>-73668.63</v>
          </cell>
          <cell r="G1800" t="str">
            <v>:BAL.SHEET 负债表</v>
          </cell>
        </row>
        <row r="1801">
          <cell r="A1801" t="str">
            <v>217104</v>
          </cell>
          <cell r="B1801" t="str">
            <v>OTHER PAYABLE-EDUCATION FEE</v>
          </cell>
          <cell r="C1801" t="str">
            <v>10000-00-217104</v>
          </cell>
          <cell r="D1801">
            <v>4829</v>
          </cell>
          <cell r="E1801">
            <v>14247.08</v>
          </cell>
          <cell r="F1801">
            <v>-36561.33</v>
          </cell>
          <cell r="G1801" t="str">
            <v>:BAL.SHEET 负债表</v>
          </cell>
        </row>
        <row r="1802">
          <cell r="A1802" t="str">
            <v>217104</v>
          </cell>
          <cell r="B1802" t="str">
            <v>OTHER PAYABLE-EDUCATION FEE</v>
          </cell>
          <cell r="C1802" t="str">
            <v>10500-00-217104</v>
          </cell>
          <cell r="D1802">
            <v>0</v>
          </cell>
          <cell r="E1802">
            <v>0</v>
          </cell>
          <cell r="F1802">
            <v>0</v>
          </cell>
          <cell r="G1802" t="str">
            <v>:(CO)CONTROLLING:JOHN TONG</v>
          </cell>
        </row>
        <row r="1803">
          <cell r="A1803" t="str">
            <v>217104</v>
          </cell>
          <cell r="B1803" t="str">
            <v>OTHER PAYABLE-EDUCATION FEE</v>
          </cell>
          <cell r="C1803" t="str">
            <v>11002-00-217104</v>
          </cell>
          <cell r="D1803">
            <v>0</v>
          </cell>
          <cell r="E1803">
            <v>0</v>
          </cell>
          <cell r="F1803">
            <v>0</v>
          </cell>
          <cell r="G1803" t="str">
            <v>:ENG.DEP'T--MECHANIC</v>
          </cell>
        </row>
        <row r="1804">
          <cell r="A1804" t="str">
            <v>217104</v>
          </cell>
          <cell r="B1804" t="str">
            <v>OTHER PAYABLE-EDUCATION FEE</v>
          </cell>
          <cell r="C1804" t="str">
            <v>12000-00-217104</v>
          </cell>
          <cell r="D1804">
            <v>0</v>
          </cell>
          <cell r="E1804">
            <v>0</v>
          </cell>
          <cell r="F1804">
            <v>0</v>
          </cell>
          <cell r="G1804" t="str">
            <v>:(AD)ADMIN.DEPT.</v>
          </cell>
        </row>
        <row r="1805">
          <cell r="A1805" t="str">
            <v>217104</v>
          </cell>
          <cell r="B1805" t="str">
            <v>OTHER PAYABLE-EDUCATION FEE</v>
          </cell>
          <cell r="C1805" t="str">
            <v>12500-00-217104</v>
          </cell>
          <cell r="D1805">
            <v>0</v>
          </cell>
          <cell r="E1805">
            <v>0</v>
          </cell>
          <cell r="F1805">
            <v>0</v>
          </cell>
          <cell r="G1805" t="str">
            <v>:(PU)PURCHASING</v>
          </cell>
        </row>
        <row r="1806">
          <cell r="A1806" t="str">
            <v>217104</v>
          </cell>
          <cell r="B1806" t="str">
            <v>OTHER PAYABLE-EDUCATION FEE</v>
          </cell>
          <cell r="C1806" t="str">
            <v>13000-00-217104</v>
          </cell>
          <cell r="D1806">
            <v>0</v>
          </cell>
          <cell r="E1806">
            <v>0</v>
          </cell>
          <cell r="F1806">
            <v>0</v>
          </cell>
          <cell r="G1806" t="str">
            <v>(PEM)PROJECT EXECUTION</v>
          </cell>
        </row>
        <row r="1807">
          <cell r="A1807" t="str">
            <v>217104</v>
          </cell>
          <cell r="B1807" t="str">
            <v>OTHER PAYABLE-EDUCATION FEE</v>
          </cell>
          <cell r="C1807" t="str">
            <v>14000-00-217104</v>
          </cell>
          <cell r="D1807">
            <v>0</v>
          </cell>
          <cell r="E1807">
            <v>0</v>
          </cell>
          <cell r="F1807">
            <v>0</v>
          </cell>
          <cell r="G1807" t="str">
            <v>BEIJING BRANCH</v>
          </cell>
        </row>
        <row r="1808">
          <cell r="A1808" t="str">
            <v>217104</v>
          </cell>
          <cell r="B1808" t="str">
            <v>OTHER PAYABLE-EDUCATION FEE</v>
          </cell>
          <cell r="C1808" t="str">
            <v>17000-00-217104</v>
          </cell>
          <cell r="D1808">
            <v>0</v>
          </cell>
          <cell r="E1808">
            <v>0</v>
          </cell>
          <cell r="F1808">
            <v>0</v>
          </cell>
          <cell r="G1808" t="str">
            <v>:(PD)PRO--OFF.ADMIN.(COMMON)</v>
          </cell>
        </row>
        <row r="1809">
          <cell r="A1809" t="str">
            <v>217105</v>
          </cell>
          <cell r="B1809" t="str">
            <v>OTHER PAYABLE-代扣住房公积金</v>
          </cell>
          <cell r="C1809" t="str">
            <v>10000-00-217105</v>
          </cell>
          <cell r="D1809">
            <v>0</v>
          </cell>
          <cell r="E1809">
            <v>1980</v>
          </cell>
          <cell r="F1809">
            <v>-12120</v>
          </cell>
          <cell r="G1809" t="str">
            <v>:BAL.SHEET 负债表</v>
          </cell>
        </row>
        <row r="1810">
          <cell r="A1810" t="str">
            <v>217106</v>
          </cell>
          <cell r="B1810" t="str">
            <v>OTHER PAYABLE-暂收德国考察费</v>
          </cell>
          <cell r="C1810" t="str">
            <v>10000-00-217106</v>
          </cell>
          <cell r="D1810">
            <v>0</v>
          </cell>
          <cell r="E1810">
            <v>0</v>
          </cell>
          <cell r="F1810">
            <v>0</v>
          </cell>
          <cell r="G1810" t="str">
            <v>:BAL.SHEET 负债表</v>
          </cell>
        </row>
        <row r="1811">
          <cell r="A1811" t="str">
            <v>217106</v>
          </cell>
          <cell r="B1811" t="str">
            <v>OTHER PAYABLE-暂收德国考察费</v>
          </cell>
          <cell r="C1811" t="str">
            <v>15001-00-217106</v>
          </cell>
          <cell r="D1811">
            <v>0</v>
          </cell>
          <cell r="E1811">
            <v>0</v>
          </cell>
          <cell r="F1811">
            <v>0</v>
          </cell>
          <cell r="G1811" t="str">
            <v>XXXX:DRIVER #1 林柄坤</v>
          </cell>
        </row>
        <row r="1812">
          <cell r="A1812" t="str">
            <v>217107</v>
          </cell>
          <cell r="B1812" t="str">
            <v>OTHER PAYABLE-BOEHLER</v>
          </cell>
          <cell r="C1812" t="str">
            <v>10000-00-217107</v>
          </cell>
          <cell r="D1812">
            <v>0</v>
          </cell>
          <cell r="E1812">
            <v>0</v>
          </cell>
          <cell r="F1812">
            <v>0</v>
          </cell>
          <cell r="G1812" t="str">
            <v>:BAL.SHEET 负债表</v>
          </cell>
        </row>
        <row r="1813">
          <cell r="A1813" t="str">
            <v>217107</v>
          </cell>
          <cell r="B1813" t="str">
            <v>OTHER PAYABLE-BOEHLER</v>
          </cell>
          <cell r="C1813" t="str">
            <v>13500-00-217107</v>
          </cell>
          <cell r="D1813">
            <v>0</v>
          </cell>
          <cell r="E1813">
            <v>0</v>
          </cell>
          <cell r="F1813">
            <v>0</v>
          </cell>
          <cell r="G1813" t="str">
            <v>(EDP)COMMON</v>
          </cell>
        </row>
        <row r="1814">
          <cell r="A1814" t="str">
            <v>217108</v>
          </cell>
          <cell r="B1814" t="str">
            <v>OTHER PAYABLE-应付工厂屋顶补漏工程</v>
          </cell>
          <cell r="C1814" t="str">
            <v>10000-00-217108</v>
          </cell>
          <cell r="D1814">
            <v>0</v>
          </cell>
          <cell r="E1814">
            <v>0</v>
          </cell>
          <cell r="F1814">
            <v>0</v>
          </cell>
          <cell r="G1814" t="str">
            <v>:BAL.SHEET 负债表</v>
          </cell>
        </row>
        <row r="1815">
          <cell r="A1815" t="str">
            <v>217108</v>
          </cell>
          <cell r="B1815" t="str">
            <v>OTHER PAYABLE-应付工厂屋顶补漏工程</v>
          </cell>
          <cell r="C1815" t="str">
            <v>14000-00-217108</v>
          </cell>
          <cell r="D1815">
            <v>0</v>
          </cell>
          <cell r="E1815">
            <v>0</v>
          </cell>
          <cell r="F1815">
            <v>0</v>
          </cell>
          <cell r="G1815" t="str">
            <v>BEIJING BRANCH</v>
          </cell>
        </row>
        <row r="1816">
          <cell r="A1816" t="str">
            <v>217109</v>
          </cell>
          <cell r="B1816" t="str">
            <v>OTHER PAYABLE-代扣水电费</v>
          </cell>
          <cell r="C1816" t="str">
            <v>10000-00-217109</v>
          </cell>
          <cell r="D1816">
            <v>0</v>
          </cell>
          <cell r="E1816">
            <v>0</v>
          </cell>
          <cell r="F1816">
            <v>0</v>
          </cell>
          <cell r="G1816" t="str">
            <v>:BAL.SHEET 负债表</v>
          </cell>
        </row>
        <row r="1817">
          <cell r="A1817" t="str">
            <v>217110</v>
          </cell>
          <cell r="B1817" t="str">
            <v>OTHER PAYABLE--周建明</v>
          </cell>
          <cell r="C1817" t="str">
            <v>10000-00-217110</v>
          </cell>
          <cell r="D1817">
            <v>0</v>
          </cell>
          <cell r="E1817">
            <v>0</v>
          </cell>
          <cell r="F1817">
            <v>-730</v>
          </cell>
          <cell r="G1817" t="str">
            <v>:BAL.SHEET 负债表</v>
          </cell>
        </row>
        <row r="1818">
          <cell r="A1818" t="str">
            <v>217110</v>
          </cell>
          <cell r="B1818" t="str">
            <v>OTHER PAYABLE--周建明</v>
          </cell>
          <cell r="C1818" t="str">
            <v>17000-00-217110</v>
          </cell>
          <cell r="D1818">
            <v>0</v>
          </cell>
          <cell r="E1818">
            <v>0</v>
          </cell>
          <cell r="F1818">
            <v>0</v>
          </cell>
          <cell r="G1818" t="str">
            <v>:(PD)PRO--OFF.ADMIN.(COMMON)</v>
          </cell>
        </row>
        <row r="1819">
          <cell r="A1819" t="str">
            <v>217111</v>
          </cell>
          <cell r="B1819" t="str">
            <v>OTHER PAYABLE--张峭CLIFF</v>
          </cell>
          <cell r="C1819" t="str">
            <v>10000-00-217111</v>
          </cell>
          <cell r="D1819">
            <v>0</v>
          </cell>
          <cell r="E1819">
            <v>0</v>
          </cell>
          <cell r="F1819">
            <v>0</v>
          </cell>
          <cell r="G1819" t="str">
            <v>:BAL.SHEET 负债表</v>
          </cell>
        </row>
        <row r="1820">
          <cell r="A1820" t="str">
            <v>217113</v>
          </cell>
          <cell r="B1820" t="str">
            <v>OTHER PAYABLE--预计安装成本</v>
          </cell>
          <cell r="C1820" t="str">
            <v>10000-00-217113</v>
          </cell>
          <cell r="D1820">
            <v>412210</v>
          </cell>
          <cell r="E1820">
            <v>135000</v>
          </cell>
          <cell r="F1820">
            <v>-1648505</v>
          </cell>
          <cell r="G1820" t="str">
            <v>:BAL.SHEET 负债表</v>
          </cell>
        </row>
        <row r="1821">
          <cell r="A1821" t="str">
            <v>217114</v>
          </cell>
          <cell r="B1821" t="str">
            <v>OTHER PAYABLE--损坏货物保险赔款</v>
          </cell>
          <cell r="C1821" t="str">
            <v>10000-00-217114</v>
          </cell>
          <cell r="D1821">
            <v>0</v>
          </cell>
          <cell r="E1821">
            <v>0</v>
          </cell>
          <cell r="F1821">
            <v>0</v>
          </cell>
          <cell r="G1821" t="str">
            <v>:BAL.SHEET 负债表</v>
          </cell>
        </row>
        <row r="1822">
          <cell r="A1822" t="str">
            <v>217115</v>
          </cell>
          <cell r="B1822" t="str">
            <v>OTHER PAYABLE--邓兴彦</v>
          </cell>
          <cell r="C1822" t="str">
            <v>10000-00-217115</v>
          </cell>
          <cell r="D1822">
            <v>0</v>
          </cell>
          <cell r="E1822">
            <v>0</v>
          </cell>
          <cell r="F1822">
            <v>-418.57</v>
          </cell>
          <cell r="G1822" t="str">
            <v>:BAL.SHEET 负债表</v>
          </cell>
        </row>
        <row r="1823">
          <cell r="A1823" t="str">
            <v>217115</v>
          </cell>
          <cell r="B1823" t="str">
            <v>OTHER PAYABLE--邓兴彦</v>
          </cell>
          <cell r="C1823" t="str">
            <v>15500-00-217115</v>
          </cell>
          <cell r="D1823">
            <v>0</v>
          </cell>
          <cell r="E1823">
            <v>0</v>
          </cell>
          <cell r="F1823">
            <v>0</v>
          </cell>
          <cell r="G1823" t="str">
            <v>XXXX:CLEANING--OFFICES</v>
          </cell>
        </row>
        <row r="1824">
          <cell r="A1824" t="str">
            <v>217116</v>
          </cell>
          <cell r="B1824" t="str">
            <v>OTHER PAYABLE--江门市建桥物资公司</v>
          </cell>
          <cell r="C1824" t="str">
            <v>10000-00-217116</v>
          </cell>
          <cell r="D1824">
            <v>0</v>
          </cell>
          <cell r="E1824">
            <v>0</v>
          </cell>
          <cell r="F1824">
            <v>0</v>
          </cell>
          <cell r="G1824" t="str">
            <v>:BAL.SHEET 负债表</v>
          </cell>
        </row>
        <row r="1825">
          <cell r="A1825" t="str">
            <v>217117</v>
          </cell>
          <cell r="B1825" t="str">
            <v>OTHER PAYABLE--黄少荣</v>
          </cell>
          <cell r="C1825" t="str">
            <v>17000-00-217117</v>
          </cell>
          <cell r="D1825">
            <v>0</v>
          </cell>
          <cell r="E1825">
            <v>0</v>
          </cell>
          <cell r="F1825">
            <v>0</v>
          </cell>
          <cell r="G1825" t="str">
            <v>:(PD)PRO--OFF.ADMIN.(COMMON)</v>
          </cell>
        </row>
        <row r="1826">
          <cell r="A1826" t="str">
            <v>217118</v>
          </cell>
          <cell r="B1826" t="str">
            <v>OTHER PAY.--福建再就业中心出国考察_x0000_</v>
          </cell>
          <cell r="C1826" t="str">
            <v>10000-00-217118</v>
          </cell>
          <cell r="D1826">
            <v>0</v>
          </cell>
          <cell r="E1826">
            <v>0</v>
          </cell>
          <cell r="F1826">
            <v>-112000</v>
          </cell>
          <cell r="G1826" t="str">
            <v>:BAL.SHEET 负债表</v>
          </cell>
        </row>
        <row r="1827">
          <cell r="A1827" t="str">
            <v>217119</v>
          </cell>
          <cell r="B1827" t="str">
            <v>OTHER PAYABLE--南宁恒基电梯公司</v>
          </cell>
          <cell r="C1827" t="str">
            <v>10000-00-217119</v>
          </cell>
          <cell r="D1827">
            <v>0</v>
          </cell>
          <cell r="E1827">
            <v>0</v>
          </cell>
          <cell r="F1827">
            <v>-109000</v>
          </cell>
          <cell r="G1827" t="str">
            <v>:BAL.SHEET 负债表</v>
          </cell>
        </row>
        <row r="1828">
          <cell r="A1828" t="str">
            <v>217120</v>
          </cell>
          <cell r="B1828" t="str">
            <v>OTHER PAYABLE--深圳恒基物业公司</v>
          </cell>
          <cell r="C1828" t="str">
            <v>10000-00-217120</v>
          </cell>
          <cell r="D1828">
            <v>0</v>
          </cell>
          <cell r="E1828">
            <v>0</v>
          </cell>
          <cell r="F1828">
            <v>-108000</v>
          </cell>
          <cell r="G1828" t="str">
            <v>:BAL.SHEET 负债表</v>
          </cell>
        </row>
        <row r="1829">
          <cell r="A1829" t="str">
            <v>217121</v>
          </cell>
          <cell r="B1829" t="str">
            <v>OTHER PAYABLE--朱云鹏</v>
          </cell>
          <cell r="C1829" t="str">
            <v>10000-00-217121</v>
          </cell>
          <cell r="D1829">
            <v>0</v>
          </cell>
          <cell r="E1829">
            <v>0</v>
          </cell>
          <cell r="F1829">
            <v>0</v>
          </cell>
          <cell r="G1829" t="str">
            <v>:BAL.SHEET 负债表</v>
          </cell>
        </row>
        <row r="1830">
          <cell r="A1830" t="str">
            <v>217122</v>
          </cell>
          <cell r="B1830" t="str">
            <v>OTHER PAYABLE--其他</v>
          </cell>
          <cell r="C1830" t="str">
            <v>10000-00-217122</v>
          </cell>
          <cell r="D1830">
            <v>205431.87</v>
          </cell>
          <cell r="E1830">
            <v>250348.91</v>
          </cell>
          <cell r="F1830">
            <v>-460248.87</v>
          </cell>
          <cell r="G1830" t="str">
            <v>:BAL.SHEET 负债表</v>
          </cell>
        </row>
        <row r="1831">
          <cell r="A1831" t="str">
            <v>217123</v>
          </cell>
          <cell r="B1831" t="str">
            <v>OTHER PAYABLE--吴祖建</v>
          </cell>
          <cell r="C1831" t="str">
            <v>10000-00-217123</v>
          </cell>
          <cell r="D1831">
            <v>0</v>
          </cell>
          <cell r="E1831">
            <v>0</v>
          </cell>
          <cell r="F1831">
            <v>0</v>
          </cell>
          <cell r="G1831" t="str">
            <v>:BAL.SHEET 负债表</v>
          </cell>
        </row>
        <row r="1832">
          <cell r="A1832" t="str">
            <v>217124</v>
          </cell>
          <cell r="B1832" t="str">
            <v>OTHER PAYABLE--陈世深</v>
          </cell>
          <cell r="C1832" t="str">
            <v>10000-00-217124</v>
          </cell>
          <cell r="D1832">
            <v>0</v>
          </cell>
          <cell r="E1832">
            <v>0</v>
          </cell>
          <cell r="F1832">
            <v>0</v>
          </cell>
          <cell r="G1832" t="str">
            <v>:BAL.SHEET 负债表</v>
          </cell>
        </row>
        <row r="1833">
          <cell r="A1833" t="str">
            <v>217125</v>
          </cell>
          <cell r="B1833" t="str">
            <v>OTHER PAYABLE--PARTY A</v>
          </cell>
          <cell r="C1833" t="str">
            <v>10000-00-217125</v>
          </cell>
          <cell r="D1833">
            <v>0</v>
          </cell>
          <cell r="E1833">
            <v>0</v>
          </cell>
          <cell r="F1833">
            <v>0</v>
          </cell>
          <cell r="G1833" t="str">
            <v>:BAL.SHEET 负债表</v>
          </cell>
        </row>
        <row r="1834">
          <cell r="A1834" t="str">
            <v>217126</v>
          </cell>
          <cell r="B1834" t="str">
            <v>OTHER PAYABLE-重庆办劳务费</v>
          </cell>
          <cell r="C1834" t="str">
            <v>10000-00-217126</v>
          </cell>
          <cell r="D1834">
            <v>0</v>
          </cell>
          <cell r="E1834">
            <v>0</v>
          </cell>
          <cell r="F1834">
            <v>0</v>
          </cell>
          <cell r="G1834" t="str">
            <v>:BAL.SHEET 负债表</v>
          </cell>
        </row>
        <row r="1835">
          <cell r="A1835" t="str">
            <v>217127</v>
          </cell>
          <cell r="B1835" t="str">
            <v>OTHER PAYABLE-何学祥</v>
          </cell>
          <cell r="C1835" t="str">
            <v>10000-00-217127</v>
          </cell>
          <cell r="D1835">
            <v>614.70000000000005</v>
          </cell>
          <cell r="E1835">
            <v>0</v>
          </cell>
          <cell r="F1835">
            <v>614.70000000000005</v>
          </cell>
          <cell r="G1835" t="str">
            <v>:BAL.SHEET 负债表</v>
          </cell>
        </row>
        <row r="1836">
          <cell r="A1836" t="str">
            <v>217128</v>
          </cell>
          <cell r="B1836" t="str">
            <v>OTHER PAYABLE-TEES</v>
          </cell>
          <cell r="C1836" t="str">
            <v>10000-00-217128</v>
          </cell>
          <cell r="D1836">
            <v>0</v>
          </cell>
          <cell r="E1836">
            <v>208544.53</v>
          </cell>
          <cell r="F1836">
            <v>-208544.53</v>
          </cell>
          <cell r="G1836" t="str">
            <v>:BAL.SHEET 负债表</v>
          </cell>
        </row>
        <row r="1837">
          <cell r="A1837" t="str">
            <v>218101</v>
          </cell>
          <cell r="B1837" t="str">
            <v>ACCRUED EXPENSES--贷款利息</v>
          </cell>
          <cell r="C1837" t="str">
            <v>10000-00-218101</v>
          </cell>
          <cell r="D1837">
            <v>178902.75</v>
          </cell>
          <cell r="E1837">
            <v>88649.75</v>
          </cell>
          <cell r="F1837">
            <v>-29963.25</v>
          </cell>
          <cell r="G1837" t="str">
            <v>:BAL.SHEET 负债表</v>
          </cell>
        </row>
        <row r="1838">
          <cell r="A1838" t="str">
            <v>218102</v>
          </cell>
          <cell r="B1838" t="str">
            <v>ACCRUED EXPENSES--项目维修保养费</v>
          </cell>
          <cell r="C1838" t="str">
            <v>10000-00-218102</v>
          </cell>
          <cell r="D1838">
            <v>170928.28</v>
          </cell>
          <cell r="E1838">
            <v>1046750.89</v>
          </cell>
          <cell r="F1838">
            <v>-2037422.23</v>
          </cell>
          <cell r="G1838" t="str">
            <v>:BAL.SHEET 负债表</v>
          </cell>
        </row>
        <row r="1839">
          <cell r="A1839" t="str">
            <v>218103</v>
          </cell>
          <cell r="B1839" t="str">
            <v>ACCRUED EXPENSES--项目运输保险费</v>
          </cell>
          <cell r="C1839" t="str">
            <v>10000-00-218103</v>
          </cell>
          <cell r="D1839">
            <v>34203.07</v>
          </cell>
          <cell r="E1839">
            <v>368688.9</v>
          </cell>
          <cell r="F1839">
            <v>-1353469.23</v>
          </cell>
          <cell r="G1839" t="str">
            <v>:BAL.SHEET 负债表</v>
          </cell>
        </row>
        <row r="1840">
          <cell r="A1840" t="str">
            <v>218104</v>
          </cell>
          <cell r="B1840" t="str">
            <v>ACCRUED EXPENSES--三亚维修保养费</v>
          </cell>
          <cell r="C1840" t="str">
            <v>10000-00-218104</v>
          </cell>
          <cell r="D1840">
            <v>0</v>
          </cell>
          <cell r="E1840">
            <v>0</v>
          </cell>
          <cell r="F1840">
            <v>0</v>
          </cell>
          <cell r="G1840" t="str">
            <v>:BAL.SHEET 负债表</v>
          </cell>
        </row>
        <row r="1841">
          <cell r="A1841" t="str">
            <v>218105</v>
          </cell>
          <cell r="B1841" t="str">
            <v>ACCRUED EXPENSES--房租预提</v>
          </cell>
          <cell r="C1841" t="str">
            <v>10000-00-218105</v>
          </cell>
          <cell r="D1841">
            <v>0</v>
          </cell>
          <cell r="E1841">
            <v>0</v>
          </cell>
          <cell r="F1841">
            <v>-112695.79</v>
          </cell>
          <cell r="G1841" t="str">
            <v>:BAL.SHEET 负债表</v>
          </cell>
        </row>
        <row r="1842">
          <cell r="A1842" t="str">
            <v>218106</v>
          </cell>
          <cell r="B1842" t="str">
            <v>RCCRUED EXPENSES--预提项目材料成本</v>
          </cell>
          <cell r="C1842" t="str">
            <v>10000-00-218106</v>
          </cell>
          <cell r="D1842">
            <v>13974.36</v>
          </cell>
          <cell r="E1842">
            <v>0</v>
          </cell>
          <cell r="F1842">
            <v>-1.8189894035458565E-12</v>
          </cell>
          <cell r="G1842" t="str">
            <v>:BAL.SHEET 负债表</v>
          </cell>
        </row>
        <row r="1843">
          <cell r="A1843" t="str">
            <v>218107</v>
          </cell>
          <cell r="B1843" t="str">
            <v>ACCRUED EXPENSES--QILU 保险费</v>
          </cell>
          <cell r="C1843" t="str">
            <v>10000-00-218107</v>
          </cell>
          <cell r="D1843">
            <v>0</v>
          </cell>
          <cell r="E1843">
            <v>0</v>
          </cell>
          <cell r="F1843">
            <v>0</v>
          </cell>
          <cell r="G1843" t="str">
            <v>:BAL.SHEET 负债表</v>
          </cell>
        </row>
        <row r="1844">
          <cell r="A1844" t="str">
            <v>218107</v>
          </cell>
          <cell r="B1844" t="str">
            <v>ACCRUED EXPENSES--QILU 保险费</v>
          </cell>
          <cell r="C1844" t="str">
            <v>10000-11-218107</v>
          </cell>
          <cell r="D1844">
            <v>0</v>
          </cell>
          <cell r="E1844">
            <v>0</v>
          </cell>
          <cell r="F1844">
            <v>0</v>
          </cell>
        </row>
        <row r="1845">
          <cell r="A1845" t="str">
            <v>218108</v>
          </cell>
          <cell r="B1845" t="str">
            <v>ACCRUED EXPENSES--TEES 维修保养费</v>
          </cell>
          <cell r="C1845" t="str">
            <v>10000-00-218108</v>
          </cell>
          <cell r="D1845">
            <v>0</v>
          </cell>
          <cell r="E1845">
            <v>0</v>
          </cell>
          <cell r="F1845">
            <v>0</v>
          </cell>
          <cell r="G1845" t="str">
            <v>:BAL.SHEET 负债表</v>
          </cell>
        </row>
        <row r="1846">
          <cell r="A1846" t="str">
            <v>218109</v>
          </cell>
          <cell r="B1846" t="str">
            <v>ACCRUED EXPENSES--QILU 维修保养费</v>
          </cell>
          <cell r="C1846" t="str">
            <v>10000-00-218109</v>
          </cell>
          <cell r="D1846">
            <v>0</v>
          </cell>
          <cell r="E1846">
            <v>0</v>
          </cell>
          <cell r="F1846">
            <v>0</v>
          </cell>
          <cell r="G1846" t="str">
            <v>:BAL.SHEET 负债表</v>
          </cell>
        </row>
        <row r="1847">
          <cell r="A1847" t="str">
            <v>218110</v>
          </cell>
          <cell r="B1847" t="str">
            <v>ACCRUED EXPENSES--COST REIMBURSE</v>
          </cell>
          <cell r="C1847" t="str">
            <v>10000-00-218110</v>
          </cell>
          <cell r="D1847">
            <v>445710.88</v>
          </cell>
          <cell r="E1847">
            <v>925619.48</v>
          </cell>
          <cell r="F1847">
            <v>-925619.48</v>
          </cell>
          <cell r="G1847" t="str">
            <v>:BAL.SHEET 负债表</v>
          </cell>
        </row>
        <row r="1848">
          <cell r="A1848" t="str">
            <v>218111</v>
          </cell>
          <cell r="B1848" t="str">
            <v>ACCRUED EXPENSES--ROYALTY 技术提成</v>
          </cell>
          <cell r="C1848" t="str">
            <v>10000-00-218111</v>
          </cell>
          <cell r="D1848">
            <v>0</v>
          </cell>
          <cell r="E1848">
            <v>382769.15</v>
          </cell>
          <cell r="F1848">
            <v>-1727099.45</v>
          </cell>
          <cell r="G1848" t="str">
            <v>:BAL.SHEET 负债表</v>
          </cell>
        </row>
        <row r="1849">
          <cell r="A1849" t="str">
            <v>218112</v>
          </cell>
          <cell r="B1849" t="str">
            <v>ACCRUED EXPENSES--安装成本预计</v>
          </cell>
          <cell r="C1849" t="str">
            <v>10000-00-218112</v>
          </cell>
          <cell r="D1849">
            <v>0</v>
          </cell>
          <cell r="E1849">
            <v>0</v>
          </cell>
          <cell r="F1849">
            <v>0</v>
          </cell>
          <cell r="G1849" t="str">
            <v>:BAL.SHEET 负债表</v>
          </cell>
        </row>
        <row r="1850">
          <cell r="A1850" t="str">
            <v>218113</v>
          </cell>
          <cell r="B1850" t="str">
            <v>ACCRUED EXPENSES--WARRANTY</v>
          </cell>
          <cell r="C1850" t="str">
            <v>10000-00-218113</v>
          </cell>
          <cell r="D1850">
            <v>0</v>
          </cell>
          <cell r="E1850">
            <v>1376403.85</v>
          </cell>
          <cell r="F1850">
            <v>-3886724.51</v>
          </cell>
          <cell r="G1850" t="str">
            <v>:BAL.SHEET 负债表</v>
          </cell>
        </row>
        <row r="1851">
          <cell r="A1851" t="str">
            <v>218114</v>
          </cell>
          <cell r="B1851" t="str">
            <v>ACCRUED EXPENSES-预提项目咨询费</v>
          </cell>
          <cell r="C1851" t="str">
            <v>10000-00-218114</v>
          </cell>
          <cell r="D1851">
            <v>880628</v>
          </cell>
          <cell r="E1851">
            <v>187043</v>
          </cell>
          <cell r="F1851">
            <v>-7297533.2000000002</v>
          </cell>
          <cell r="G1851" t="str">
            <v>:BAL.SHEET 负债表</v>
          </cell>
        </row>
        <row r="1852">
          <cell r="A1852" t="str">
            <v>218115</v>
          </cell>
          <cell r="B1852" t="str">
            <v>ACCRUED EXPENSES-预提00.02电话费</v>
          </cell>
          <cell r="C1852" t="str">
            <v>10000-00-218115</v>
          </cell>
          <cell r="D1852">
            <v>0</v>
          </cell>
          <cell r="E1852">
            <v>0</v>
          </cell>
          <cell r="F1852">
            <v>0</v>
          </cell>
          <cell r="G1852" t="str">
            <v>:BAL.SHEET 负债表</v>
          </cell>
        </row>
        <row r="1853">
          <cell r="A1853" t="str">
            <v>218116</v>
          </cell>
          <cell r="B1853" t="str">
            <v>ACCRUED EXPENSES-AUDIT FEE审计费</v>
          </cell>
          <cell r="C1853" t="str">
            <v>10000-00-218116</v>
          </cell>
          <cell r="D1853">
            <v>0</v>
          </cell>
          <cell r="E1853">
            <v>47806.03</v>
          </cell>
          <cell r="F1853">
            <v>-254803.53</v>
          </cell>
          <cell r="G1853" t="str">
            <v>:BAL.SHEET 负债表</v>
          </cell>
        </row>
        <row r="1854">
          <cell r="A1854" t="str">
            <v>218117</v>
          </cell>
          <cell r="B1854" t="str">
            <v>ACCRUED EXPENSES-LAWER法律顾问</v>
          </cell>
          <cell r="C1854" t="str">
            <v>10000-00-218117</v>
          </cell>
          <cell r="D1854">
            <v>0</v>
          </cell>
          <cell r="E1854">
            <v>0</v>
          </cell>
          <cell r="F1854">
            <v>0</v>
          </cell>
          <cell r="G1854" t="str">
            <v>:BAL.SHEET 负债表</v>
          </cell>
        </row>
        <row r="1855">
          <cell r="A1855" t="str">
            <v>310101</v>
          </cell>
          <cell r="B1855" t="str">
            <v>PAID-IN CAPITAL-TA德国蒂森公司</v>
          </cell>
          <cell r="C1855" t="str">
            <v>10000-00-310101</v>
          </cell>
          <cell r="D1855">
            <v>0</v>
          </cell>
          <cell r="E1855">
            <v>0</v>
          </cell>
          <cell r="F1855">
            <v>-80236003.200000003</v>
          </cell>
          <cell r="G1855" t="str">
            <v>:BAL.SHEET 负债表</v>
          </cell>
        </row>
        <row r="1856">
          <cell r="A1856" t="str">
            <v>310102</v>
          </cell>
          <cell r="B1856" t="str">
            <v>PAID-IN CAPITAL-中山电梯厂</v>
          </cell>
          <cell r="C1856" t="str">
            <v>10000-00-310102</v>
          </cell>
          <cell r="D1856">
            <v>0</v>
          </cell>
          <cell r="E1856">
            <v>0</v>
          </cell>
          <cell r="F1856">
            <v>-20059000.800000001</v>
          </cell>
          <cell r="G1856" t="str">
            <v>:BAL.SHEET 负债表</v>
          </cell>
        </row>
        <row r="1857">
          <cell r="A1857" t="str">
            <v>310103</v>
          </cell>
          <cell r="B1857" t="str">
            <v>PAID-IN CAPITAL-香港粤和机械</v>
          </cell>
          <cell r="C1857" t="str">
            <v>10000-00-310103</v>
          </cell>
          <cell r="D1857">
            <v>0</v>
          </cell>
          <cell r="E1857">
            <v>0</v>
          </cell>
          <cell r="F1857">
            <v>0</v>
          </cell>
          <cell r="G1857" t="str">
            <v>:BAL.SHEET 负债表</v>
          </cell>
        </row>
        <row r="1858">
          <cell r="A1858" t="str">
            <v>311101</v>
          </cell>
          <cell r="B1858" t="str">
            <v>CAPITAL RESERVE--TAD</v>
          </cell>
          <cell r="C1858" t="str">
            <v>10000-00-311101</v>
          </cell>
          <cell r="D1858">
            <v>0</v>
          </cell>
          <cell r="E1858">
            <v>0</v>
          </cell>
          <cell r="F1858">
            <v>-195656.4</v>
          </cell>
          <cell r="G1858" t="str">
            <v>:BAL.SHEET 负债表</v>
          </cell>
        </row>
        <row r="1859">
          <cell r="A1859" t="str">
            <v>311102</v>
          </cell>
          <cell r="B1859" t="str">
            <v>CAPITAL RESERVE--PARTY C</v>
          </cell>
          <cell r="C1859" t="str">
            <v>10000-00-311102</v>
          </cell>
          <cell r="D1859">
            <v>0</v>
          </cell>
          <cell r="E1859">
            <v>0</v>
          </cell>
          <cell r="F1859">
            <v>-5010.0600000000004</v>
          </cell>
          <cell r="G1859" t="str">
            <v>:BAL.SHEET 负债表</v>
          </cell>
        </row>
        <row r="1860">
          <cell r="A1860" t="str">
            <v>311103</v>
          </cell>
          <cell r="B1860" t="str">
            <v>CAPITAL RESERVE--TEES BEIJIN</v>
          </cell>
          <cell r="C1860" t="str">
            <v>10000-00-311103</v>
          </cell>
          <cell r="D1860">
            <v>0</v>
          </cell>
          <cell r="E1860">
            <v>0</v>
          </cell>
          <cell r="F1860">
            <v>-6743</v>
          </cell>
          <cell r="G1860" t="str">
            <v>:BAL.SHEET 负债表</v>
          </cell>
        </row>
        <row r="1861">
          <cell r="A1861" t="str">
            <v>311104</v>
          </cell>
          <cell r="B1861" t="str">
            <v>CAPITAL RESERVE-山东蒂森赠送机器</v>
          </cell>
          <cell r="C1861" t="str">
            <v>10000-00-311104</v>
          </cell>
          <cell r="D1861">
            <v>0</v>
          </cell>
          <cell r="E1861">
            <v>0</v>
          </cell>
          <cell r="F1861">
            <v>-104500</v>
          </cell>
          <cell r="G1861" t="str">
            <v>:BAL.SHEET 负债表</v>
          </cell>
        </row>
        <row r="1862">
          <cell r="A1862" t="str">
            <v>330100</v>
          </cell>
          <cell r="B1862" t="str">
            <v>KEEPING PROFIT</v>
          </cell>
          <cell r="C1862" t="str">
            <v>10000-00-330100</v>
          </cell>
          <cell r="D1862">
            <v>0</v>
          </cell>
          <cell r="E1862">
            <v>0</v>
          </cell>
          <cell r="F1862">
            <v>40829006.609999999</v>
          </cell>
          <cell r="G1862" t="str">
            <v>:BAL.SHEET 负债表</v>
          </cell>
        </row>
        <row r="1863">
          <cell r="A1863" t="str">
            <v>331100</v>
          </cell>
          <cell r="B1863" t="str">
            <v>UNDISTRIBUTED PROFIT</v>
          </cell>
          <cell r="C1863" t="str">
            <v>10000-00-331100</v>
          </cell>
          <cell r="D1863">
            <v>0</v>
          </cell>
          <cell r="E1863">
            <v>0</v>
          </cell>
          <cell r="F1863">
            <v>19319086.079999998</v>
          </cell>
          <cell r="G1863" t="str">
            <v>:BAL.SHEET 负债表</v>
          </cell>
        </row>
        <row r="1864">
          <cell r="A1864" t="str">
            <v>331101</v>
          </cell>
          <cell r="B1864" t="str">
            <v>UNDISTRIBUTED PROFIT--1997</v>
          </cell>
          <cell r="C1864" t="str">
            <v>10000-00-331101</v>
          </cell>
          <cell r="D1864">
            <v>0</v>
          </cell>
          <cell r="E1864">
            <v>0</v>
          </cell>
          <cell r="F1864">
            <v>0</v>
          </cell>
          <cell r="G1864" t="str">
            <v>:BAL.SHEET 负债表</v>
          </cell>
        </row>
        <row r="1865">
          <cell r="A1865" t="str">
            <v>410100</v>
          </cell>
          <cell r="B1865" t="str">
            <v>COST OF PROD.--项目成本结转</v>
          </cell>
          <cell r="C1865" t="str">
            <v>10000-00-410100</v>
          </cell>
          <cell r="D1865">
            <v>0</v>
          </cell>
          <cell r="E1865">
            <v>300</v>
          </cell>
          <cell r="F1865">
            <v>-300</v>
          </cell>
          <cell r="G1865" t="str">
            <v>:BAL.SHEET 负债表</v>
          </cell>
        </row>
        <row r="1866">
          <cell r="A1866" t="str">
            <v>410100</v>
          </cell>
          <cell r="B1866" t="str">
            <v>COST OF PROD.--项目成本结转</v>
          </cell>
          <cell r="C1866" t="str">
            <v>17100-02-410100</v>
          </cell>
          <cell r="D1866">
            <v>0</v>
          </cell>
          <cell r="E1866">
            <v>0</v>
          </cell>
          <cell r="F1866">
            <v>0</v>
          </cell>
          <cell r="G1866" t="str">
            <v>:(97)JINAN1 ZIBO济南(1)淄博审计大楼</v>
          </cell>
        </row>
        <row r="1867">
          <cell r="A1867" t="str">
            <v>410100</v>
          </cell>
          <cell r="B1867" t="str">
            <v>COST OF PROD.--项目成本结转</v>
          </cell>
          <cell r="C1867" t="str">
            <v>17100-03-410100</v>
          </cell>
          <cell r="D1867">
            <v>0</v>
          </cell>
          <cell r="E1867">
            <v>0</v>
          </cell>
          <cell r="F1867">
            <v>0</v>
          </cell>
          <cell r="G1867" t="str">
            <v>:(97)JINAN2 QILU 济南(2)齐鲁石化</v>
          </cell>
        </row>
        <row r="1868">
          <cell r="A1868" t="str">
            <v>410100</v>
          </cell>
          <cell r="B1868" t="str">
            <v>COST OF PROD.--项目成本结转</v>
          </cell>
          <cell r="C1868" t="str">
            <v>17100-04-410100</v>
          </cell>
          <cell r="D1868">
            <v>0</v>
          </cell>
          <cell r="E1868">
            <v>0</v>
          </cell>
          <cell r="F1868">
            <v>0</v>
          </cell>
          <cell r="G1868" t="str">
            <v>:(97)JINAN3 SHUNDA济南(3)顺达</v>
          </cell>
        </row>
        <row r="1869">
          <cell r="A1869" t="str">
            <v>410100</v>
          </cell>
          <cell r="B1869" t="str">
            <v>COST OF PROD.--项目成本结转</v>
          </cell>
          <cell r="C1869" t="str">
            <v>17100-05-410100</v>
          </cell>
          <cell r="D1869">
            <v>0</v>
          </cell>
          <cell r="E1869">
            <v>92.17</v>
          </cell>
          <cell r="F1869">
            <v>-2783975.18</v>
          </cell>
          <cell r="G1869" t="str">
            <v>:(97#8)(9808#6#7)上海中星昆山ELE</v>
          </cell>
        </row>
        <row r="1870">
          <cell r="A1870" t="str">
            <v>410100</v>
          </cell>
          <cell r="B1870" t="str">
            <v>COST OF PROD.--项目成本结转</v>
          </cell>
          <cell r="C1870" t="str">
            <v>17100-06-410100</v>
          </cell>
          <cell r="D1870">
            <v>0</v>
          </cell>
          <cell r="E1870">
            <v>0</v>
          </cell>
          <cell r="F1870">
            <v>0</v>
          </cell>
          <cell r="G1870" t="str">
            <v>:(CANCEL)KUNSHAN上海中星昆山集团</v>
          </cell>
        </row>
        <row r="1871">
          <cell r="A1871" t="str">
            <v>410100</v>
          </cell>
          <cell r="B1871" t="str">
            <v>COST OF PROD.--项目成本结转</v>
          </cell>
          <cell r="C1871" t="str">
            <v>17100-07-410100</v>
          </cell>
          <cell r="D1871">
            <v>0</v>
          </cell>
          <cell r="E1871">
            <v>0</v>
          </cell>
          <cell r="F1871">
            <v>-7820007.1299999999</v>
          </cell>
          <cell r="G1871" t="str">
            <v>:(9807)(9812)青岛金都大厦ELE</v>
          </cell>
        </row>
        <row r="1872">
          <cell r="A1872" t="str">
            <v>410100</v>
          </cell>
          <cell r="B1872" t="str">
            <v>COST OF PROD.--项目成本结转</v>
          </cell>
          <cell r="C1872" t="str">
            <v>17100-08-410100</v>
          </cell>
          <cell r="D1872">
            <v>0</v>
          </cell>
          <cell r="E1872">
            <v>0</v>
          </cell>
          <cell r="F1872">
            <v>-2177658.34</v>
          </cell>
          <cell r="G1872" t="str">
            <v>:(9812)青岛金都大厦ESC</v>
          </cell>
        </row>
        <row r="1873">
          <cell r="A1873" t="str">
            <v>410100</v>
          </cell>
          <cell r="B1873" t="str">
            <v>COST OF PROD.--项目成本结转</v>
          </cell>
          <cell r="C1873" t="str">
            <v>17100-10-410100</v>
          </cell>
          <cell r="D1873">
            <v>0</v>
          </cell>
          <cell r="E1873">
            <v>0</v>
          </cell>
          <cell r="F1873">
            <v>0</v>
          </cell>
          <cell r="G1873" t="str">
            <v>:(97)TEES BUSINESS CENTRE</v>
          </cell>
        </row>
        <row r="1874">
          <cell r="A1874" t="str">
            <v>410100</v>
          </cell>
          <cell r="B1874" t="str">
            <v>COST OF PROD.--项目成本结转</v>
          </cell>
          <cell r="C1874" t="str">
            <v>17100-11-410100</v>
          </cell>
          <cell r="D1874">
            <v>0</v>
          </cell>
          <cell r="E1874">
            <v>0</v>
          </cell>
          <cell r="F1874">
            <v>-538467.89</v>
          </cell>
          <cell r="G1874" t="str">
            <v>:(97)YANGZHOU ICBC 扬州工商行ELE</v>
          </cell>
        </row>
        <row r="1875">
          <cell r="A1875" t="str">
            <v>410100</v>
          </cell>
          <cell r="B1875" t="str">
            <v>COST OF PROD.--项目成本结转</v>
          </cell>
          <cell r="C1875" t="str">
            <v>17100-12-410100</v>
          </cell>
          <cell r="D1875">
            <v>0</v>
          </cell>
          <cell r="E1875">
            <v>0</v>
          </cell>
          <cell r="F1875">
            <v>-4022479.94</v>
          </cell>
          <cell r="G1875" t="str">
            <v>:(9807&gt;[0001]青岛发达大厦(山东)ELE</v>
          </cell>
        </row>
        <row r="1876">
          <cell r="A1876" t="str">
            <v>410100</v>
          </cell>
          <cell r="B1876" t="str">
            <v>COST OF PROD.--项目成本结转</v>
          </cell>
          <cell r="C1876" t="str">
            <v>17100-13-410100</v>
          </cell>
          <cell r="D1876">
            <v>0</v>
          </cell>
          <cell r="E1876">
            <v>0</v>
          </cell>
          <cell r="F1876">
            <v>-80.900000000000006</v>
          </cell>
          <cell r="G1876" t="str">
            <v>:(97)青岛交电大厦ELE</v>
          </cell>
        </row>
        <row r="1877">
          <cell r="A1877" t="str">
            <v>410100</v>
          </cell>
          <cell r="B1877" t="str">
            <v>COST OF PROD.--项目成本结转</v>
          </cell>
          <cell r="C1877" t="str">
            <v>17100-14-410100</v>
          </cell>
          <cell r="D1877">
            <v>0</v>
          </cell>
          <cell r="E1877">
            <v>0</v>
          </cell>
          <cell r="F1877">
            <v>0</v>
          </cell>
          <cell r="G1877" t="str">
            <v>:(97)XI'AN TAX BUREAU 西安国税大厦</v>
          </cell>
        </row>
        <row r="1878">
          <cell r="A1878" t="str">
            <v>410100</v>
          </cell>
          <cell r="B1878" t="str">
            <v>COST OF PROD.--项目成本结转</v>
          </cell>
          <cell r="C1878" t="str">
            <v>17100-15-410100</v>
          </cell>
          <cell r="D1878">
            <v>0</v>
          </cell>
          <cell r="E1878">
            <v>0</v>
          </cell>
          <cell r="F1878">
            <v>-11347358.73</v>
          </cell>
          <cell r="G1878" t="str">
            <v>:(9806,08,9901)WISDOM上海城市房地产</v>
          </cell>
        </row>
        <row r="1879">
          <cell r="A1879" t="str">
            <v>410100</v>
          </cell>
          <cell r="B1879" t="str">
            <v>COST OF PROD.--项目成本结转</v>
          </cell>
          <cell r="C1879" t="str">
            <v>17100-16-410100</v>
          </cell>
          <cell r="D1879">
            <v>0</v>
          </cell>
          <cell r="E1879">
            <v>0</v>
          </cell>
          <cell r="F1879">
            <v>0</v>
          </cell>
          <cell r="G1879" t="str">
            <v>:(97)XINHUI POWER 新会双水发电站</v>
          </cell>
        </row>
        <row r="1880">
          <cell r="A1880" t="str">
            <v>410100</v>
          </cell>
          <cell r="B1880" t="str">
            <v>COST OF PROD.--项目成本结转</v>
          </cell>
          <cell r="C1880" t="str">
            <v>17100-18-410100</v>
          </cell>
          <cell r="D1880">
            <v>0</v>
          </cell>
          <cell r="E1880">
            <v>0</v>
          </cell>
          <cell r="F1880">
            <v>-4757628.0199999996</v>
          </cell>
          <cell r="G1880" t="str">
            <v>:(9808)武汉建银房地产开发ESC</v>
          </cell>
        </row>
        <row r="1881">
          <cell r="A1881" t="str">
            <v>410100</v>
          </cell>
          <cell r="B1881" t="str">
            <v>COST OF PROD.--项目成本结转</v>
          </cell>
          <cell r="C1881" t="str">
            <v>17100-19-410100</v>
          </cell>
          <cell r="D1881">
            <v>0</v>
          </cell>
          <cell r="E1881">
            <v>0</v>
          </cell>
          <cell r="F1881">
            <v>-4346.04</v>
          </cell>
          <cell r="G1881" t="str">
            <v>:(97)ZS HOSPITAL人民医院门诊大楼ELE</v>
          </cell>
        </row>
        <row r="1882">
          <cell r="A1882" t="str">
            <v>410100</v>
          </cell>
          <cell r="B1882" t="str">
            <v>COST OF PROD.--项目成本结转</v>
          </cell>
          <cell r="C1882" t="str">
            <v>17100-20-410100</v>
          </cell>
          <cell r="D1882">
            <v>0</v>
          </cell>
          <cell r="E1882">
            <v>0</v>
          </cell>
          <cell r="F1882">
            <v>-4166975.69</v>
          </cell>
          <cell r="G1882" t="str">
            <v>:(9808)&lt;9911&gt;人民医院外科大楼ELE</v>
          </cell>
        </row>
        <row r="1883">
          <cell r="A1883" t="str">
            <v>410100</v>
          </cell>
          <cell r="B1883" t="str">
            <v>COST OF PROD.--项目成本结转</v>
          </cell>
          <cell r="C1883" t="str">
            <v>17100-21-410100</v>
          </cell>
          <cell r="D1883">
            <v>0</v>
          </cell>
          <cell r="E1883">
            <v>0</v>
          </cell>
          <cell r="F1883">
            <v>0</v>
          </cell>
          <cell r="G1883" t="str">
            <v>:(97)ZS COMMERCIAL 中山市商业服务_x0000_</v>
          </cell>
        </row>
        <row r="1884">
          <cell r="A1884" t="str">
            <v>410100</v>
          </cell>
          <cell r="B1884" t="str">
            <v>COST OF PROD.--项目成本结转</v>
          </cell>
          <cell r="C1884" t="str">
            <v>17100-22-410100</v>
          </cell>
          <cell r="D1884">
            <v>0</v>
          </cell>
          <cell r="E1884">
            <v>0</v>
          </cell>
          <cell r="F1884">
            <v>2878.66</v>
          </cell>
          <cell r="G1884" t="str">
            <v>:SUNEAST上海新怡大厦ELE&amp;ESC</v>
          </cell>
        </row>
        <row r="1885">
          <cell r="A1885" t="str">
            <v>410100</v>
          </cell>
          <cell r="B1885" t="str">
            <v>COST OF PROD.--项目成本结转</v>
          </cell>
          <cell r="C1885" t="str">
            <v>17100-23-410100</v>
          </cell>
          <cell r="D1885">
            <v>0</v>
          </cell>
          <cell r="E1885">
            <v>0</v>
          </cell>
          <cell r="F1885">
            <v>-3001884.18</v>
          </cell>
          <cell r="G1885" t="str">
            <v>:(9806)&lt;9905&gt;哈尔滨花圃大厦ELE</v>
          </cell>
        </row>
        <row r="1886">
          <cell r="A1886" t="str">
            <v>410100</v>
          </cell>
          <cell r="B1886" t="str">
            <v>COST OF PROD.--项目成本结转</v>
          </cell>
          <cell r="C1886" t="str">
            <v>17100-24-410100</v>
          </cell>
          <cell r="D1886">
            <v>0</v>
          </cell>
          <cell r="E1886">
            <v>0</v>
          </cell>
          <cell r="F1886">
            <v>-1407627.81</v>
          </cell>
          <cell r="G1886" t="str">
            <v>:(9811)西北核技术研究所ELE</v>
          </cell>
        </row>
        <row r="1887">
          <cell r="A1887" t="str">
            <v>410100</v>
          </cell>
          <cell r="B1887" t="str">
            <v>COST OF PROD.--项目成本结转</v>
          </cell>
          <cell r="C1887" t="str">
            <v>17100-25-410100</v>
          </cell>
          <cell r="D1887">
            <v>0</v>
          </cell>
          <cell r="E1887">
            <v>0</v>
          </cell>
          <cell r="F1887">
            <v>-6879.15</v>
          </cell>
          <cell r="G1887" t="str">
            <v>:PANORAMA 观光梯</v>
          </cell>
        </row>
        <row r="1888">
          <cell r="A1888" t="str">
            <v>410100</v>
          </cell>
          <cell r="B1888" t="str">
            <v>COST OF PROD.--项目成本结转</v>
          </cell>
          <cell r="C1888" t="str">
            <v>17100-26-410100</v>
          </cell>
          <cell r="D1888">
            <v>0</v>
          </cell>
          <cell r="E1888">
            <v>0</v>
          </cell>
          <cell r="F1888">
            <v>0</v>
          </cell>
          <cell r="G1888" t="str">
            <v>:(97)NINGBO GUANGDIAN MANSION 宁波</v>
          </cell>
        </row>
        <row r="1889">
          <cell r="A1889" t="str">
            <v>410100</v>
          </cell>
          <cell r="B1889" t="str">
            <v>COST OF PROD.--项目成本结转</v>
          </cell>
          <cell r="C1889" t="str">
            <v>17100-27-410100</v>
          </cell>
          <cell r="D1889">
            <v>0</v>
          </cell>
          <cell r="E1889">
            <v>0</v>
          </cell>
          <cell r="F1889">
            <v>-102484.21</v>
          </cell>
          <cell r="G1889" t="str">
            <v>:(9802)水口电厂ELE</v>
          </cell>
        </row>
        <row r="1890">
          <cell r="A1890" t="str">
            <v>410100</v>
          </cell>
          <cell r="B1890" t="str">
            <v>COST OF PROD.--项目成本结转</v>
          </cell>
          <cell r="C1890" t="str">
            <v>17100-28-410100</v>
          </cell>
          <cell r="D1890">
            <v>0</v>
          </cell>
          <cell r="E1890">
            <v>0</v>
          </cell>
          <cell r="F1890">
            <v>0</v>
          </cell>
          <cell r="G1890" t="str">
            <v>:(97)BAIYUN AIRPORT(ELE.1)白云机场</v>
          </cell>
        </row>
        <row r="1891">
          <cell r="A1891" t="str">
            <v>410100</v>
          </cell>
          <cell r="B1891" t="str">
            <v>COST OF PROD.--项目成本结转</v>
          </cell>
          <cell r="C1891" t="str">
            <v>17100-29-410100</v>
          </cell>
          <cell r="D1891">
            <v>0</v>
          </cell>
          <cell r="E1891">
            <v>0</v>
          </cell>
          <cell r="F1891">
            <v>-1274369.94</v>
          </cell>
          <cell r="G1891" t="str">
            <v>:(9806)(9907)南阳国税电梯ELE</v>
          </cell>
        </row>
        <row r="1892">
          <cell r="A1892" t="str">
            <v>410100</v>
          </cell>
          <cell r="B1892" t="str">
            <v>COST OF PROD.--项目成本结转</v>
          </cell>
          <cell r="C1892" t="str">
            <v>17100-30-410100</v>
          </cell>
          <cell r="D1892">
            <v>0</v>
          </cell>
          <cell r="E1892">
            <v>0</v>
          </cell>
          <cell r="F1892">
            <v>-229988.5</v>
          </cell>
          <cell r="G1892" t="str">
            <v>:(9803)&lt;9910&gt;南平造纸ELE</v>
          </cell>
        </row>
        <row r="1893">
          <cell r="A1893" t="str">
            <v>410100</v>
          </cell>
          <cell r="B1893" t="str">
            <v>COST OF PROD.--项目成本结转</v>
          </cell>
          <cell r="C1893" t="str">
            <v>17100-31-410100</v>
          </cell>
          <cell r="D1893">
            <v>0</v>
          </cell>
          <cell r="E1893">
            <v>0</v>
          </cell>
          <cell r="F1893">
            <v>-1701190.37</v>
          </cell>
          <cell r="G1893" t="str">
            <v>:(9810)&lt;9905) 三明兴业银行ELE</v>
          </cell>
        </row>
        <row r="1894">
          <cell r="A1894" t="str">
            <v>410100</v>
          </cell>
          <cell r="B1894" t="str">
            <v>COST OF PROD.--项目成本结转</v>
          </cell>
          <cell r="C1894" t="str">
            <v>17100-32-410100</v>
          </cell>
          <cell r="D1894">
            <v>0</v>
          </cell>
          <cell r="E1894">
            <v>0</v>
          </cell>
          <cell r="F1894">
            <v>0</v>
          </cell>
          <cell r="G1894" t="str">
            <v>:(97)BAIYUN AIRPORT(ESC.2) 白云机_x0000_</v>
          </cell>
        </row>
        <row r="1895">
          <cell r="A1895" t="str">
            <v>410100</v>
          </cell>
          <cell r="B1895" t="str">
            <v>COST OF PROD.--项目成本结转</v>
          </cell>
          <cell r="C1895" t="str">
            <v>17100-33-410100</v>
          </cell>
          <cell r="D1895">
            <v>0</v>
          </cell>
          <cell r="E1895">
            <v>827.7</v>
          </cell>
          <cell r="F1895">
            <v>-4859154.26</v>
          </cell>
          <cell r="G1895" t="str">
            <v>:&lt;9910&gt;&lt;0005&gt;南京人防 ESC</v>
          </cell>
        </row>
        <row r="1896">
          <cell r="A1896" t="str">
            <v>410100</v>
          </cell>
          <cell r="B1896" t="str">
            <v>COST OF PROD.--项目成本结转</v>
          </cell>
          <cell r="C1896" t="str">
            <v>17100-34-410100</v>
          </cell>
          <cell r="D1896">
            <v>0</v>
          </cell>
          <cell r="E1896">
            <v>0</v>
          </cell>
          <cell r="F1896">
            <v>-438043.8</v>
          </cell>
          <cell r="G1896" t="str">
            <v>:&lt;9909&gt;XINJUN ZHONGSHAN 中山新俊ELE</v>
          </cell>
        </row>
        <row r="1897">
          <cell r="A1897" t="str">
            <v>410100</v>
          </cell>
          <cell r="B1897" t="str">
            <v>COST OF PROD.--项目成本结转</v>
          </cell>
          <cell r="C1897" t="str">
            <v>17100-35-410100</v>
          </cell>
          <cell r="D1897">
            <v>0</v>
          </cell>
          <cell r="E1897">
            <v>0</v>
          </cell>
          <cell r="F1897">
            <v>-409860.72</v>
          </cell>
          <cell r="G1897" t="str">
            <v>:(9805)CPIC ZHONGSHAN 中山太保ELE</v>
          </cell>
        </row>
        <row r="1898">
          <cell r="A1898" t="str">
            <v>410100</v>
          </cell>
          <cell r="B1898" t="str">
            <v>COST OF PROD.--项目成本结转</v>
          </cell>
          <cell r="C1898" t="str">
            <v>17100-36-410100</v>
          </cell>
          <cell r="D1898">
            <v>0</v>
          </cell>
          <cell r="E1898">
            <v>0</v>
          </cell>
          <cell r="F1898">
            <v>-1050110.1200000001</v>
          </cell>
          <cell r="G1898" t="str">
            <v>:(9808)NANJING CCB 南京建行ESC</v>
          </cell>
        </row>
        <row r="1899">
          <cell r="A1899" t="str">
            <v>410100</v>
          </cell>
          <cell r="B1899" t="str">
            <v>COST OF PROD.--项目成本结转</v>
          </cell>
          <cell r="C1899" t="str">
            <v>17100-37-410100</v>
          </cell>
          <cell r="D1899">
            <v>0</v>
          </cell>
          <cell r="E1899">
            <v>0</v>
          </cell>
          <cell r="F1899">
            <v>-1013859.62</v>
          </cell>
          <cell r="G1899" t="str">
            <v>:(9805)KAILI ICBC 工行凯里分行ELE</v>
          </cell>
        </row>
        <row r="1900">
          <cell r="A1900" t="str">
            <v>410100</v>
          </cell>
          <cell r="B1900" t="str">
            <v>COST OF PROD.--项目成本结转</v>
          </cell>
          <cell r="C1900" t="str">
            <v>17100-38-410100</v>
          </cell>
          <cell r="D1900">
            <v>0</v>
          </cell>
          <cell r="E1900">
            <v>0</v>
          </cell>
          <cell r="F1900">
            <v>-3015918.41</v>
          </cell>
          <cell r="G1900" t="str">
            <v>:(9811)静安环球大厦ELE</v>
          </cell>
        </row>
        <row r="1901">
          <cell r="A1901" t="str">
            <v>410100</v>
          </cell>
          <cell r="B1901" t="str">
            <v>COST OF PROD.--项目成本结转</v>
          </cell>
          <cell r="C1901" t="str">
            <v>17100-40-410100</v>
          </cell>
          <cell r="D1901">
            <v>0</v>
          </cell>
          <cell r="E1901">
            <v>0</v>
          </cell>
          <cell r="F1901">
            <v>-1329949.49</v>
          </cell>
          <cell r="G1901" t="str">
            <v>:(9808)SANMING UNION 三明总工会ELE</v>
          </cell>
        </row>
        <row r="1902">
          <cell r="A1902" t="str">
            <v>410100</v>
          </cell>
          <cell r="B1902" t="str">
            <v>COST OF PROD.--项目成本结转</v>
          </cell>
          <cell r="C1902" t="str">
            <v>17100-41-410100</v>
          </cell>
          <cell r="D1902">
            <v>0</v>
          </cell>
          <cell r="E1902">
            <v>0</v>
          </cell>
          <cell r="F1902">
            <v>-1862077.46</v>
          </cell>
          <cell r="G1902" t="str">
            <v>:&lt;9906&gt;(9907) 贵阳和平大酒店ELE</v>
          </cell>
        </row>
        <row r="1903">
          <cell r="A1903" t="str">
            <v>410100</v>
          </cell>
          <cell r="B1903" t="str">
            <v>COST OF PROD.--项目成本结转</v>
          </cell>
          <cell r="C1903" t="str">
            <v>17100-42-410100</v>
          </cell>
          <cell r="D1903">
            <v>0</v>
          </cell>
          <cell r="E1903">
            <v>0</v>
          </cell>
          <cell r="F1903">
            <v>-516005.36</v>
          </cell>
          <cell r="G1903" t="str">
            <v>:(9812)中保驻马店公司ELE</v>
          </cell>
        </row>
        <row r="1904">
          <cell r="A1904" t="str">
            <v>410100</v>
          </cell>
          <cell r="B1904" t="str">
            <v>COST OF PROD.--项目成本结转</v>
          </cell>
          <cell r="C1904" t="str">
            <v>17100-43-410100</v>
          </cell>
          <cell r="D1904">
            <v>0</v>
          </cell>
          <cell r="E1904">
            <v>0</v>
          </cell>
          <cell r="F1904">
            <v>-811713.65</v>
          </cell>
          <cell r="G1904" t="str">
            <v>:(9810)(9907) 南京下关发电厂ELE</v>
          </cell>
        </row>
        <row r="1905">
          <cell r="A1905" t="str">
            <v>410100</v>
          </cell>
          <cell r="B1905" t="str">
            <v>COST OF PROD.--项目成本结转</v>
          </cell>
          <cell r="C1905" t="str">
            <v>17100-44-410100</v>
          </cell>
          <cell r="D1905">
            <v>0</v>
          </cell>
          <cell r="E1905">
            <v>0</v>
          </cell>
          <cell r="F1905">
            <v>-3091330.49</v>
          </cell>
          <cell r="G1905" t="str">
            <v>:&lt;9911&gt;湖南职工培训中心ELE</v>
          </cell>
        </row>
        <row r="1906">
          <cell r="A1906" t="str">
            <v>410100</v>
          </cell>
          <cell r="B1906" t="str">
            <v>COST OF PROD.--项目成本结转</v>
          </cell>
          <cell r="C1906" t="str">
            <v>17100-45-410100</v>
          </cell>
          <cell r="D1906">
            <v>0</v>
          </cell>
          <cell r="E1906">
            <v>0</v>
          </cell>
          <cell r="F1906">
            <v>-2745680.05</v>
          </cell>
          <cell r="G1906" t="str">
            <v>:(9805)南京棉麻公司ESC</v>
          </cell>
        </row>
        <row r="1907">
          <cell r="A1907" t="str">
            <v>410100</v>
          </cell>
          <cell r="B1907" t="str">
            <v>COST OF PROD.--项目成本结转</v>
          </cell>
          <cell r="C1907" t="str">
            <v>17100-46-410100</v>
          </cell>
          <cell r="D1907">
            <v>0</v>
          </cell>
          <cell r="E1907">
            <v>0</v>
          </cell>
          <cell r="F1907">
            <v>-3211650.25</v>
          </cell>
          <cell r="G1907" t="str">
            <v>:&lt;9903&gt;&lt;9906&gt; 珠海华骏实业公司ELE</v>
          </cell>
        </row>
        <row r="1908">
          <cell r="A1908" t="str">
            <v>410100</v>
          </cell>
          <cell r="B1908" t="str">
            <v>COST OF PROD.--项目成本结转</v>
          </cell>
          <cell r="C1908" t="str">
            <v>17100-47-410100</v>
          </cell>
          <cell r="D1908">
            <v>0</v>
          </cell>
          <cell r="E1908">
            <v>0</v>
          </cell>
          <cell r="F1908">
            <v>-20457201.82</v>
          </cell>
          <cell r="G1908" t="str">
            <v>:(9811)深圳百货商场ESC</v>
          </cell>
        </row>
        <row r="1909">
          <cell r="A1909" t="str">
            <v>410100</v>
          </cell>
          <cell r="B1909" t="str">
            <v>COST OF PROD.--项目成本结转</v>
          </cell>
          <cell r="C1909" t="str">
            <v>17100-48-410100</v>
          </cell>
          <cell r="D1909">
            <v>0</v>
          </cell>
          <cell r="E1909">
            <v>0</v>
          </cell>
          <cell r="F1909">
            <v>-809699.64</v>
          </cell>
          <cell r="G1909" t="str">
            <v>:(9810) 福州传染病院ELE</v>
          </cell>
        </row>
        <row r="1910">
          <cell r="A1910" t="str">
            <v>410100</v>
          </cell>
          <cell r="B1910" t="str">
            <v>COST OF PROD.--项目成本结转</v>
          </cell>
          <cell r="C1910" t="str">
            <v>17100-49-410100</v>
          </cell>
          <cell r="D1910">
            <v>0</v>
          </cell>
          <cell r="E1910">
            <v>0</v>
          </cell>
          <cell r="F1910">
            <v>-412507.7</v>
          </cell>
          <cell r="G1910" t="str">
            <v>:&lt;9906&gt;南下房地产ELE</v>
          </cell>
        </row>
        <row r="1911">
          <cell r="A1911" t="str">
            <v>410100</v>
          </cell>
          <cell r="B1911" t="str">
            <v>COST OF PROD.--项目成本结转</v>
          </cell>
          <cell r="C1911" t="str">
            <v>17100-50-410100</v>
          </cell>
          <cell r="D1911">
            <v>0</v>
          </cell>
          <cell r="E1911">
            <v>0</v>
          </cell>
          <cell r="F1911">
            <v>-1762412.92</v>
          </cell>
          <cell r="G1911" t="str">
            <v>:广东省工商行ESC</v>
          </cell>
        </row>
        <row r="1912">
          <cell r="A1912" t="str">
            <v>410100</v>
          </cell>
          <cell r="B1912" t="str">
            <v>COST OF PROD.--项目成本结转</v>
          </cell>
          <cell r="C1912" t="str">
            <v>17100-51-410100</v>
          </cell>
          <cell r="D1912">
            <v>0</v>
          </cell>
          <cell r="E1912">
            <v>0</v>
          </cell>
          <cell r="F1912">
            <v>-1812959.59</v>
          </cell>
          <cell r="G1912" t="str">
            <v>:&lt;9911&gt; 福建亚协房地产ELE</v>
          </cell>
        </row>
        <row r="1913">
          <cell r="A1913" t="str">
            <v>410100</v>
          </cell>
          <cell r="B1913" t="str">
            <v>COST OF PROD.--项目成本结转</v>
          </cell>
          <cell r="C1913" t="str">
            <v>17100-52-410100</v>
          </cell>
          <cell r="D1913">
            <v>0</v>
          </cell>
          <cell r="E1913">
            <v>0</v>
          </cell>
          <cell r="F1913">
            <v>-1088087.78</v>
          </cell>
          <cell r="G1913" t="str">
            <v>:(9810)[0001] 三明峡金渠ELE</v>
          </cell>
        </row>
        <row r="1914">
          <cell r="A1914" t="str">
            <v>410100</v>
          </cell>
          <cell r="B1914" t="str">
            <v>COST OF PROD.--项目成本结转</v>
          </cell>
          <cell r="C1914" t="str">
            <v>17100-53-410100</v>
          </cell>
          <cell r="D1914">
            <v>0</v>
          </cell>
          <cell r="E1914">
            <v>0</v>
          </cell>
          <cell r="F1914">
            <v>-393778.76</v>
          </cell>
          <cell r="G1914" t="str">
            <v>:(9809)(9907) 福州技术监督局ELE</v>
          </cell>
        </row>
        <row r="1915">
          <cell r="A1915" t="str">
            <v>410100</v>
          </cell>
          <cell r="B1915" t="str">
            <v>COST OF PROD.--项目成本结转</v>
          </cell>
          <cell r="C1915" t="str">
            <v>17100-54-410100</v>
          </cell>
          <cell r="D1915">
            <v>0</v>
          </cell>
          <cell r="E1915">
            <v>0</v>
          </cell>
          <cell r="F1915">
            <v>-999097.9</v>
          </cell>
          <cell r="G1915" t="str">
            <v>:(9811)江西财经大学ELE</v>
          </cell>
        </row>
        <row r="1916">
          <cell r="A1916" t="str">
            <v>410100</v>
          </cell>
          <cell r="B1916" t="str">
            <v>COST OF PROD.--项目成本结转</v>
          </cell>
          <cell r="C1916" t="str">
            <v>17100-55-410100</v>
          </cell>
          <cell r="D1916">
            <v>0</v>
          </cell>
          <cell r="E1916">
            <v>0</v>
          </cell>
          <cell r="F1916">
            <v>-1778522.25</v>
          </cell>
          <cell r="G1916" t="str">
            <v>:(9903&gt;&lt;9911&gt;FENGCHI 昆明风驰房地产</v>
          </cell>
        </row>
        <row r="1917">
          <cell r="A1917" t="str">
            <v>410100</v>
          </cell>
          <cell r="B1917" t="str">
            <v>COST OF PROD.--项目成本结转</v>
          </cell>
          <cell r="C1917" t="str">
            <v>17100-56-410100</v>
          </cell>
          <cell r="D1917">
            <v>0</v>
          </cell>
          <cell r="E1917">
            <v>0</v>
          </cell>
          <cell r="F1917">
            <v>-814949.58</v>
          </cell>
          <cell r="G1917" t="str">
            <v>:(9809)(9907)民航开发公司ELE</v>
          </cell>
        </row>
        <row r="1918">
          <cell r="A1918" t="str">
            <v>410100</v>
          </cell>
          <cell r="B1918" t="str">
            <v>COST OF PROD.--项目成本结转</v>
          </cell>
          <cell r="C1918" t="str">
            <v>17100-57-410100</v>
          </cell>
          <cell r="D1918">
            <v>0</v>
          </cell>
          <cell r="E1918">
            <v>0</v>
          </cell>
          <cell r="F1918">
            <v>-7562921.6500000004</v>
          </cell>
          <cell r="G1918" t="str">
            <v>:(9811)&lt;9911&gt;重庆商社ELE</v>
          </cell>
        </row>
        <row r="1919">
          <cell r="A1919" t="str">
            <v>410100</v>
          </cell>
          <cell r="B1919" t="str">
            <v>COST OF PROD.--项目成本结转</v>
          </cell>
          <cell r="C1919" t="str">
            <v>17100-58-410100</v>
          </cell>
          <cell r="D1919">
            <v>0</v>
          </cell>
          <cell r="E1919">
            <v>0</v>
          </cell>
          <cell r="F1919">
            <v>-991277.96</v>
          </cell>
          <cell r="G1919" t="str">
            <v>:(9809)瑞安工商联ELE</v>
          </cell>
        </row>
        <row r="1920">
          <cell r="A1920" t="str">
            <v>410100</v>
          </cell>
          <cell r="B1920" t="str">
            <v>COST OF PROD.--项目成本结转</v>
          </cell>
          <cell r="C1920" t="str">
            <v>17100-59-410100</v>
          </cell>
          <cell r="D1920">
            <v>0</v>
          </cell>
          <cell r="E1920">
            <v>0</v>
          </cell>
          <cell r="F1920">
            <v>-745978.96</v>
          </cell>
          <cell r="G1920" t="str">
            <v>:(9812)&lt;00.03&gt;南昌昌北机场ELE</v>
          </cell>
        </row>
        <row r="1921">
          <cell r="A1921" t="str">
            <v>410100</v>
          </cell>
          <cell r="B1921" t="str">
            <v>COST OF PROD.--项目成本结转</v>
          </cell>
          <cell r="C1921" t="str">
            <v>17100-60-410100</v>
          </cell>
          <cell r="D1921">
            <v>0</v>
          </cell>
          <cell r="E1921">
            <v>0</v>
          </cell>
          <cell r="F1921">
            <v>-818275.5</v>
          </cell>
          <cell r="G1921" t="str">
            <v>:(9812)河南唐河烟草公司ELE</v>
          </cell>
        </row>
        <row r="1922">
          <cell r="A1922" t="str">
            <v>410100</v>
          </cell>
          <cell r="B1922" t="str">
            <v>COST OF PROD.--项目成本结转</v>
          </cell>
          <cell r="C1922" t="str">
            <v>17100-61-410100</v>
          </cell>
          <cell r="D1922">
            <v>0</v>
          </cell>
          <cell r="E1922">
            <v>18600</v>
          </cell>
          <cell r="F1922">
            <v>-721203.6</v>
          </cell>
          <cell r="G1922" t="str">
            <v>:(9812)&lt;9906&gt;哈尔滨工业大学ELE</v>
          </cell>
        </row>
        <row r="1923">
          <cell r="A1923" t="str">
            <v>410100</v>
          </cell>
          <cell r="B1923" t="str">
            <v>COST OF PROD.--项目成本结转</v>
          </cell>
          <cell r="C1923" t="str">
            <v>17100-62-410100</v>
          </cell>
          <cell r="D1923">
            <v>0</v>
          </cell>
          <cell r="E1923">
            <v>0</v>
          </cell>
          <cell r="F1923">
            <v>-1119320.6599999999</v>
          </cell>
          <cell r="G1923" t="str">
            <v>:&lt;9910&gt;邯郸邮电局ESC</v>
          </cell>
        </row>
        <row r="1924">
          <cell r="A1924" t="str">
            <v>410100</v>
          </cell>
          <cell r="B1924" t="str">
            <v>COST OF PROD.--项目成本结转</v>
          </cell>
          <cell r="C1924" t="str">
            <v>17100-63-410100</v>
          </cell>
          <cell r="D1924">
            <v>0</v>
          </cell>
          <cell r="E1924">
            <v>0</v>
          </cell>
          <cell r="F1924">
            <v>-768787.59</v>
          </cell>
          <cell r="G1924" t="str">
            <v>:(9812)&lt;9911&gt;昆明医学院ELE</v>
          </cell>
        </row>
        <row r="1925">
          <cell r="A1925" t="str">
            <v>410100</v>
          </cell>
          <cell r="B1925" t="str">
            <v>COST OF PROD.--项目成本结转</v>
          </cell>
          <cell r="C1925" t="str">
            <v>17100-64-410100</v>
          </cell>
          <cell r="D1925">
            <v>0</v>
          </cell>
          <cell r="E1925">
            <v>0</v>
          </cell>
          <cell r="F1925">
            <v>-951857.47</v>
          </cell>
          <cell r="G1925" t="str">
            <v>:(9902)&lt;9907&gt;中山人大政协大楼ELE</v>
          </cell>
        </row>
        <row r="1926">
          <cell r="A1926" t="str">
            <v>410100</v>
          </cell>
          <cell r="B1926" t="str">
            <v>COST OF PROD.--项目成本结转</v>
          </cell>
          <cell r="C1926" t="str">
            <v>17100-65-410100</v>
          </cell>
          <cell r="D1926">
            <v>0</v>
          </cell>
          <cell r="E1926">
            <v>0</v>
          </cell>
          <cell r="F1926">
            <v>-850169.2</v>
          </cell>
          <cell r="G1926" t="str">
            <v>:&lt;9906&gt;东莞骏安电梯公司ELE</v>
          </cell>
        </row>
        <row r="1927">
          <cell r="A1927" t="str">
            <v>410100</v>
          </cell>
          <cell r="B1927" t="str">
            <v>COST OF PROD.--项目成本结转</v>
          </cell>
          <cell r="C1927" t="str">
            <v>17100-67-410100</v>
          </cell>
          <cell r="D1927">
            <v>0</v>
          </cell>
          <cell r="E1927">
            <v>0</v>
          </cell>
          <cell r="F1927">
            <v>-2595657.13</v>
          </cell>
          <cell r="G1927" t="str">
            <v>:(9904)平顶山邮局ELE</v>
          </cell>
        </row>
        <row r="1928">
          <cell r="A1928" t="str">
            <v>410100</v>
          </cell>
          <cell r="B1928" t="str">
            <v>COST OF PROD.--项目成本结转</v>
          </cell>
          <cell r="C1928" t="str">
            <v>17100-69-410100</v>
          </cell>
          <cell r="D1928">
            <v>0</v>
          </cell>
          <cell r="E1928">
            <v>0</v>
          </cell>
          <cell r="F1928">
            <v>-2534129.67</v>
          </cell>
          <cell r="G1928" t="str">
            <v>:&lt;9903&gt;[0001]昆明国家经贸委ELE</v>
          </cell>
        </row>
        <row r="1929">
          <cell r="A1929" t="str">
            <v>410100</v>
          </cell>
          <cell r="B1929" t="str">
            <v>COST OF PROD.--项目成本结转</v>
          </cell>
          <cell r="C1929" t="str">
            <v>17100-70-410100</v>
          </cell>
          <cell r="D1929">
            <v>0</v>
          </cell>
          <cell r="E1929">
            <v>0</v>
          </cell>
          <cell r="F1929">
            <v>-267873.71000000002</v>
          </cell>
          <cell r="G1929" t="str">
            <v>:&lt;9901)孙中山故居ELE</v>
          </cell>
        </row>
        <row r="1930">
          <cell r="A1930" t="str">
            <v>410100</v>
          </cell>
          <cell r="B1930" t="str">
            <v>COST OF PROD.--项目成本结转</v>
          </cell>
          <cell r="C1930" t="str">
            <v>17100-71-410100</v>
          </cell>
          <cell r="D1930">
            <v>0</v>
          </cell>
          <cell r="E1930">
            <v>279</v>
          </cell>
          <cell r="F1930">
            <v>-8198041.1200000001</v>
          </cell>
          <cell r="G1930" t="str">
            <v>:(9812)&lt;9909&gt;上海东方医院ELE&amp;ESC</v>
          </cell>
        </row>
        <row r="1931">
          <cell r="A1931" t="str">
            <v>410100</v>
          </cell>
          <cell r="B1931" t="str">
            <v>COST OF PROD.--项目成本结转</v>
          </cell>
          <cell r="C1931" t="str">
            <v>17100-72-410100</v>
          </cell>
          <cell r="D1931">
            <v>0</v>
          </cell>
          <cell r="E1931">
            <v>0</v>
          </cell>
          <cell r="F1931">
            <v>-3632474.6</v>
          </cell>
          <cell r="G1931" t="str">
            <v>:&lt;9906&gt;上海汽车工业大厦ESC</v>
          </cell>
        </row>
        <row r="1932">
          <cell r="A1932" t="str">
            <v>410100</v>
          </cell>
          <cell r="B1932" t="str">
            <v>COST OF PROD.--项目成本结转</v>
          </cell>
          <cell r="C1932" t="str">
            <v>17100-73-410100</v>
          </cell>
          <cell r="D1932">
            <v>0</v>
          </cell>
          <cell r="E1932">
            <v>554.62</v>
          </cell>
          <cell r="F1932">
            <v>-202896.87</v>
          </cell>
          <cell r="G1932" t="str">
            <v>:SPARE PARTS(东园宾馆,水口工贸等)</v>
          </cell>
        </row>
        <row r="1933">
          <cell r="A1933" t="str">
            <v>410100</v>
          </cell>
          <cell r="B1933" t="str">
            <v>COST OF PROD.--项目成本结转</v>
          </cell>
          <cell r="C1933" t="str">
            <v>17100-74-410100</v>
          </cell>
          <cell r="D1933">
            <v>0</v>
          </cell>
          <cell r="E1933">
            <v>0</v>
          </cell>
          <cell r="F1933">
            <v>-1260506.17</v>
          </cell>
          <cell r="G1933" t="str">
            <v>:&lt;0005&gt;昆明富春花园4ELES</v>
          </cell>
        </row>
        <row r="1934">
          <cell r="A1934" t="str">
            <v>410100</v>
          </cell>
          <cell r="B1934" t="str">
            <v>COST OF PROD.--项目成本结转</v>
          </cell>
          <cell r="C1934" t="str">
            <v>17100-75-410100</v>
          </cell>
          <cell r="D1934">
            <v>0</v>
          </cell>
          <cell r="E1934">
            <v>0</v>
          </cell>
          <cell r="F1934">
            <v>-908969.3</v>
          </cell>
          <cell r="G1934" t="str">
            <v>:&lt;9906&gt;三迅电梯公司ELE</v>
          </cell>
        </row>
        <row r="1935">
          <cell r="A1935" t="str">
            <v>410100</v>
          </cell>
          <cell r="B1935" t="str">
            <v>COST OF PROD.--项目成本结转</v>
          </cell>
          <cell r="C1935" t="str">
            <v>17100-76-410100</v>
          </cell>
          <cell r="D1935">
            <v>0</v>
          </cell>
          <cell r="E1935">
            <v>0</v>
          </cell>
          <cell r="F1935">
            <v>-326626.17</v>
          </cell>
          <cell r="G1935" t="str">
            <v>:(9904)江苏国土培训中心ELE</v>
          </cell>
        </row>
        <row r="1936">
          <cell r="A1936" t="str">
            <v>410100</v>
          </cell>
          <cell r="B1936" t="str">
            <v>COST OF PROD.--项目成本结转</v>
          </cell>
          <cell r="C1936" t="str">
            <v>17100-77-410100</v>
          </cell>
          <cell r="D1936">
            <v>0</v>
          </cell>
          <cell r="E1936">
            <v>0</v>
          </cell>
          <cell r="F1936">
            <v>-1133037.55</v>
          </cell>
          <cell r="G1936" t="str">
            <v>:&lt;9903&gt;&lt;9911&gt;浙江黄岩交通大厦ELE</v>
          </cell>
        </row>
        <row r="1937">
          <cell r="A1937" t="str">
            <v>410100</v>
          </cell>
          <cell r="B1937" t="str">
            <v>COST OF PROD.--项目成本结转</v>
          </cell>
          <cell r="C1937" t="str">
            <v>17100-78-410100</v>
          </cell>
          <cell r="D1937">
            <v>0</v>
          </cell>
          <cell r="E1937">
            <v>0</v>
          </cell>
          <cell r="F1937">
            <v>-636653.4</v>
          </cell>
          <cell r="G1937" t="str">
            <v>:&lt;9906&gt;估依廊商住楼ELE</v>
          </cell>
        </row>
        <row r="1938">
          <cell r="A1938" t="str">
            <v>410100</v>
          </cell>
          <cell r="B1938" t="str">
            <v>COST OF PROD.--项目成本结转</v>
          </cell>
          <cell r="C1938" t="str">
            <v>17100-79-410100</v>
          </cell>
          <cell r="D1938">
            <v>0</v>
          </cell>
          <cell r="E1938">
            <v>0</v>
          </cell>
          <cell r="F1938">
            <v>-7708261.3200000003</v>
          </cell>
          <cell r="G1938" t="str">
            <v>:(9905)成都光大国际大厦ESC</v>
          </cell>
        </row>
        <row r="1939">
          <cell r="A1939" t="str">
            <v>410100</v>
          </cell>
          <cell r="B1939" t="str">
            <v>COST OF PROD.--项目成本结转</v>
          </cell>
          <cell r="C1939" t="str">
            <v>17100-80-410100</v>
          </cell>
          <cell r="D1939">
            <v>0</v>
          </cell>
          <cell r="E1939">
            <v>0</v>
          </cell>
          <cell r="F1939">
            <v>-393499.56</v>
          </cell>
          <cell r="G1939" t="str">
            <v>:(9907)[0001]信阳邮电局ELE</v>
          </cell>
        </row>
        <row r="1940">
          <cell r="A1940" t="str">
            <v>410100</v>
          </cell>
          <cell r="B1940" t="str">
            <v>COST OF PROD.--项目成本结转</v>
          </cell>
          <cell r="C1940" t="str">
            <v>17100-81-410100</v>
          </cell>
          <cell r="D1940">
            <v>0</v>
          </cell>
          <cell r="E1940">
            <v>0</v>
          </cell>
          <cell r="F1940">
            <v>-839059</v>
          </cell>
          <cell r="G1940" t="str">
            <v>:(9905)&lt;0003&gt;东区办事处ELE</v>
          </cell>
        </row>
        <row r="1941">
          <cell r="A1941" t="str">
            <v>410100</v>
          </cell>
          <cell r="B1941" t="str">
            <v>COST OF PROD.--项目成本结转</v>
          </cell>
          <cell r="C1941" t="str">
            <v>17100-82-410100</v>
          </cell>
          <cell r="D1941">
            <v>0</v>
          </cell>
          <cell r="E1941">
            <v>0</v>
          </cell>
          <cell r="F1941">
            <v>-346471.11</v>
          </cell>
          <cell r="G1941" t="str">
            <v>:(9905)新县邮电局ELE</v>
          </cell>
        </row>
        <row r="1942">
          <cell r="A1942" t="str">
            <v>410100</v>
          </cell>
          <cell r="B1942" t="str">
            <v>COST OF PROD.--项目成本结转</v>
          </cell>
          <cell r="C1942" t="str">
            <v>17100-84-410100</v>
          </cell>
          <cell r="D1942">
            <v>0</v>
          </cell>
          <cell r="E1942">
            <v>46.5</v>
          </cell>
          <cell r="F1942">
            <v>-2608258.29</v>
          </cell>
          <cell r="G1942" t="str">
            <v>:&lt;9911&gt;&lt;0004&gt;广州文德广场ELE&amp;ESC</v>
          </cell>
        </row>
        <row r="1943">
          <cell r="A1943" t="str">
            <v>410100</v>
          </cell>
          <cell r="B1943" t="str">
            <v>COST OF PROD.--项目成本结转</v>
          </cell>
          <cell r="C1943" t="str">
            <v>17100-85-410100</v>
          </cell>
          <cell r="D1943">
            <v>0</v>
          </cell>
          <cell r="E1943">
            <v>0</v>
          </cell>
          <cell r="F1943">
            <v>-2841287.06</v>
          </cell>
          <cell r="G1943" t="str">
            <v>:(9904)上海东方肝胆医院ELE</v>
          </cell>
        </row>
        <row r="1944">
          <cell r="A1944" t="str">
            <v>410100</v>
          </cell>
          <cell r="B1944" t="str">
            <v>COST OF PROD.--项目成本结转</v>
          </cell>
          <cell r="C1944" t="str">
            <v>17100-86-410100</v>
          </cell>
          <cell r="D1944">
            <v>0</v>
          </cell>
          <cell r="E1944">
            <v>0</v>
          </cell>
          <cell r="F1944">
            <v>-299652.68</v>
          </cell>
          <cell r="G1944" t="str">
            <v>:MAINTENANCE</v>
          </cell>
        </row>
        <row r="1945">
          <cell r="A1945" t="str">
            <v>410100</v>
          </cell>
          <cell r="B1945" t="str">
            <v>COST OF PROD.--项目成本结转</v>
          </cell>
          <cell r="C1945" t="str">
            <v>17100-87-410100</v>
          </cell>
          <cell r="D1945">
            <v>0</v>
          </cell>
          <cell r="E1945">
            <v>0</v>
          </cell>
          <cell r="F1945">
            <v>-912317.99</v>
          </cell>
          <cell r="G1945" t="str">
            <v>:(9904)&lt;9911&gt;中山伟业房地产公司ELE</v>
          </cell>
        </row>
        <row r="1946">
          <cell r="A1946" t="str">
            <v>410100</v>
          </cell>
          <cell r="B1946" t="str">
            <v>COST OF PROD.--项目成本结转</v>
          </cell>
          <cell r="C1946" t="str">
            <v>17100-88-410100</v>
          </cell>
          <cell r="D1946">
            <v>0</v>
          </cell>
          <cell r="E1946">
            <v>0</v>
          </cell>
          <cell r="F1946">
            <v>-1358072.13</v>
          </cell>
          <cell r="G1946" t="str">
            <v>:&lt;9906&gt;上海俱乐部公寓ELE</v>
          </cell>
        </row>
        <row r="1947">
          <cell r="A1947" t="str">
            <v>410100</v>
          </cell>
          <cell r="B1947" t="str">
            <v>COST OF PROD.--项目成本结转</v>
          </cell>
          <cell r="C1947" t="str">
            <v>17100-89-410100</v>
          </cell>
          <cell r="D1947">
            <v>0</v>
          </cell>
          <cell r="E1947">
            <v>0</v>
          </cell>
          <cell r="F1947">
            <v>-707333.02</v>
          </cell>
          <cell r="G1947" t="str">
            <v>:(9905)上海统计局ELE</v>
          </cell>
        </row>
        <row r="1948">
          <cell r="A1948" t="str">
            <v>410100</v>
          </cell>
          <cell r="B1948" t="str">
            <v>COST OF PROD.--项目成本结转</v>
          </cell>
          <cell r="C1948" t="str">
            <v>17100-90-410100</v>
          </cell>
          <cell r="D1948">
            <v>0</v>
          </cell>
          <cell r="E1948">
            <v>0</v>
          </cell>
          <cell r="F1948">
            <v>-1577618.33</v>
          </cell>
          <cell r="G1948" t="str">
            <v>:&lt;9903&gt;(9907)贵阳富中大厦ELE</v>
          </cell>
        </row>
        <row r="1949">
          <cell r="A1949" t="str">
            <v>410100</v>
          </cell>
          <cell r="B1949" t="str">
            <v>COST OF PROD.--项目成本结转</v>
          </cell>
          <cell r="C1949" t="str">
            <v>17100-91-410100</v>
          </cell>
          <cell r="D1949">
            <v>0</v>
          </cell>
          <cell r="E1949">
            <v>0</v>
          </cell>
          <cell r="F1949">
            <v>-862951.7</v>
          </cell>
          <cell r="G1949" t="str">
            <v>:(9907)三明土地管理培训中心ELE</v>
          </cell>
        </row>
        <row r="1950">
          <cell r="A1950" t="str">
            <v>410100</v>
          </cell>
          <cell r="B1950" t="str">
            <v>COST OF PROD.--项目成本结转</v>
          </cell>
          <cell r="C1950" t="str">
            <v>17100-92-410100</v>
          </cell>
          <cell r="D1950">
            <v>0</v>
          </cell>
          <cell r="E1950">
            <v>0</v>
          </cell>
          <cell r="F1950">
            <v>-408083.14</v>
          </cell>
          <cell r="G1950" t="str">
            <v>:&lt;9906&gt;解放军546医院ELE</v>
          </cell>
        </row>
        <row r="1951">
          <cell r="A1951" t="str">
            <v>410100</v>
          </cell>
          <cell r="B1951" t="str">
            <v>COST OF PROD.--项目成本结转</v>
          </cell>
          <cell r="C1951" t="str">
            <v>17100-93-410100</v>
          </cell>
          <cell r="D1951">
            <v>0</v>
          </cell>
          <cell r="E1951">
            <v>0</v>
          </cell>
          <cell r="F1951">
            <v>-1978852.8</v>
          </cell>
          <cell r="G1951" t="str">
            <v>:&lt;9904&gt;南京禄口机场ESC</v>
          </cell>
        </row>
        <row r="1952">
          <cell r="A1952" t="str">
            <v>410100</v>
          </cell>
          <cell r="B1952" t="str">
            <v>COST OF PROD.--项目成本结转</v>
          </cell>
          <cell r="C1952" t="str">
            <v>17100-94-410100</v>
          </cell>
          <cell r="D1952">
            <v>0</v>
          </cell>
          <cell r="E1952">
            <v>0</v>
          </cell>
          <cell r="F1952">
            <v>-2113190.62</v>
          </cell>
          <cell r="G1952" t="str">
            <v>:&lt;9911&gt;广州高盛大厦ELE349384174-177</v>
          </cell>
        </row>
        <row r="1953">
          <cell r="A1953" t="str">
            <v>410100</v>
          </cell>
          <cell r="B1953" t="str">
            <v>COST OF PROD.--项目成本结转</v>
          </cell>
          <cell r="C1953" t="str">
            <v>17100-95-410100</v>
          </cell>
          <cell r="D1953">
            <v>0</v>
          </cell>
          <cell r="E1953">
            <v>0</v>
          </cell>
          <cell r="F1953">
            <v>-1069671.74</v>
          </cell>
          <cell r="G1953" t="str">
            <v>:(9907)济南政协大楼ELE</v>
          </cell>
        </row>
        <row r="1954">
          <cell r="A1954" t="str">
            <v>410100</v>
          </cell>
          <cell r="B1954" t="str">
            <v>COST OF PROD.--项目成本结转</v>
          </cell>
          <cell r="C1954" t="str">
            <v>17100-96-410100</v>
          </cell>
          <cell r="D1954">
            <v>0</v>
          </cell>
          <cell r="E1954">
            <v>0</v>
          </cell>
          <cell r="F1954">
            <v>-2231370.0699999998</v>
          </cell>
          <cell r="G1954" t="str">
            <v>:&lt;9908&gt;漕河泾科技大楼ELE</v>
          </cell>
        </row>
        <row r="1955">
          <cell r="A1955" t="str">
            <v>410100</v>
          </cell>
          <cell r="B1955" t="str">
            <v>COST OF PROD.--项目成本结转</v>
          </cell>
          <cell r="C1955" t="str">
            <v>17100-98-410100</v>
          </cell>
          <cell r="D1955">
            <v>0</v>
          </cell>
          <cell r="E1955">
            <v>0</v>
          </cell>
          <cell r="F1955">
            <v>-4494346.9400000004</v>
          </cell>
          <cell r="G1955" t="str">
            <v>:&lt;9906&gt;&lt;9910&gt;无锡第一人民医院ELE</v>
          </cell>
        </row>
        <row r="1956">
          <cell r="A1956" t="str">
            <v>410100</v>
          </cell>
          <cell r="B1956" t="str">
            <v>COST OF PROD.--项目成本结转</v>
          </cell>
          <cell r="C1956" t="str">
            <v>17100-99-410100</v>
          </cell>
          <cell r="D1956">
            <v>0</v>
          </cell>
          <cell r="E1956">
            <v>0</v>
          </cell>
          <cell r="F1956">
            <v>-864110</v>
          </cell>
          <cell r="G1956" t="str">
            <v>:&lt;0006&gt;临颖县邮电局2ELES</v>
          </cell>
        </row>
        <row r="1957">
          <cell r="A1957" t="str">
            <v>410100</v>
          </cell>
          <cell r="B1957" t="str">
            <v>COST OF PROD.--项目成本结转</v>
          </cell>
          <cell r="C1957" t="str">
            <v>17100-A0-410100</v>
          </cell>
          <cell r="D1957">
            <v>0</v>
          </cell>
          <cell r="E1957">
            <v>0</v>
          </cell>
          <cell r="F1957">
            <v>-776560.12</v>
          </cell>
          <cell r="G1957" t="str">
            <v>:(9907)昆明饭店ELE</v>
          </cell>
        </row>
        <row r="1958">
          <cell r="A1958" t="str">
            <v>410100</v>
          </cell>
          <cell r="B1958" t="str">
            <v>COST OF PROD.--项目成本结转</v>
          </cell>
          <cell r="C1958" t="str">
            <v>17100-A1-410100</v>
          </cell>
          <cell r="D1958">
            <v>0</v>
          </cell>
          <cell r="E1958">
            <v>0</v>
          </cell>
          <cell r="F1958">
            <v>-395431.17</v>
          </cell>
          <cell r="G1958" t="str">
            <v>:驻马店交通局</v>
          </cell>
        </row>
        <row r="1959">
          <cell r="A1959" t="str">
            <v>410100</v>
          </cell>
          <cell r="B1959" t="str">
            <v>COST OF PROD.--项目成本结转</v>
          </cell>
          <cell r="C1959" t="str">
            <v>17100-A2-410100</v>
          </cell>
          <cell r="D1959">
            <v>0</v>
          </cell>
          <cell r="E1959">
            <v>0</v>
          </cell>
          <cell r="F1959">
            <v>-1379876.63</v>
          </cell>
          <cell r="G1959" t="str">
            <v>:(9907)天津新都大厦ESC</v>
          </cell>
        </row>
        <row r="1960">
          <cell r="A1960" t="str">
            <v>410100</v>
          </cell>
          <cell r="B1960" t="str">
            <v>COST OF PROD.--项目成本结转</v>
          </cell>
          <cell r="C1960" t="str">
            <v>17100-A3-410100</v>
          </cell>
          <cell r="D1960">
            <v>0</v>
          </cell>
          <cell r="E1960">
            <v>0</v>
          </cell>
          <cell r="F1960">
            <v>-507655.53</v>
          </cell>
          <cell r="G1960" t="str">
            <v>:&lt;9908&gt;河南雅士达电梯服务中心ELE</v>
          </cell>
        </row>
        <row r="1961">
          <cell r="A1961" t="str">
            <v>410100</v>
          </cell>
          <cell r="B1961" t="str">
            <v>COST OF PROD.--项目成本结转</v>
          </cell>
          <cell r="C1961" t="str">
            <v>17100-A4-410100</v>
          </cell>
          <cell r="D1961">
            <v>0</v>
          </cell>
          <cell r="E1961">
            <v>0</v>
          </cell>
          <cell r="F1961">
            <v>-1187704.3899999999</v>
          </cell>
          <cell r="G1961" t="str">
            <v>:&lt;9906&gt;重庆和景大厦ELE</v>
          </cell>
        </row>
        <row r="1962">
          <cell r="A1962" t="str">
            <v>410100</v>
          </cell>
          <cell r="B1962" t="str">
            <v>COST OF PROD.--项目成本结转</v>
          </cell>
          <cell r="C1962" t="str">
            <v>17100-A5-410100</v>
          </cell>
          <cell r="D1962">
            <v>0</v>
          </cell>
          <cell r="E1962">
            <v>0</v>
          </cell>
          <cell r="F1962">
            <v>-3343950.72</v>
          </cell>
          <cell r="G1962" t="str">
            <v>:&lt;9908&gt;太原新闻大厦ELE</v>
          </cell>
        </row>
        <row r="1963">
          <cell r="A1963" t="str">
            <v>410100</v>
          </cell>
          <cell r="B1963" t="str">
            <v>COST OF PROD.--项目成本结转</v>
          </cell>
          <cell r="C1963" t="str">
            <v>17100-A6-410100</v>
          </cell>
          <cell r="D1963">
            <v>0</v>
          </cell>
          <cell r="E1963">
            <v>0</v>
          </cell>
          <cell r="F1963">
            <v>-1747667.29</v>
          </cell>
          <cell r="G1963" t="str">
            <v>&lt;9909&gt;&lt;9910&gt;&lt;0004&gt;吉林电信局ELE&amp;ESC</v>
          </cell>
        </row>
        <row r="1964">
          <cell r="A1964" t="str">
            <v>410100</v>
          </cell>
          <cell r="B1964" t="str">
            <v>COST OF PROD.--项目成本结转</v>
          </cell>
          <cell r="C1964" t="str">
            <v>17100-A7-410100</v>
          </cell>
          <cell r="D1964">
            <v>0</v>
          </cell>
          <cell r="E1964">
            <v>0</v>
          </cell>
          <cell r="F1964">
            <v>-769407.36</v>
          </cell>
          <cell r="G1964" t="str">
            <v>:(9907)&lt;9910&gt;红河卷烟厂ELE</v>
          </cell>
        </row>
        <row r="1965">
          <cell r="A1965" t="str">
            <v>410100</v>
          </cell>
          <cell r="B1965" t="str">
            <v>COST OF PROD.--项目成本结转</v>
          </cell>
          <cell r="C1965" t="str">
            <v>17100-A8-410100</v>
          </cell>
          <cell r="D1965">
            <v>0</v>
          </cell>
          <cell r="E1965">
            <v>0</v>
          </cell>
          <cell r="F1965">
            <v>-1775404.61</v>
          </cell>
          <cell r="G1965" t="str">
            <v>:&lt;9908&gt;工行宝山分行ELE</v>
          </cell>
        </row>
        <row r="1966">
          <cell r="A1966" t="str">
            <v>410100</v>
          </cell>
          <cell r="B1966" t="str">
            <v>COST OF PROD.--项目成本结转</v>
          </cell>
          <cell r="C1966" t="str">
            <v>17100-A9-410100</v>
          </cell>
          <cell r="D1966">
            <v>0</v>
          </cell>
          <cell r="E1966">
            <v>0</v>
          </cell>
          <cell r="F1966">
            <v>-1314337.43</v>
          </cell>
          <cell r="G1966" t="str">
            <v>:&lt;9908&gt;华东管理局ELE</v>
          </cell>
        </row>
        <row r="1967">
          <cell r="A1967" t="str">
            <v>410100</v>
          </cell>
          <cell r="B1967" t="str">
            <v>COST OF PROD.--项目成本结转</v>
          </cell>
          <cell r="C1967" t="str">
            <v>17100-AA-410100</v>
          </cell>
          <cell r="D1967">
            <v>0</v>
          </cell>
          <cell r="E1967">
            <v>0</v>
          </cell>
          <cell r="F1967">
            <v>-1781223.93</v>
          </cell>
          <cell r="G1967" t="str">
            <v>:(9912)襄樊国税局</v>
          </cell>
        </row>
        <row r="1968">
          <cell r="A1968" t="str">
            <v>410100</v>
          </cell>
          <cell r="B1968" t="str">
            <v>COST OF PROD.--项目成本结转</v>
          </cell>
          <cell r="C1968" t="str">
            <v>17100-AB-410100</v>
          </cell>
          <cell r="D1968">
            <v>0</v>
          </cell>
          <cell r="E1968">
            <v>0</v>
          </cell>
          <cell r="F1968">
            <v>-824071.17</v>
          </cell>
          <cell r="G1968" t="str">
            <v>:&lt;9909&gt;驻马店公安局ELE</v>
          </cell>
        </row>
        <row r="1969">
          <cell r="A1969" t="str">
            <v>410100</v>
          </cell>
          <cell r="B1969" t="str">
            <v>COST OF PROD.--项目成本结转</v>
          </cell>
          <cell r="C1969" t="str">
            <v>17100-AC-410100</v>
          </cell>
          <cell r="D1969">
            <v>0</v>
          </cell>
          <cell r="E1969">
            <v>36.869999999999997</v>
          </cell>
          <cell r="F1969">
            <v>-3195468.45</v>
          </cell>
          <cell r="G1969" t="str">
            <v>:(9912)昆明卷烟厂ELE</v>
          </cell>
        </row>
        <row r="1970">
          <cell r="A1970" t="str">
            <v>410100</v>
          </cell>
          <cell r="B1970" t="str">
            <v>COST OF PROD.--项目成本结转</v>
          </cell>
          <cell r="C1970" t="str">
            <v>17100-AD-410100</v>
          </cell>
          <cell r="D1970">
            <v>0</v>
          </cell>
          <cell r="E1970">
            <v>0</v>
          </cell>
          <cell r="F1970">
            <v>-1440367.69</v>
          </cell>
          <cell r="G1970" t="str">
            <v>:(9912)济南天建商住楼ELE</v>
          </cell>
        </row>
        <row r="1971">
          <cell r="A1971" t="str">
            <v>410100</v>
          </cell>
          <cell r="B1971" t="str">
            <v>COST OF PROD.--项目成本结转</v>
          </cell>
          <cell r="C1971" t="str">
            <v>17100-AE-410100</v>
          </cell>
          <cell r="D1971">
            <v>0</v>
          </cell>
          <cell r="E1971">
            <v>0</v>
          </cell>
          <cell r="F1971">
            <v>-622203.31999999995</v>
          </cell>
          <cell r="G1971" t="str">
            <v>:(9907)青岛110指挥中心ELE</v>
          </cell>
        </row>
        <row r="1972">
          <cell r="A1972" t="str">
            <v>410100</v>
          </cell>
          <cell r="B1972" t="str">
            <v>COST OF PROD.--项目成本结转</v>
          </cell>
          <cell r="C1972" t="str">
            <v>17100-AF-410100</v>
          </cell>
          <cell r="D1972">
            <v>7330.4</v>
          </cell>
          <cell r="E1972">
            <v>0</v>
          </cell>
          <cell r="F1972">
            <v>-2317095.73</v>
          </cell>
          <cell r="G1972" t="str">
            <v>:&lt;9910&gt;[0001]小浪底科工贸发展公司</v>
          </cell>
        </row>
        <row r="1973">
          <cell r="A1973" t="str">
            <v>410100</v>
          </cell>
          <cell r="B1973" t="str">
            <v>COST OF PROD.--项目成本结转</v>
          </cell>
          <cell r="C1973" t="str">
            <v>17100-AG-410100</v>
          </cell>
          <cell r="D1973">
            <v>0</v>
          </cell>
          <cell r="E1973">
            <v>0</v>
          </cell>
          <cell r="F1973">
            <v>-548068.39</v>
          </cell>
          <cell r="G1973" t="str">
            <v>:(9907)青岛公安局外事管理处ELE</v>
          </cell>
        </row>
        <row r="1974">
          <cell r="A1974" t="str">
            <v>410100</v>
          </cell>
          <cell r="B1974" t="str">
            <v>COST OF PROD.--项目成本结转</v>
          </cell>
          <cell r="C1974" t="str">
            <v>17100-AH-410100</v>
          </cell>
          <cell r="D1974">
            <v>0</v>
          </cell>
          <cell r="E1974">
            <v>0</v>
          </cell>
          <cell r="F1974">
            <v>-709393.58</v>
          </cell>
          <cell r="G1974" t="str">
            <v>:&lt;9909&gt;重庆口腔医院ELE</v>
          </cell>
        </row>
        <row r="1975">
          <cell r="A1975" t="str">
            <v>410100</v>
          </cell>
          <cell r="B1975" t="str">
            <v>COST OF PROD.--项目成本结转</v>
          </cell>
          <cell r="C1975" t="str">
            <v>17100-AI-410100</v>
          </cell>
          <cell r="D1975">
            <v>0</v>
          </cell>
          <cell r="E1975">
            <v>0</v>
          </cell>
          <cell r="F1975">
            <v>-300280.52</v>
          </cell>
          <cell r="G1975" t="str">
            <v>:&lt;9909&gt;重庆消防培训中心ELE</v>
          </cell>
        </row>
        <row r="1976">
          <cell r="A1976" t="str">
            <v>410100</v>
          </cell>
          <cell r="B1976" t="str">
            <v>COST OF PROD.--项目成本结转</v>
          </cell>
          <cell r="C1976" t="str">
            <v>17100-AJ-410100</v>
          </cell>
          <cell r="D1976">
            <v>0</v>
          </cell>
          <cell r="E1976">
            <v>0</v>
          </cell>
          <cell r="F1976">
            <v>-522369.85</v>
          </cell>
          <cell r="G1976" t="str">
            <v>:(9907)内江工商行ELE</v>
          </cell>
        </row>
        <row r="1977">
          <cell r="A1977" t="str">
            <v>410100</v>
          </cell>
          <cell r="B1977" t="str">
            <v>COST OF PROD.--项目成本结转</v>
          </cell>
          <cell r="C1977" t="str">
            <v>17100-AK-410100</v>
          </cell>
          <cell r="D1977">
            <v>0</v>
          </cell>
          <cell r="E1977">
            <v>624990.80000000005</v>
          </cell>
          <cell r="F1977">
            <v>-624990.80000000005</v>
          </cell>
          <cell r="G1977" t="str">
            <v>:重庆妇幼保健院</v>
          </cell>
        </row>
        <row r="1978">
          <cell r="A1978" t="str">
            <v>410100</v>
          </cell>
          <cell r="B1978" t="str">
            <v>COST OF PROD.--项目成本结转</v>
          </cell>
          <cell r="C1978" t="str">
            <v>17100-AL-410100</v>
          </cell>
          <cell r="D1978">
            <v>0</v>
          </cell>
          <cell r="E1978">
            <v>0</v>
          </cell>
          <cell r="F1978">
            <v>-1364352.94</v>
          </cell>
          <cell r="G1978" t="str">
            <v>:&lt;9908&gt;南宁银冠大厦ELE</v>
          </cell>
        </row>
        <row r="1979">
          <cell r="A1979" t="str">
            <v>410100</v>
          </cell>
          <cell r="B1979" t="str">
            <v>COST OF PROD.--项目成本结转</v>
          </cell>
          <cell r="C1979" t="str">
            <v>17100-AN-410100</v>
          </cell>
          <cell r="D1979">
            <v>0</v>
          </cell>
          <cell r="E1979">
            <v>0</v>
          </cell>
          <cell r="F1979">
            <v>-600961.68999999994</v>
          </cell>
          <cell r="G1979" t="str">
            <v>:&lt;9908&gt;北京海关ELE</v>
          </cell>
        </row>
        <row r="1980">
          <cell r="A1980" t="str">
            <v>410100</v>
          </cell>
          <cell r="B1980" t="str">
            <v>COST OF PROD.--项目成本结转</v>
          </cell>
          <cell r="C1980" t="str">
            <v>17100-AO-410100</v>
          </cell>
          <cell r="D1980">
            <v>0</v>
          </cell>
          <cell r="E1980">
            <v>0</v>
          </cell>
          <cell r="F1980">
            <v>-252045.59</v>
          </cell>
          <cell r="G1980" t="str">
            <v>:&lt;9910&gt;污水处理厂ELE</v>
          </cell>
        </row>
        <row r="1981">
          <cell r="A1981" t="str">
            <v>410100</v>
          </cell>
          <cell r="B1981" t="str">
            <v>COST OF PROD.--项目成本结转</v>
          </cell>
          <cell r="C1981" t="str">
            <v>17100-AP-410100</v>
          </cell>
          <cell r="D1981">
            <v>0</v>
          </cell>
          <cell r="E1981">
            <v>0</v>
          </cell>
          <cell r="F1981">
            <v>-240151.79</v>
          </cell>
          <cell r="G1981" t="str">
            <v>:&lt;9909&gt;青岛海洋研究所ELE</v>
          </cell>
        </row>
        <row r="1982">
          <cell r="A1982" t="str">
            <v>410100</v>
          </cell>
          <cell r="B1982" t="str">
            <v>COST OF PROD.--项目成本结转</v>
          </cell>
          <cell r="C1982" t="str">
            <v>17100-AQ-410100</v>
          </cell>
          <cell r="D1982">
            <v>223.4</v>
          </cell>
          <cell r="E1982">
            <v>0</v>
          </cell>
          <cell r="F1982">
            <v>-1519959.55</v>
          </cell>
          <cell r="G1982" t="str">
            <v>:&lt;0006&gt;南京有线电视台3ELES</v>
          </cell>
        </row>
        <row r="1983">
          <cell r="A1983" t="str">
            <v>410100</v>
          </cell>
          <cell r="B1983" t="str">
            <v>COST OF PROD.--项目成本结转</v>
          </cell>
          <cell r="C1983" t="str">
            <v>17100-AR-410100</v>
          </cell>
          <cell r="D1983">
            <v>0</v>
          </cell>
          <cell r="E1983">
            <v>0</v>
          </cell>
          <cell r="F1983">
            <v>-360268.16</v>
          </cell>
          <cell r="G1983" t="str">
            <v>:&lt;9909&gt;上海证券交易所ELE</v>
          </cell>
        </row>
        <row r="1984">
          <cell r="A1984" t="str">
            <v>410100</v>
          </cell>
          <cell r="B1984" t="str">
            <v>COST OF PROD.--项目成本结转</v>
          </cell>
          <cell r="C1984" t="str">
            <v>17100-AS-410100</v>
          </cell>
          <cell r="D1984">
            <v>0</v>
          </cell>
          <cell r="E1984">
            <v>0</v>
          </cell>
          <cell r="F1984">
            <v>-982573.21</v>
          </cell>
          <cell r="G1984" t="str">
            <v>:河南棉麻总公司ELE</v>
          </cell>
        </row>
        <row r="1985">
          <cell r="A1985" t="str">
            <v>410100</v>
          </cell>
          <cell r="B1985" t="str">
            <v>COST OF PROD.--项目成本结转</v>
          </cell>
          <cell r="C1985" t="str">
            <v>17100-AT-410100</v>
          </cell>
          <cell r="D1985">
            <v>0</v>
          </cell>
          <cell r="E1985">
            <v>0</v>
          </cell>
          <cell r="F1985">
            <v>-1994523.12</v>
          </cell>
          <cell r="G1985" t="str">
            <v>:(9912)广州广厦居</v>
          </cell>
        </row>
        <row r="1986">
          <cell r="A1986" t="str">
            <v>410100</v>
          </cell>
          <cell r="B1986" t="str">
            <v>COST OF PROD.--项目成本结转</v>
          </cell>
          <cell r="C1986" t="str">
            <v>17100-AU-410100</v>
          </cell>
          <cell r="D1986">
            <v>0</v>
          </cell>
          <cell r="E1986">
            <v>0</v>
          </cell>
          <cell r="F1986">
            <v>-700601.02</v>
          </cell>
          <cell r="G1986" t="str">
            <v>:&lt;9909&gt;[0007]台州日报社2ELES</v>
          </cell>
        </row>
        <row r="1987">
          <cell r="A1987" t="str">
            <v>410100</v>
          </cell>
          <cell r="B1987" t="str">
            <v>COST OF PROD.--项目成本结转</v>
          </cell>
          <cell r="C1987" t="str">
            <v>17100-AV-410100</v>
          </cell>
          <cell r="D1987">
            <v>0</v>
          </cell>
          <cell r="E1987">
            <v>0</v>
          </cell>
          <cell r="F1987">
            <v>-2525617.96</v>
          </cell>
          <cell r="G1987" t="str">
            <v>:&lt;9908&gt;重庆海怡花园ELE</v>
          </cell>
        </row>
        <row r="1988">
          <cell r="A1988" t="str">
            <v>410100</v>
          </cell>
          <cell r="B1988" t="str">
            <v>COST OF PROD.--项目成本结转</v>
          </cell>
          <cell r="C1988" t="str">
            <v>17100-AW-410100</v>
          </cell>
          <cell r="D1988">
            <v>0</v>
          </cell>
          <cell r="E1988">
            <v>0</v>
          </cell>
          <cell r="F1988">
            <v>-479784.11</v>
          </cell>
          <cell r="G1988" t="str">
            <v>:&lt;9909&gt;西峡烟草公司ELE</v>
          </cell>
        </row>
        <row r="1989">
          <cell r="A1989" t="str">
            <v>410100</v>
          </cell>
          <cell r="B1989" t="str">
            <v>COST OF PROD.--项目成本结转</v>
          </cell>
          <cell r="C1989" t="str">
            <v>17100-AX-410100</v>
          </cell>
          <cell r="D1989">
            <v>0</v>
          </cell>
          <cell r="E1989">
            <v>0</v>
          </cell>
          <cell r="F1989">
            <v>-328112.03000000003</v>
          </cell>
          <cell r="G1989" t="str">
            <v>:&lt;9908&gt;华龙房地产ELE</v>
          </cell>
        </row>
        <row r="1990">
          <cell r="A1990" t="str">
            <v>410100</v>
          </cell>
          <cell r="B1990" t="str">
            <v>COST OF PROD.--项目成本结转</v>
          </cell>
          <cell r="C1990" t="str">
            <v>17100-AY-410100</v>
          </cell>
          <cell r="D1990">
            <v>0</v>
          </cell>
          <cell r="E1990">
            <v>0</v>
          </cell>
          <cell r="F1990">
            <v>-487787.33</v>
          </cell>
          <cell r="G1990" t="str">
            <v>:&lt;9909&gt;[0007]中冶仪表公司1ELE</v>
          </cell>
        </row>
        <row r="1991">
          <cell r="A1991" t="str">
            <v>410100</v>
          </cell>
          <cell r="B1991" t="str">
            <v>COST OF PROD.--项目成本结转</v>
          </cell>
          <cell r="C1991" t="str">
            <v>17100-AZ-410100</v>
          </cell>
          <cell r="D1991">
            <v>0</v>
          </cell>
          <cell r="E1991">
            <v>0</v>
          </cell>
          <cell r="F1991">
            <v>-1626758.67</v>
          </cell>
          <cell r="G1991" t="str">
            <v>(0003)安阳邮电局ELE</v>
          </cell>
        </row>
        <row r="1992">
          <cell r="A1992" t="str">
            <v>410100</v>
          </cell>
          <cell r="B1992" t="str">
            <v>COST OF PROD.--项目成本结转</v>
          </cell>
          <cell r="C1992" t="str">
            <v>17100-B0-410100</v>
          </cell>
          <cell r="D1992">
            <v>0</v>
          </cell>
          <cell r="E1992">
            <v>0</v>
          </cell>
          <cell r="F1992">
            <v>-375789.34</v>
          </cell>
          <cell r="G1992" t="str">
            <v>:&lt;9910&gt;柳州饭店ELE</v>
          </cell>
        </row>
        <row r="1993">
          <cell r="A1993" t="str">
            <v>410100</v>
          </cell>
          <cell r="B1993" t="str">
            <v>COST OF PROD.--项目成本结转</v>
          </cell>
          <cell r="C1993" t="str">
            <v>17100-B1-410100</v>
          </cell>
          <cell r="D1993">
            <v>0</v>
          </cell>
          <cell r="E1993">
            <v>0</v>
          </cell>
          <cell r="F1993">
            <v>-333402</v>
          </cell>
          <cell r="G1993" t="str">
            <v>:&lt;9909&gt;锦江房地产ELE</v>
          </cell>
        </row>
        <row r="1994">
          <cell r="A1994" t="str">
            <v>410100</v>
          </cell>
          <cell r="B1994" t="str">
            <v>COST OF PROD.--项目成本结转</v>
          </cell>
          <cell r="C1994" t="str">
            <v>17100-B2-410100</v>
          </cell>
          <cell r="D1994">
            <v>0</v>
          </cell>
          <cell r="E1994">
            <v>0</v>
          </cell>
          <cell r="F1994">
            <v>-1337183.6200000001</v>
          </cell>
          <cell r="G1994" t="str">
            <v>:&lt;0002&gt;河北黄骅3ELES</v>
          </cell>
        </row>
        <row r="1995">
          <cell r="A1995" t="str">
            <v>410100</v>
          </cell>
          <cell r="B1995" t="str">
            <v>COST OF PROD.--项目成本结转</v>
          </cell>
          <cell r="C1995" t="str">
            <v>17100-B3-410100</v>
          </cell>
          <cell r="D1995">
            <v>0</v>
          </cell>
          <cell r="E1995">
            <v>0</v>
          </cell>
          <cell r="F1995">
            <v>-1070638.7</v>
          </cell>
          <cell r="G1995" t="str">
            <v>:&lt;9910&gt;创业服务大楼ELE</v>
          </cell>
        </row>
        <row r="1996">
          <cell r="A1996" t="str">
            <v>410100</v>
          </cell>
          <cell r="B1996" t="str">
            <v>COST OF PROD.--项目成本结转</v>
          </cell>
          <cell r="C1996" t="str">
            <v>17100-B4-410100</v>
          </cell>
          <cell r="D1996">
            <v>0</v>
          </cell>
          <cell r="E1996">
            <v>0</v>
          </cell>
          <cell r="F1996">
            <v>-953133.47</v>
          </cell>
          <cell r="G1996" t="str">
            <v>:&lt;0002&gt;河南新华书店2ELES</v>
          </cell>
        </row>
        <row r="1997">
          <cell r="A1997" t="str">
            <v>410100</v>
          </cell>
          <cell r="B1997" t="str">
            <v>COST OF PROD.--项目成本结转</v>
          </cell>
          <cell r="C1997" t="str">
            <v>17100-B5-410100</v>
          </cell>
          <cell r="D1997">
            <v>0</v>
          </cell>
          <cell r="E1997">
            <v>0</v>
          </cell>
          <cell r="F1997">
            <v>-749576.83</v>
          </cell>
          <cell r="G1997" t="str">
            <v>:&lt;9909&gt;浙江商城(扶梯)ESC</v>
          </cell>
        </row>
        <row r="1998">
          <cell r="A1998" t="str">
            <v>410100</v>
          </cell>
          <cell r="B1998" t="str">
            <v>COST OF PROD.--项目成本结转</v>
          </cell>
          <cell r="C1998" t="str">
            <v>17100-B6-410100</v>
          </cell>
          <cell r="D1998">
            <v>0</v>
          </cell>
          <cell r="E1998">
            <v>0</v>
          </cell>
          <cell r="F1998">
            <v>-3761053.32</v>
          </cell>
          <cell r="G1998" t="str">
            <v>:&lt;9909&gt;宁波卷烟厂ESC</v>
          </cell>
        </row>
        <row r="1999">
          <cell r="A1999" t="str">
            <v>410100</v>
          </cell>
          <cell r="B1999" t="str">
            <v>COST OF PROD.--项目成本结转</v>
          </cell>
          <cell r="C1999" t="str">
            <v>17100-B8-410100</v>
          </cell>
          <cell r="D1999">
            <v>0</v>
          </cell>
          <cell r="E1999">
            <v>0</v>
          </cell>
          <cell r="F1999">
            <v>-1271601.18</v>
          </cell>
          <cell r="G1999" t="str">
            <v>:南昌劳动康复中心</v>
          </cell>
        </row>
        <row r="2000">
          <cell r="A2000" t="str">
            <v>410100</v>
          </cell>
          <cell r="B2000" t="str">
            <v>COST OF PROD.--项目成本结转</v>
          </cell>
          <cell r="C2000" t="str">
            <v>17100-B9-410100</v>
          </cell>
          <cell r="D2000">
            <v>0</v>
          </cell>
          <cell r="E2000">
            <v>0</v>
          </cell>
          <cell r="F2000">
            <v>-2051046.25</v>
          </cell>
          <cell r="G2000" t="str">
            <v>:&lt;0006&gt;沈阳医科大学5ELES</v>
          </cell>
        </row>
        <row r="2001">
          <cell r="A2001" t="str">
            <v>410100</v>
          </cell>
          <cell r="B2001" t="str">
            <v>COST OF PROD.--项目成本结转</v>
          </cell>
          <cell r="C2001" t="str">
            <v>17100-BA-410100</v>
          </cell>
          <cell r="D2001">
            <v>0</v>
          </cell>
          <cell r="E2001">
            <v>0</v>
          </cell>
          <cell r="F2001">
            <v>-841527.65</v>
          </cell>
          <cell r="G2001" t="str">
            <v>:&lt;0002&gt;黄河迎宾馆3ELES</v>
          </cell>
        </row>
        <row r="2002">
          <cell r="A2002" t="str">
            <v>410100</v>
          </cell>
          <cell r="B2002" t="str">
            <v>COST OF PROD.--项目成本结转</v>
          </cell>
          <cell r="C2002" t="str">
            <v>17100-BB-410100</v>
          </cell>
          <cell r="D2002">
            <v>0</v>
          </cell>
          <cell r="E2002">
            <v>1079.74</v>
          </cell>
          <cell r="F2002">
            <v>-2148610.11</v>
          </cell>
          <cell r="G2002" t="str">
            <v>:(00.03)三门峡电信局</v>
          </cell>
        </row>
        <row r="2003">
          <cell r="A2003" t="str">
            <v>410100</v>
          </cell>
          <cell r="B2003" t="str">
            <v>COST OF PROD.--项目成本结转</v>
          </cell>
          <cell r="C2003" t="str">
            <v>17100-BC-410100</v>
          </cell>
          <cell r="D2003">
            <v>0</v>
          </cell>
          <cell r="E2003">
            <v>0</v>
          </cell>
          <cell r="F2003">
            <v>-679837.82</v>
          </cell>
          <cell r="G2003" t="str">
            <v>:(0003)扬州人保</v>
          </cell>
        </row>
        <row r="2004">
          <cell r="A2004" t="str">
            <v>410100</v>
          </cell>
          <cell r="B2004" t="str">
            <v>COST OF PROD.--项目成本结转</v>
          </cell>
          <cell r="C2004" t="str">
            <v>17100-BD-410100</v>
          </cell>
          <cell r="D2004">
            <v>0</v>
          </cell>
          <cell r="E2004">
            <v>0</v>
          </cell>
          <cell r="F2004">
            <v>-2244687.27</v>
          </cell>
          <cell r="G2004" t="str">
            <v>:&lt;0006&gt;杭州清波商厦5ELES</v>
          </cell>
        </row>
        <row r="2005">
          <cell r="A2005" t="str">
            <v>410100</v>
          </cell>
          <cell r="B2005" t="str">
            <v>COST OF PROD.--项目成本结转</v>
          </cell>
          <cell r="C2005" t="str">
            <v>17100-BE-410100</v>
          </cell>
          <cell r="D2005">
            <v>0</v>
          </cell>
          <cell r="E2005">
            <v>0</v>
          </cell>
          <cell r="F2005">
            <v>-2918183.54</v>
          </cell>
          <cell r="G2005" t="str">
            <v>:&lt;0005&gt;监狱管理局6ELES</v>
          </cell>
        </row>
        <row r="2006">
          <cell r="A2006" t="str">
            <v>410100</v>
          </cell>
          <cell r="B2006" t="str">
            <v>COST OF PROD.--项目成本结转</v>
          </cell>
          <cell r="C2006" t="str">
            <v>17100-BF-410100</v>
          </cell>
          <cell r="D2006">
            <v>0</v>
          </cell>
          <cell r="E2006">
            <v>0</v>
          </cell>
          <cell r="F2006">
            <v>-265442.73</v>
          </cell>
          <cell r="G2006" t="str">
            <v>:&lt;0002&gt;哈尔滨森达电梯公司1ELE</v>
          </cell>
        </row>
        <row r="2007">
          <cell r="A2007" t="str">
            <v>410100</v>
          </cell>
          <cell r="B2007" t="str">
            <v>COST OF PROD.--项目成本结转</v>
          </cell>
          <cell r="C2007" t="str">
            <v>17100-BG-410100</v>
          </cell>
          <cell r="D2007">
            <v>0</v>
          </cell>
          <cell r="E2007">
            <v>0</v>
          </cell>
          <cell r="F2007">
            <v>-183072.14</v>
          </cell>
          <cell r="G2007" t="str">
            <v>:&lt;9911&gt;北京富城花园</v>
          </cell>
        </row>
        <row r="2008">
          <cell r="A2008" t="str">
            <v>410100</v>
          </cell>
          <cell r="B2008" t="str">
            <v>COST OF PROD.--项目成本结转</v>
          </cell>
          <cell r="C2008" t="str">
            <v>17100-BH-410100</v>
          </cell>
          <cell r="D2008">
            <v>0</v>
          </cell>
          <cell r="E2008">
            <v>0</v>
          </cell>
          <cell r="F2008">
            <v>-2028838.39</v>
          </cell>
          <cell r="G2008" t="str">
            <v>:&lt;9911&gt;&lt;0001&gt;高扬百货公司ELE&amp;ESC</v>
          </cell>
        </row>
        <row r="2009">
          <cell r="A2009" t="str">
            <v>410100</v>
          </cell>
          <cell r="B2009" t="str">
            <v>COST OF PROD.--项目成本结转</v>
          </cell>
          <cell r="C2009" t="str">
            <v>17100-BI-410100</v>
          </cell>
          <cell r="D2009">
            <v>0</v>
          </cell>
          <cell r="E2009">
            <v>0</v>
          </cell>
          <cell r="F2009">
            <v>-1243299.6499999999</v>
          </cell>
          <cell r="G2009" t="str">
            <v>:&lt;0001&gt;上海胸科医院3ELE</v>
          </cell>
        </row>
        <row r="2010">
          <cell r="A2010" t="str">
            <v>410100</v>
          </cell>
          <cell r="B2010" t="str">
            <v>COST OF PROD.--项目成本结转</v>
          </cell>
          <cell r="C2010" t="str">
            <v>17100-BJ-410100</v>
          </cell>
          <cell r="D2010">
            <v>0</v>
          </cell>
          <cell r="E2010">
            <v>0</v>
          </cell>
          <cell r="F2010">
            <v>-623498.68999999994</v>
          </cell>
          <cell r="G2010" t="str">
            <v>:&lt;0002&gt;南京高速公路职工培训中心1ELE</v>
          </cell>
        </row>
        <row r="2011">
          <cell r="A2011" t="str">
            <v>410100</v>
          </cell>
          <cell r="B2011" t="str">
            <v>COST OF PROD.--项目成本结转</v>
          </cell>
          <cell r="C2011" t="str">
            <v>17100-BK-410100</v>
          </cell>
          <cell r="D2011">
            <v>0</v>
          </cell>
          <cell r="E2011">
            <v>0</v>
          </cell>
          <cell r="F2011">
            <v>-1306286.3999999999</v>
          </cell>
          <cell r="G2011" t="str">
            <v>:&lt;0005&gt;河南邮电印刷厂2ELES</v>
          </cell>
        </row>
        <row r="2012">
          <cell r="A2012" t="str">
            <v>410100</v>
          </cell>
          <cell r="B2012" t="str">
            <v>COST OF PROD.--项目成本结转</v>
          </cell>
          <cell r="C2012" t="str">
            <v>17100-BN-410100</v>
          </cell>
          <cell r="D2012">
            <v>0</v>
          </cell>
          <cell r="E2012">
            <v>0</v>
          </cell>
          <cell r="F2012">
            <v>-25053.66</v>
          </cell>
          <cell r="G2012" t="str">
            <v>:太原电信局生产调度中心</v>
          </cell>
        </row>
        <row r="2013">
          <cell r="A2013" t="str">
            <v>410100</v>
          </cell>
          <cell r="B2013" t="str">
            <v>COST OF PROD.--项目成本结转</v>
          </cell>
          <cell r="C2013" t="str">
            <v>17100-BO-410100</v>
          </cell>
          <cell r="D2013">
            <v>0</v>
          </cell>
          <cell r="E2013">
            <v>8684.34</v>
          </cell>
          <cell r="F2013">
            <v>-969684.56</v>
          </cell>
          <cell r="G2013" t="str">
            <v>:&lt;0001&gt;成都兴采综合大楼2ELES</v>
          </cell>
        </row>
        <row r="2014">
          <cell r="A2014" t="str">
            <v>410100</v>
          </cell>
          <cell r="B2014" t="str">
            <v>COST OF PROD.--项目成本结转</v>
          </cell>
          <cell r="C2014" t="str">
            <v>17100-BP-410100</v>
          </cell>
          <cell r="D2014">
            <v>0</v>
          </cell>
          <cell r="E2014">
            <v>0</v>
          </cell>
          <cell r="F2014">
            <v>-2093656.43</v>
          </cell>
          <cell r="G2014" t="str">
            <v>:&lt;9909&gt;梧州电信局ESC</v>
          </cell>
        </row>
        <row r="2015">
          <cell r="A2015" t="str">
            <v>410100</v>
          </cell>
          <cell r="B2015" t="str">
            <v>COST OF PROD.--项目成本结转</v>
          </cell>
          <cell r="C2015" t="str">
            <v>17100-BQ-410100</v>
          </cell>
          <cell r="D2015">
            <v>0</v>
          </cell>
          <cell r="E2015">
            <v>0</v>
          </cell>
          <cell r="F2015">
            <v>-1834627.06</v>
          </cell>
          <cell r="G2015" t="str">
            <v>:&lt;0005&gt;成都自来水公司3ELES</v>
          </cell>
        </row>
        <row r="2016">
          <cell r="A2016" t="str">
            <v>410100</v>
          </cell>
          <cell r="B2016" t="str">
            <v>COST OF PROD.--项目成本结转</v>
          </cell>
          <cell r="C2016" t="str">
            <v>17100-BR-410100</v>
          </cell>
          <cell r="D2016">
            <v>0</v>
          </cell>
          <cell r="E2016">
            <v>0</v>
          </cell>
          <cell r="F2016">
            <v>-270138.96000000002</v>
          </cell>
          <cell r="G2016" t="str">
            <v>:&lt;0001&gt;申新童车厂1ELE</v>
          </cell>
        </row>
        <row r="2017">
          <cell r="A2017" t="str">
            <v>410100</v>
          </cell>
          <cell r="B2017" t="str">
            <v>COST OF PROD.--项目成本结转</v>
          </cell>
          <cell r="C2017" t="str">
            <v>17100-BS-410100</v>
          </cell>
          <cell r="D2017">
            <v>0</v>
          </cell>
          <cell r="E2017">
            <v>0</v>
          </cell>
          <cell r="F2017">
            <v>-724208.75</v>
          </cell>
          <cell r="G2017" t="str">
            <v>:(0003)宝丰电信局</v>
          </cell>
        </row>
        <row r="2018">
          <cell r="A2018" t="str">
            <v>410100</v>
          </cell>
          <cell r="B2018" t="str">
            <v>COST OF PROD.--项目成本结转</v>
          </cell>
          <cell r="C2018" t="str">
            <v>17100-BT-410100</v>
          </cell>
          <cell r="D2018">
            <v>0</v>
          </cell>
          <cell r="E2018">
            <v>0</v>
          </cell>
          <cell r="F2018">
            <v>-657319.4</v>
          </cell>
          <cell r="G2018" t="str">
            <v>:西安医科大学</v>
          </cell>
        </row>
        <row r="2019">
          <cell r="A2019" t="str">
            <v>410100</v>
          </cell>
          <cell r="B2019" t="str">
            <v>COST OF PROD.--项目成本结转</v>
          </cell>
          <cell r="C2019" t="str">
            <v>17100-BV-410100</v>
          </cell>
          <cell r="D2019">
            <v>0</v>
          </cell>
          <cell r="E2019">
            <v>0</v>
          </cell>
          <cell r="F2019">
            <v>-3331200.63</v>
          </cell>
          <cell r="G2019" t="str">
            <v>:(0003)泰州电信局ELE&amp;ESC</v>
          </cell>
        </row>
        <row r="2020">
          <cell r="A2020" t="str">
            <v>410100</v>
          </cell>
          <cell r="B2020" t="str">
            <v>COST OF PROD.--项目成本结转</v>
          </cell>
          <cell r="C2020" t="str">
            <v>17100-BW-410100</v>
          </cell>
          <cell r="D2020">
            <v>0</v>
          </cell>
          <cell r="E2020">
            <v>0</v>
          </cell>
          <cell r="F2020">
            <v>-323222.46999999997</v>
          </cell>
          <cell r="G2020" t="str">
            <v>:贵州神奇东方大厦</v>
          </cell>
        </row>
        <row r="2021">
          <cell r="A2021" t="str">
            <v>410100</v>
          </cell>
          <cell r="B2021" t="str">
            <v>COST OF PROD.--项目成本结转</v>
          </cell>
          <cell r="C2021" t="str">
            <v>17100-BX-410100</v>
          </cell>
          <cell r="D2021">
            <v>0</v>
          </cell>
          <cell r="E2021">
            <v>0</v>
          </cell>
          <cell r="F2021">
            <v>-3357583.48</v>
          </cell>
          <cell r="G2021" t="str">
            <v>:(9912)&lt;0002&gt;成都嘉祥公寓7ELES</v>
          </cell>
        </row>
        <row r="2022">
          <cell r="A2022" t="str">
            <v>410100</v>
          </cell>
          <cell r="B2022" t="str">
            <v>COST OF PROD.--项目成本结转</v>
          </cell>
          <cell r="C2022" t="str">
            <v>17100-BY-410100</v>
          </cell>
          <cell r="D2022">
            <v>477904.62</v>
          </cell>
          <cell r="E2022">
            <v>0</v>
          </cell>
          <cell r="F2022">
            <v>-6799269.3499999996</v>
          </cell>
          <cell r="G2022" t="str">
            <v>:中山医科大学附属第一医院</v>
          </cell>
        </row>
        <row r="2023">
          <cell r="A2023" t="str">
            <v>410100</v>
          </cell>
          <cell r="B2023" t="str">
            <v>COST OF PROD.--项目成本结转</v>
          </cell>
          <cell r="C2023" t="str">
            <v>17100-BZ-410100</v>
          </cell>
          <cell r="D2023">
            <v>0</v>
          </cell>
          <cell r="E2023">
            <v>0</v>
          </cell>
          <cell r="F2023">
            <v>-3098807.3</v>
          </cell>
          <cell r="G2023" t="str">
            <v>&lt;0007&gt;泰州金冠房地产公司3ELES</v>
          </cell>
        </row>
        <row r="2024">
          <cell r="A2024" t="str">
            <v>410100</v>
          </cell>
          <cell r="B2024" t="str">
            <v>COST OF PROD.--项目成本结转</v>
          </cell>
          <cell r="C2024" t="str">
            <v>17100-C0-410100</v>
          </cell>
          <cell r="D2024">
            <v>0</v>
          </cell>
          <cell r="E2024">
            <v>1407.42</v>
          </cell>
          <cell r="F2024">
            <v>-4419430.75</v>
          </cell>
          <cell r="G2024" t="str">
            <v>&lt;0004&gt;河南邮政局丰产路综合楼ELE&amp;ESC</v>
          </cell>
        </row>
        <row r="2025">
          <cell r="A2025" t="str">
            <v>410100</v>
          </cell>
          <cell r="B2025" t="str">
            <v>COST OF PROD.--项目成本结转</v>
          </cell>
          <cell r="C2025" t="str">
            <v>17100-C1-410100</v>
          </cell>
          <cell r="D2025">
            <v>0</v>
          </cell>
          <cell r="E2025">
            <v>0</v>
          </cell>
          <cell r="F2025">
            <v>-428287.38</v>
          </cell>
          <cell r="G2025" t="str">
            <v>:(0003)河南辉县电信局</v>
          </cell>
        </row>
        <row r="2026">
          <cell r="A2026" t="str">
            <v>410100</v>
          </cell>
          <cell r="B2026" t="str">
            <v>COST OF PROD.--项目成本结转</v>
          </cell>
          <cell r="C2026" t="str">
            <v>17100-C2-410100</v>
          </cell>
          <cell r="D2026">
            <v>0</v>
          </cell>
          <cell r="E2026">
            <v>0</v>
          </cell>
          <cell r="F2026">
            <v>-317033.15999999997</v>
          </cell>
          <cell r="G2026" t="str">
            <v>:&lt;0002&gt;河南邮政局食堂综合楼1ELE</v>
          </cell>
        </row>
        <row r="2027">
          <cell r="A2027" t="str">
            <v>410100</v>
          </cell>
          <cell r="B2027" t="str">
            <v>COST OF PROD.--项目成本结转</v>
          </cell>
          <cell r="C2027" t="str">
            <v>17100-C3-410100</v>
          </cell>
          <cell r="D2027">
            <v>0</v>
          </cell>
          <cell r="E2027">
            <v>25.56</v>
          </cell>
          <cell r="F2027">
            <v>-284736.78999999998</v>
          </cell>
          <cell r="G2027" t="str">
            <v>:(0003)大都市房地产</v>
          </cell>
        </row>
        <row r="2028">
          <cell r="A2028" t="str">
            <v>410100</v>
          </cell>
          <cell r="B2028" t="str">
            <v>COST OF PROD.--项目成本结转</v>
          </cell>
          <cell r="C2028" t="str">
            <v>17100-C5-410100</v>
          </cell>
          <cell r="D2028">
            <v>0</v>
          </cell>
          <cell r="E2028">
            <v>0</v>
          </cell>
          <cell r="F2028">
            <v>-769811.42</v>
          </cell>
          <cell r="G2028" t="str">
            <v>:&lt;0002&gt;重庆市教育委员会2ELES</v>
          </cell>
        </row>
        <row r="2029">
          <cell r="A2029" t="str">
            <v>410100</v>
          </cell>
          <cell r="B2029" t="str">
            <v>COST OF PROD.--项目成本结转</v>
          </cell>
          <cell r="C2029" t="str">
            <v>17100-C6-410100</v>
          </cell>
          <cell r="D2029">
            <v>4670.62</v>
          </cell>
          <cell r="E2029">
            <v>0</v>
          </cell>
          <cell r="F2029">
            <v>-786000.88</v>
          </cell>
          <cell r="G2029" t="str">
            <v>:&lt;0001&gt;青岛光大银行2ESCS</v>
          </cell>
        </row>
        <row r="2030">
          <cell r="A2030" t="str">
            <v>410100</v>
          </cell>
          <cell r="B2030" t="str">
            <v>COST OF PROD.--项目成本结转</v>
          </cell>
          <cell r="C2030" t="str">
            <v>17100-C7-410100</v>
          </cell>
          <cell r="D2030">
            <v>0</v>
          </cell>
          <cell r="E2030">
            <v>0</v>
          </cell>
          <cell r="F2030">
            <v>-373909.61</v>
          </cell>
          <cell r="G2030" t="str">
            <v>:&lt;0005&gt;南京建行 (2)1ELE</v>
          </cell>
        </row>
        <row r="2031">
          <cell r="A2031" t="str">
            <v>410100</v>
          </cell>
          <cell r="B2031" t="str">
            <v>COST OF PROD.--项目成本结转</v>
          </cell>
          <cell r="C2031" t="str">
            <v>17100-C8-410100</v>
          </cell>
          <cell r="D2031">
            <v>0</v>
          </cell>
          <cell r="E2031">
            <v>46.5</v>
          </cell>
          <cell r="F2031">
            <v>-674058.63</v>
          </cell>
          <cell r="G2031" t="str">
            <v>:(0003)延安东大楼</v>
          </cell>
        </row>
        <row r="2032">
          <cell r="A2032" t="str">
            <v>410100</v>
          </cell>
          <cell r="B2032" t="str">
            <v>COST OF PROD.--项目成本结转</v>
          </cell>
          <cell r="C2032" t="str">
            <v>17100-C9-410100</v>
          </cell>
          <cell r="D2032">
            <v>0</v>
          </cell>
          <cell r="E2032">
            <v>0</v>
          </cell>
          <cell r="F2032">
            <v>-924375.52</v>
          </cell>
          <cell r="G2032" t="str">
            <v>:&lt;0006&gt;北京人民日报社2ELES</v>
          </cell>
        </row>
        <row r="2033">
          <cell r="A2033" t="str">
            <v>410100</v>
          </cell>
          <cell r="B2033" t="str">
            <v>COST OF PROD.--项目成本结转</v>
          </cell>
          <cell r="C2033" t="str">
            <v>17100-CA-410100</v>
          </cell>
          <cell r="D2033">
            <v>0</v>
          </cell>
          <cell r="E2033">
            <v>5612.72</v>
          </cell>
          <cell r="F2033">
            <v>-993873.25</v>
          </cell>
          <cell r="G2033" t="str">
            <v>:广州绿怡居综合楼</v>
          </cell>
        </row>
        <row r="2034">
          <cell r="A2034" t="str">
            <v>410100</v>
          </cell>
          <cell r="B2034" t="str">
            <v>COST OF PROD.--项目成本结转</v>
          </cell>
          <cell r="C2034" t="str">
            <v>17100-CB-410100</v>
          </cell>
          <cell r="D2034">
            <v>0</v>
          </cell>
          <cell r="E2034">
            <v>258.07</v>
          </cell>
          <cell r="F2034">
            <v>-8797399.4199999999</v>
          </cell>
          <cell r="G2034" t="str">
            <v>河南医科大学6ELES 299399336-341</v>
          </cell>
        </row>
        <row r="2035">
          <cell r="A2035" t="str">
            <v>410100</v>
          </cell>
          <cell r="B2035" t="str">
            <v>COST OF PROD.--项目成本结转</v>
          </cell>
          <cell r="C2035" t="str">
            <v>17100-CC-410100</v>
          </cell>
          <cell r="D2035">
            <v>0</v>
          </cell>
          <cell r="E2035">
            <v>0</v>
          </cell>
          <cell r="F2035">
            <v>-2747052.35</v>
          </cell>
          <cell r="G2035" t="str">
            <v>&lt;0001&gt;上海地铁-11ELES#1099030237-47</v>
          </cell>
        </row>
        <row r="2036">
          <cell r="A2036" t="str">
            <v>410100</v>
          </cell>
          <cell r="B2036" t="str">
            <v>COST OF PROD.--项目成本结转</v>
          </cell>
          <cell r="C2036" t="str">
            <v>17100-CD-410100</v>
          </cell>
          <cell r="D2036">
            <v>0</v>
          </cell>
          <cell r="E2036">
            <v>323.20999999999998</v>
          </cell>
          <cell r="F2036">
            <v>-634816.01</v>
          </cell>
          <cell r="G2036" t="str">
            <v>:广州高盛大厦(2)#349394372</v>
          </cell>
        </row>
        <row r="2037">
          <cell r="A2037" t="str">
            <v>410100</v>
          </cell>
          <cell r="B2037" t="str">
            <v>COST OF PROD.--项目成本结转</v>
          </cell>
          <cell r="C2037" t="str">
            <v>17100-CE-410100</v>
          </cell>
          <cell r="D2037">
            <v>0</v>
          </cell>
          <cell r="E2037">
            <v>0</v>
          </cell>
          <cell r="F2037">
            <v>-391660.71</v>
          </cell>
          <cell r="G2037" t="str">
            <v>:(0003)南召电信生产楼</v>
          </cell>
        </row>
        <row r="2038">
          <cell r="A2038" t="str">
            <v>410100</v>
          </cell>
          <cell r="B2038" t="str">
            <v>COST OF PROD.--项目成本结转</v>
          </cell>
          <cell r="C2038" t="str">
            <v>17100-CF-410100</v>
          </cell>
          <cell r="D2038">
            <v>0</v>
          </cell>
          <cell r="E2038">
            <v>0</v>
          </cell>
          <cell r="F2038">
            <v>-345505.27</v>
          </cell>
          <cell r="G2038" t="str">
            <v>:(0003)上海联和投资有限公司1ELE</v>
          </cell>
        </row>
        <row r="2039">
          <cell r="A2039" t="str">
            <v>410100</v>
          </cell>
          <cell r="B2039" t="str">
            <v>COST OF PROD.--项目成本结转</v>
          </cell>
          <cell r="C2039" t="str">
            <v>17100-CG-410100</v>
          </cell>
          <cell r="D2039">
            <v>0</v>
          </cell>
          <cell r="E2039">
            <v>0</v>
          </cell>
          <cell r="F2039">
            <v>-1029076.57</v>
          </cell>
          <cell r="G2039" t="str">
            <v>&lt;0007&gt;温州市郊信用合作联社3ELES</v>
          </cell>
        </row>
        <row r="2040">
          <cell r="A2040" t="str">
            <v>410100</v>
          </cell>
          <cell r="B2040" t="str">
            <v>COST OF PROD.--项目成本结转</v>
          </cell>
          <cell r="C2040" t="str">
            <v>17100-CH-410100</v>
          </cell>
          <cell r="D2040">
            <v>0</v>
          </cell>
          <cell r="E2040">
            <v>0</v>
          </cell>
          <cell r="F2040">
            <v>-1489876.46</v>
          </cell>
          <cell r="G2040" t="str">
            <v>:&lt;0001&gt;瑞安商城(电梯&gt;4ELES</v>
          </cell>
        </row>
        <row r="2041">
          <cell r="A2041" t="str">
            <v>410100</v>
          </cell>
          <cell r="B2041" t="str">
            <v>COST OF PROD.--项目成本结转</v>
          </cell>
          <cell r="C2041" t="str">
            <v>17100-CI-410100</v>
          </cell>
          <cell r="D2041">
            <v>0</v>
          </cell>
          <cell r="E2041">
            <v>547.12</v>
          </cell>
          <cell r="F2041">
            <v>-272722.71999999997</v>
          </cell>
          <cell r="G2041" t="str">
            <v>:(0003)西安红叶大酒楼</v>
          </cell>
        </row>
        <row r="2042">
          <cell r="A2042" t="str">
            <v>410100</v>
          </cell>
          <cell r="B2042" t="str">
            <v>COST OF PROD.--项目成本结转</v>
          </cell>
          <cell r="C2042" t="str">
            <v>17100-CJ-410100</v>
          </cell>
          <cell r="D2042">
            <v>0</v>
          </cell>
          <cell r="E2042">
            <v>0</v>
          </cell>
          <cell r="F2042">
            <v>-783483.77</v>
          </cell>
          <cell r="G2042" t="str">
            <v>:&lt;0006&gt;黄岩广电局2ELES</v>
          </cell>
        </row>
        <row r="2043">
          <cell r="A2043" t="str">
            <v>410100</v>
          </cell>
          <cell r="B2043" t="str">
            <v>COST OF PROD.--项目成本结转</v>
          </cell>
          <cell r="C2043" t="str">
            <v>17100-CK-410100</v>
          </cell>
          <cell r="D2043">
            <v>0</v>
          </cell>
          <cell r="E2043">
            <v>36.869999999999997</v>
          </cell>
          <cell r="F2043">
            <v>-1308165.95</v>
          </cell>
          <cell r="G2043" t="str">
            <v>:&lt;0006&gt;承德电信枢纽2ELES</v>
          </cell>
        </row>
        <row r="2044">
          <cell r="A2044" t="str">
            <v>410100</v>
          </cell>
          <cell r="B2044" t="str">
            <v>COST OF PROD.--项目成本结转</v>
          </cell>
          <cell r="C2044" t="str">
            <v>17100-CM-410100</v>
          </cell>
          <cell r="D2044">
            <v>0</v>
          </cell>
          <cell r="E2044">
            <v>1282.79</v>
          </cell>
          <cell r="F2044">
            <v>-267536.98</v>
          </cell>
          <cell r="G2044" t="str">
            <v>:(0003)甘肃送电公司家属楼</v>
          </cell>
        </row>
        <row r="2045">
          <cell r="A2045" t="str">
            <v>410100</v>
          </cell>
          <cell r="B2045" t="str">
            <v>COST OF PROD.--项目成本结转</v>
          </cell>
          <cell r="C2045" t="str">
            <v>17100-CN-410100</v>
          </cell>
          <cell r="D2045">
            <v>0</v>
          </cell>
          <cell r="E2045">
            <v>0</v>
          </cell>
          <cell r="F2045">
            <v>-319715.87</v>
          </cell>
          <cell r="G2045" t="str">
            <v>:&lt;0004&gt;贵阳工行云岩区支行</v>
          </cell>
        </row>
        <row r="2046">
          <cell r="A2046" t="str">
            <v>410100</v>
          </cell>
          <cell r="B2046" t="str">
            <v>COST OF PROD.--项目成本结转</v>
          </cell>
          <cell r="C2046" t="str">
            <v>17100-CO-410100</v>
          </cell>
          <cell r="D2046">
            <v>0</v>
          </cell>
          <cell r="E2046">
            <v>0</v>
          </cell>
          <cell r="F2046">
            <v>-358049.21</v>
          </cell>
          <cell r="G2046" t="str">
            <v>:&lt;0006&gt;深圳福田医院1ELE</v>
          </cell>
        </row>
        <row r="2047">
          <cell r="A2047" t="str">
            <v>410100</v>
          </cell>
          <cell r="B2047" t="str">
            <v>COST OF PROD.--项目成本结转</v>
          </cell>
          <cell r="C2047" t="str">
            <v>17100-CP-410100</v>
          </cell>
          <cell r="D2047">
            <v>0</v>
          </cell>
          <cell r="E2047">
            <v>0</v>
          </cell>
          <cell r="F2047">
            <v>-721893.41</v>
          </cell>
          <cell r="G2047" t="str">
            <v>:重庆广播电台</v>
          </cell>
        </row>
        <row r="2048">
          <cell r="A2048" t="str">
            <v>410100</v>
          </cell>
          <cell r="B2048" t="str">
            <v>COST OF PROD.--项目成本结转</v>
          </cell>
          <cell r="C2048" t="str">
            <v>17100-CQ-410100</v>
          </cell>
          <cell r="D2048">
            <v>0</v>
          </cell>
          <cell r="E2048">
            <v>0</v>
          </cell>
          <cell r="F2048">
            <v>-594085.01</v>
          </cell>
          <cell r="G2048" t="str">
            <v>:&lt;0006&gt;北京劳教干警中转站2ELES</v>
          </cell>
        </row>
        <row r="2049">
          <cell r="A2049" t="str">
            <v>410100</v>
          </cell>
          <cell r="B2049" t="str">
            <v>COST OF PROD.--项目成本结转</v>
          </cell>
          <cell r="C2049" t="str">
            <v>17100-CR-410100</v>
          </cell>
          <cell r="D2049">
            <v>0</v>
          </cell>
          <cell r="E2049">
            <v>577.99</v>
          </cell>
          <cell r="F2049">
            <v>-1737248.08</v>
          </cell>
          <cell r="G2049" t="str">
            <v>:&lt;0004&gt;青岛绿岛花园</v>
          </cell>
        </row>
        <row r="2050">
          <cell r="A2050" t="str">
            <v>410100</v>
          </cell>
          <cell r="B2050" t="str">
            <v>COST OF PROD.--项目成本结转</v>
          </cell>
          <cell r="C2050" t="str">
            <v>17100-CS-410100</v>
          </cell>
          <cell r="D2050">
            <v>0</v>
          </cell>
          <cell r="E2050">
            <v>0</v>
          </cell>
          <cell r="F2050">
            <v>-251677.23</v>
          </cell>
          <cell r="G2050" t="str">
            <v>:(0003)青岛城基大厦</v>
          </cell>
        </row>
        <row r="2051">
          <cell r="A2051" t="str">
            <v>410100</v>
          </cell>
          <cell r="B2051" t="str">
            <v>COST OF PROD.--项目成本结转</v>
          </cell>
          <cell r="C2051" t="str">
            <v>17100-CT-410100</v>
          </cell>
          <cell r="D2051">
            <v>0</v>
          </cell>
          <cell r="E2051">
            <v>0</v>
          </cell>
          <cell r="F2051">
            <v>-276694.87</v>
          </cell>
          <cell r="G2051" t="str">
            <v>:天津公路</v>
          </cell>
        </row>
        <row r="2052">
          <cell r="A2052" t="str">
            <v>410100</v>
          </cell>
          <cell r="B2052" t="str">
            <v>COST OF PROD.--项目成本结转</v>
          </cell>
          <cell r="C2052" t="str">
            <v>17100-CU-410100</v>
          </cell>
          <cell r="D2052">
            <v>0</v>
          </cell>
          <cell r="E2052">
            <v>0</v>
          </cell>
          <cell r="F2052">
            <v>-904807.41</v>
          </cell>
          <cell r="G2052" t="str">
            <v>&lt;0007&gt;郑州发祥电力2ELES</v>
          </cell>
        </row>
        <row r="2053">
          <cell r="A2053" t="str">
            <v>410100</v>
          </cell>
          <cell r="B2053" t="str">
            <v>COST OF PROD.--项目成本结转</v>
          </cell>
          <cell r="C2053" t="str">
            <v>17100-CV-410100</v>
          </cell>
          <cell r="D2053">
            <v>0</v>
          </cell>
          <cell r="E2053">
            <v>1183.79</v>
          </cell>
          <cell r="F2053">
            <v>-260498.32</v>
          </cell>
          <cell r="G2053" t="str">
            <v>:&lt;0004&gt;上海房地产</v>
          </cell>
        </row>
        <row r="2054">
          <cell r="A2054" t="str">
            <v>410100</v>
          </cell>
          <cell r="B2054" t="str">
            <v>COST OF PROD.--项目成本结转</v>
          </cell>
          <cell r="C2054" t="str">
            <v>17100-CX-410100</v>
          </cell>
          <cell r="D2054">
            <v>0</v>
          </cell>
          <cell r="E2054">
            <v>0</v>
          </cell>
          <cell r="F2054">
            <v>-680078.13</v>
          </cell>
          <cell r="G2054" t="str">
            <v>&lt;0007&gt;泰州邮政局2ELES</v>
          </cell>
        </row>
        <row r="2055">
          <cell r="A2055" t="str">
            <v>410100</v>
          </cell>
          <cell r="B2055" t="str">
            <v>COST OF PROD.--项目成本结转</v>
          </cell>
          <cell r="C2055" t="str">
            <v>17100-CY-410100</v>
          </cell>
          <cell r="D2055">
            <v>0</v>
          </cell>
          <cell r="E2055">
            <v>0</v>
          </cell>
          <cell r="F2055">
            <v>-262980.17</v>
          </cell>
          <cell r="G2055" t="str">
            <v>:&lt;0004&gt;江苏民族国土大厦</v>
          </cell>
        </row>
        <row r="2056">
          <cell r="A2056" t="str">
            <v>410100</v>
          </cell>
          <cell r="B2056" t="str">
            <v>COST OF PROD.--项目成本结转</v>
          </cell>
          <cell r="C2056" t="str">
            <v>17100-D0-410100</v>
          </cell>
          <cell r="D2056">
            <v>0</v>
          </cell>
          <cell r="E2056">
            <v>0</v>
          </cell>
          <cell r="F2056">
            <v>-2470997.12</v>
          </cell>
          <cell r="G2056" t="str">
            <v>:&lt;0005&gt;河南省交通厅6ELES</v>
          </cell>
        </row>
        <row r="2057">
          <cell r="A2057" t="str">
            <v>410100</v>
          </cell>
          <cell r="B2057" t="str">
            <v>COST OF PROD.--项目成本结转</v>
          </cell>
          <cell r="C2057" t="str">
            <v>17100-D1-410100</v>
          </cell>
          <cell r="D2057">
            <v>0</v>
          </cell>
          <cell r="E2057">
            <v>12978.12</v>
          </cell>
          <cell r="F2057">
            <v>-1280744.79</v>
          </cell>
          <cell r="G2057" t="str">
            <v>&lt;0007&gt;北京西站电气中心3ELES</v>
          </cell>
        </row>
        <row r="2058">
          <cell r="A2058" t="str">
            <v>410100</v>
          </cell>
          <cell r="B2058" t="str">
            <v>COST OF PROD.--项目成本结转</v>
          </cell>
          <cell r="C2058" t="str">
            <v>17100-D3-410100</v>
          </cell>
          <cell r="D2058">
            <v>0</v>
          </cell>
          <cell r="E2058">
            <v>89561.54</v>
          </cell>
          <cell r="F2058">
            <v>-398215.88</v>
          </cell>
          <cell r="G2058" t="str">
            <v>:&lt;0005&gt;湛江市华晶房地产开发公司1ELE</v>
          </cell>
        </row>
        <row r="2059">
          <cell r="A2059" t="str">
            <v>410100</v>
          </cell>
          <cell r="B2059" t="str">
            <v>COST OF PROD.--项目成本结转</v>
          </cell>
          <cell r="C2059" t="str">
            <v>17100-D4-410100</v>
          </cell>
          <cell r="D2059">
            <v>0</v>
          </cell>
          <cell r="E2059">
            <v>0</v>
          </cell>
          <cell r="F2059">
            <v>-261473.36</v>
          </cell>
          <cell r="G2059" t="str">
            <v>&lt;0007&gt;赵山渡引水工程 1ELE</v>
          </cell>
        </row>
        <row r="2060">
          <cell r="A2060" t="str">
            <v>410100</v>
          </cell>
          <cell r="B2060" t="str">
            <v>COST OF PROD.--项目成本结转</v>
          </cell>
          <cell r="C2060" t="str">
            <v>17100-D5-410100</v>
          </cell>
          <cell r="D2060">
            <v>0</v>
          </cell>
          <cell r="E2060">
            <v>0</v>
          </cell>
          <cell r="F2060">
            <v>-482083.23</v>
          </cell>
          <cell r="G2060" t="str">
            <v>:山东政协大楼</v>
          </cell>
        </row>
        <row r="2061">
          <cell r="A2061" t="str">
            <v>410100</v>
          </cell>
          <cell r="B2061" t="str">
            <v>COST OF PROD.--项目成本结转</v>
          </cell>
          <cell r="C2061" t="str">
            <v>17100-D6-410100</v>
          </cell>
          <cell r="D2061">
            <v>0</v>
          </cell>
          <cell r="E2061">
            <v>0</v>
          </cell>
          <cell r="F2061">
            <v>-938009.74</v>
          </cell>
          <cell r="G2061" t="str">
            <v>:上海金叶大厦</v>
          </cell>
        </row>
        <row r="2062">
          <cell r="A2062" t="str">
            <v>410100</v>
          </cell>
          <cell r="B2062" t="str">
            <v>COST OF PROD.--项目成本结转</v>
          </cell>
          <cell r="C2062" t="str">
            <v>17100-D7-410100</v>
          </cell>
          <cell r="D2062">
            <v>0</v>
          </cell>
          <cell r="E2062">
            <v>0</v>
          </cell>
          <cell r="F2062">
            <v>-392350.48</v>
          </cell>
          <cell r="G2062" t="str">
            <v>:萍乡电信局</v>
          </cell>
        </row>
        <row r="2063">
          <cell r="A2063" t="str">
            <v>410100</v>
          </cell>
          <cell r="B2063" t="str">
            <v>COST OF PROD.--项目成本结转</v>
          </cell>
          <cell r="C2063" t="str">
            <v>17100-D8-410100</v>
          </cell>
          <cell r="D2063">
            <v>0</v>
          </cell>
          <cell r="E2063">
            <v>0</v>
          </cell>
          <cell r="F2063">
            <v>-2301734.16</v>
          </cell>
          <cell r="G2063" t="str">
            <v>&lt;0007&gt;南京纺织大厦5ELES</v>
          </cell>
        </row>
        <row r="2064">
          <cell r="A2064" t="str">
            <v>410100</v>
          </cell>
          <cell r="B2064" t="str">
            <v>COST OF PROD.--项目成本结转</v>
          </cell>
          <cell r="C2064" t="str">
            <v>17100-D9-410100</v>
          </cell>
          <cell r="D2064">
            <v>0</v>
          </cell>
          <cell r="E2064">
            <v>265000</v>
          </cell>
          <cell r="F2064">
            <v>-265000</v>
          </cell>
          <cell r="G2064" t="str">
            <v>:广东广播中心大楼</v>
          </cell>
        </row>
        <row r="2065">
          <cell r="A2065" t="str">
            <v>410100</v>
          </cell>
          <cell r="B2065" t="str">
            <v>COST OF PROD.--项目成本结转</v>
          </cell>
          <cell r="C2065" t="str">
            <v>17100-DA-410100</v>
          </cell>
          <cell r="D2065">
            <v>0</v>
          </cell>
          <cell r="E2065">
            <v>0</v>
          </cell>
          <cell r="F2065">
            <v>-688062.79</v>
          </cell>
          <cell r="G2065" t="str">
            <v>:&lt;0005&gt;白云机场救援中心2ELES</v>
          </cell>
        </row>
        <row r="2066">
          <cell r="A2066" t="str">
            <v>410100</v>
          </cell>
          <cell r="B2066" t="str">
            <v>COST OF PROD.--项目成本结转</v>
          </cell>
          <cell r="C2066" t="str">
            <v>17100-DB-410100</v>
          </cell>
          <cell r="D2066">
            <v>0</v>
          </cell>
          <cell r="E2066">
            <v>0</v>
          </cell>
          <cell r="F2066">
            <v>-1177326.53</v>
          </cell>
          <cell r="G2066" t="str">
            <v>:&lt;0006&gt;重庆大渡口人民政府4ELES</v>
          </cell>
        </row>
        <row r="2067">
          <cell r="A2067" t="str">
            <v>410100</v>
          </cell>
          <cell r="B2067" t="str">
            <v>COST OF PROD.--项目成本结转</v>
          </cell>
          <cell r="C2067" t="str">
            <v>17100-DC-410100</v>
          </cell>
          <cell r="D2067">
            <v>0</v>
          </cell>
          <cell r="E2067">
            <v>73.739999999999995</v>
          </cell>
          <cell r="F2067">
            <v>-1867895.3</v>
          </cell>
          <cell r="G2067" t="str">
            <v>&lt;0007&gt;甘肃广播电视中心4ELES</v>
          </cell>
        </row>
        <row r="2068">
          <cell r="A2068" t="str">
            <v>410100</v>
          </cell>
          <cell r="B2068" t="str">
            <v>COST OF PROD.--项目成本结转</v>
          </cell>
          <cell r="C2068" t="str">
            <v>17100-DD-410100</v>
          </cell>
          <cell r="D2068">
            <v>0</v>
          </cell>
          <cell r="E2068">
            <v>3945.3</v>
          </cell>
          <cell r="F2068">
            <v>-553804.12</v>
          </cell>
          <cell r="G2068" t="str">
            <v>:攀枝花劳动局</v>
          </cell>
        </row>
        <row r="2069">
          <cell r="A2069" t="str">
            <v>410100</v>
          </cell>
          <cell r="B2069" t="str">
            <v>COST OF PROD.--项目成本结转</v>
          </cell>
          <cell r="C2069" t="str">
            <v>17100-DF-410100</v>
          </cell>
          <cell r="D2069">
            <v>0</v>
          </cell>
          <cell r="E2069">
            <v>73.739999999999995</v>
          </cell>
          <cell r="F2069">
            <v>-701275.36</v>
          </cell>
          <cell r="G2069" t="str">
            <v>:浙江桐庐电信局</v>
          </cell>
        </row>
        <row r="2070">
          <cell r="A2070" t="str">
            <v>410100</v>
          </cell>
          <cell r="B2070" t="str">
            <v>COST OF PROD.--项目成本结转</v>
          </cell>
          <cell r="C2070" t="str">
            <v>17100-DG-410100</v>
          </cell>
          <cell r="D2070">
            <v>0</v>
          </cell>
          <cell r="E2070">
            <v>337.95</v>
          </cell>
          <cell r="F2070">
            <v>-508145.9</v>
          </cell>
          <cell r="G2070" t="str">
            <v>:郑州电信局</v>
          </cell>
        </row>
        <row r="2071">
          <cell r="A2071" t="str">
            <v>410100</v>
          </cell>
          <cell r="B2071" t="str">
            <v>COST OF PROD.--项目成本结转</v>
          </cell>
          <cell r="C2071" t="str">
            <v>17100-DH-410100</v>
          </cell>
          <cell r="D2071">
            <v>0</v>
          </cell>
          <cell r="E2071">
            <v>712.85</v>
          </cell>
          <cell r="F2071">
            <v>-1457372.45</v>
          </cell>
          <cell r="G2071" t="str">
            <v>:湖南医大湘雅医院</v>
          </cell>
        </row>
        <row r="2072">
          <cell r="A2072" t="str">
            <v>410100</v>
          </cell>
          <cell r="B2072" t="str">
            <v>COST OF PROD.--项目成本结转</v>
          </cell>
          <cell r="C2072" t="str">
            <v>17100-DI-410100</v>
          </cell>
          <cell r="D2072">
            <v>0</v>
          </cell>
          <cell r="E2072">
            <v>1208963.42</v>
          </cell>
          <cell r="F2072">
            <v>-1208963.42</v>
          </cell>
          <cell r="G2072" t="str">
            <v>:山水宾馆</v>
          </cell>
        </row>
        <row r="2073">
          <cell r="A2073" t="str">
            <v>410100</v>
          </cell>
          <cell r="B2073" t="str">
            <v>COST OF PROD.--项目成本结转</v>
          </cell>
          <cell r="C2073" t="str">
            <v>17100-DJ-410100</v>
          </cell>
          <cell r="D2073">
            <v>0</v>
          </cell>
          <cell r="E2073">
            <v>73.739999999999995</v>
          </cell>
          <cell r="F2073">
            <v>-2076485.02</v>
          </cell>
          <cell r="G2073" t="str">
            <v>&lt;0007&gt;重庆电力大厦3ELES</v>
          </cell>
        </row>
        <row r="2074">
          <cell r="A2074" t="str">
            <v>410100</v>
          </cell>
          <cell r="B2074" t="str">
            <v>COST OF PROD.--项目成本结转</v>
          </cell>
          <cell r="C2074" t="str">
            <v>17100-DK-410100</v>
          </cell>
          <cell r="D2074">
            <v>0</v>
          </cell>
          <cell r="E2074">
            <v>0</v>
          </cell>
          <cell r="F2074">
            <v>-1342494.11</v>
          </cell>
          <cell r="G2074" t="str">
            <v>:洛阳市工商培训大楼</v>
          </cell>
        </row>
        <row r="2075">
          <cell r="A2075" t="str">
            <v>410100</v>
          </cell>
          <cell r="B2075" t="str">
            <v>COST OF PROD.--项目成本结转</v>
          </cell>
          <cell r="C2075" t="str">
            <v>17100-DL-410100</v>
          </cell>
          <cell r="D2075">
            <v>0</v>
          </cell>
          <cell r="E2075">
            <v>51855.01</v>
          </cell>
          <cell r="F2075">
            <v>-1673661.03</v>
          </cell>
          <cell r="G2075" t="str">
            <v>:中医研究所西苑医院</v>
          </cell>
        </row>
        <row r="2076">
          <cell r="A2076" t="str">
            <v>410100</v>
          </cell>
          <cell r="B2076" t="str">
            <v>COST OF PROD.--项目成本结转</v>
          </cell>
          <cell r="C2076" t="str">
            <v>17100-DM-410100</v>
          </cell>
          <cell r="D2076">
            <v>0</v>
          </cell>
          <cell r="E2076">
            <v>0</v>
          </cell>
          <cell r="F2076">
            <v>-1423434.11</v>
          </cell>
          <cell r="G2076" t="str">
            <v>:常德人民医院</v>
          </cell>
        </row>
        <row r="2077">
          <cell r="A2077" t="str">
            <v>410100</v>
          </cell>
          <cell r="B2077" t="str">
            <v>COST OF PROD.--项目成本结转</v>
          </cell>
          <cell r="C2077" t="str">
            <v>17100-DN-410100</v>
          </cell>
          <cell r="D2077">
            <v>0</v>
          </cell>
          <cell r="E2077">
            <v>0</v>
          </cell>
          <cell r="F2077">
            <v>-953852.71</v>
          </cell>
          <cell r="G2077" t="str">
            <v>:白求恩医科大学 3ELES</v>
          </cell>
        </row>
        <row r="2078">
          <cell r="A2078" t="str">
            <v>410100</v>
          </cell>
          <cell r="B2078" t="str">
            <v>COST OF PROD.--项目成本结转</v>
          </cell>
          <cell r="C2078" t="str">
            <v>17100-DO-410100</v>
          </cell>
          <cell r="D2078">
            <v>0</v>
          </cell>
          <cell r="E2078">
            <v>0</v>
          </cell>
          <cell r="F2078">
            <v>-2675699.4900000002</v>
          </cell>
          <cell r="G2078" t="str">
            <v>0006上海地铁-4台扶梯#2099030431-434</v>
          </cell>
        </row>
        <row r="2079">
          <cell r="A2079" t="str">
            <v>410100</v>
          </cell>
          <cell r="B2079" t="str">
            <v>COST OF PROD.--项目成本结转</v>
          </cell>
          <cell r="C2079" t="str">
            <v>17100-DP-410100</v>
          </cell>
          <cell r="D2079">
            <v>0</v>
          </cell>
          <cell r="E2079">
            <v>4822278.9800000004</v>
          </cell>
          <cell r="F2079">
            <v>-4822278.9800000004</v>
          </cell>
          <cell r="G2079" t="str">
            <v>:北京协和医院</v>
          </cell>
        </row>
        <row r="2080">
          <cell r="A2080" t="str">
            <v>410100</v>
          </cell>
          <cell r="B2080" t="str">
            <v>COST OF PROD.--项目成本结转</v>
          </cell>
          <cell r="C2080" t="str">
            <v>17100-DQ-410100</v>
          </cell>
          <cell r="D2080">
            <v>0</v>
          </cell>
          <cell r="E2080">
            <v>4397.3</v>
          </cell>
          <cell r="F2080">
            <v>-7081347.1500000004</v>
          </cell>
          <cell r="G2080" t="str">
            <v>&lt;0006&gt;青岛弘信国际会展公司7ELE 7ESC</v>
          </cell>
        </row>
        <row r="2081">
          <cell r="A2081" t="str">
            <v>410100</v>
          </cell>
          <cell r="B2081" t="str">
            <v>COST OF PROD.--项目成本结转</v>
          </cell>
          <cell r="C2081" t="str">
            <v>17100-DR-410100</v>
          </cell>
          <cell r="D2081">
            <v>0</v>
          </cell>
          <cell r="E2081">
            <v>0</v>
          </cell>
          <cell r="F2081">
            <v>-1048627.3799999999</v>
          </cell>
          <cell r="G2081" t="str">
            <v>:浙江世贸中心</v>
          </cell>
        </row>
        <row r="2082">
          <cell r="A2082" t="str">
            <v>410100</v>
          </cell>
          <cell r="B2082" t="str">
            <v>COST OF PROD.--项目成本结转</v>
          </cell>
          <cell r="C2082" t="str">
            <v>17100-DS-410100</v>
          </cell>
          <cell r="D2082">
            <v>0</v>
          </cell>
          <cell r="E2082">
            <v>16204.44</v>
          </cell>
          <cell r="F2082">
            <v>-9762326.0099999998</v>
          </cell>
          <cell r="G2082" t="str">
            <v>:南京商茂广场 30ESCS</v>
          </cell>
        </row>
        <row r="2083">
          <cell r="A2083" t="str">
            <v>410100</v>
          </cell>
          <cell r="B2083" t="str">
            <v>COST OF PROD.--项目成本结转</v>
          </cell>
          <cell r="C2083" t="str">
            <v>17100-DT-410100</v>
          </cell>
          <cell r="D2083">
            <v>0</v>
          </cell>
          <cell r="E2083">
            <v>18</v>
          </cell>
          <cell r="F2083">
            <v>-257424.22</v>
          </cell>
          <cell r="G2083" t="str">
            <v>:乌鲁木齐军区医院</v>
          </cell>
        </row>
        <row r="2084">
          <cell r="A2084" t="str">
            <v>410100</v>
          </cell>
          <cell r="B2084" t="str">
            <v>COST OF PROD.--项目成本结转</v>
          </cell>
          <cell r="C2084" t="str">
            <v>17100-DV-410100</v>
          </cell>
          <cell r="D2084">
            <v>0</v>
          </cell>
          <cell r="E2084">
            <v>0</v>
          </cell>
          <cell r="F2084">
            <v>-1506960.07</v>
          </cell>
          <cell r="G2084" t="str">
            <v>:广州中医药大学第一附属医院</v>
          </cell>
        </row>
        <row r="2085">
          <cell r="A2085" t="str">
            <v>410100</v>
          </cell>
          <cell r="B2085" t="str">
            <v>COST OF PROD.--项目成本结转</v>
          </cell>
          <cell r="C2085" t="str">
            <v>17100-DW-410100</v>
          </cell>
          <cell r="D2085">
            <v>0</v>
          </cell>
          <cell r="E2085">
            <v>36.869999999999997</v>
          </cell>
          <cell r="F2085">
            <v>-1488530.98</v>
          </cell>
          <cell r="G2085" t="str">
            <v>:南京鼓楼医院</v>
          </cell>
        </row>
        <row r="2086">
          <cell r="A2086" t="str">
            <v>410100</v>
          </cell>
          <cell r="B2086" t="str">
            <v>COST OF PROD.--项目成本结转</v>
          </cell>
          <cell r="C2086" t="str">
            <v>17100-DX-410100</v>
          </cell>
          <cell r="D2086">
            <v>0</v>
          </cell>
          <cell r="E2086">
            <v>667621.26</v>
          </cell>
          <cell r="F2086">
            <v>-667621.26</v>
          </cell>
          <cell r="G2086" t="str">
            <v>:金川公司能源装备部</v>
          </cell>
        </row>
        <row r="2087">
          <cell r="A2087" t="str">
            <v>410100</v>
          </cell>
          <cell r="B2087" t="str">
            <v>COST OF PROD.--项目成本结转</v>
          </cell>
          <cell r="C2087" t="str">
            <v>17100-E0-410100</v>
          </cell>
          <cell r="D2087">
            <v>0</v>
          </cell>
          <cell r="E2087">
            <v>0</v>
          </cell>
          <cell r="F2087">
            <v>-1923629.58</v>
          </cell>
          <cell r="G2087" t="str">
            <v>:南阳电信局生产楼</v>
          </cell>
        </row>
        <row r="2088">
          <cell r="A2088" t="str">
            <v>410100</v>
          </cell>
          <cell r="B2088" t="str">
            <v>COST OF PROD.--项目成本结转</v>
          </cell>
          <cell r="C2088" t="str">
            <v>17100-E1-410100</v>
          </cell>
          <cell r="D2088">
            <v>0</v>
          </cell>
          <cell r="E2088">
            <v>1567577.96</v>
          </cell>
          <cell r="F2088">
            <v>-1567577.96</v>
          </cell>
          <cell r="G2088" t="str">
            <v>:中国铁路工程总公司 5ELES</v>
          </cell>
        </row>
        <row r="2089">
          <cell r="A2089" t="str">
            <v>410100</v>
          </cell>
          <cell r="B2089" t="str">
            <v>COST OF PROD.--项目成本结转</v>
          </cell>
          <cell r="C2089" t="str">
            <v>17100-E2-410100</v>
          </cell>
          <cell r="D2089">
            <v>0</v>
          </cell>
          <cell r="E2089">
            <v>0</v>
          </cell>
          <cell r="F2089">
            <v>-3555737.24</v>
          </cell>
          <cell r="G2089" t="str">
            <v>:南京中央商场-9台扶梯</v>
          </cell>
        </row>
        <row r="2090">
          <cell r="A2090" t="str">
            <v>410100</v>
          </cell>
          <cell r="B2090" t="str">
            <v>COST OF PROD.--项目成本结转</v>
          </cell>
          <cell r="C2090" t="str">
            <v>17100-E3-410100</v>
          </cell>
          <cell r="D2090">
            <v>0</v>
          </cell>
          <cell r="E2090">
            <v>0</v>
          </cell>
          <cell r="F2090">
            <v>-680910.83</v>
          </cell>
          <cell r="G2090" t="str">
            <v>&lt;0007&gt;上海烟草吴县木渎培训中心-2ELE</v>
          </cell>
        </row>
        <row r="2091">
          <cell r="A2091" t="str">
            <v>410100</v>
          </cell>
          <cell r="B2091" t="str">
            <v>COST OF PROD.--项目成本结转</v>
          </cell>
          <cell r="C2091" t="str">
            <v>17100-E7-410100</v>
          </cell>
          <cell r="D2091">
            <v>0</v>
          </cell>
          <cell r="E2091">
            <v>1318314.6399999999</v>
          </cell>
          <cell r="F2091">
            <v>-1318314.6399999999</v>
          </cell>
          <cell r="G2091" t="str">
            <v>:太原贵都百货-4ELES 349304007-010</v>
          </cell>
        </row>
        <row r="2092">
          <cell r="A2092" t="str">
            <v>410100</v>
          </cell>
          <cell r="B2092" t="str">
            <v>COST OF PROD.--项目成本结转</v>
          </cell>
          <cell r="C2092" t="str">
            <v>17100-E8-410100</v>
          </cell>
          <cell r="D2092">
            <v>0</v>
          </cell>
          <cell r="E2092">
            <v>0</v>
          </cell>
          <cell r="F2092">
            <v>0</v>
          </cell>
          <cell r="G2092" t="str">
            <v>:上海地铁(3)-7ELES 325-327 331 333</v>
          </cell>
        </row>
        <row r="2093">
          <cell r="A2093" t="str">
            <v>410100</v>
          </cell>
          <cell r="B2093" t="str">
            <v>COST OF PROD.--项目成本结转</v>
          </cell>
          <cell r="C2093" t="str">
            <v>17100-F0-410100</v>
          </cell>
          <cell r="D2093">
            <v>0</v>
          </cell>
          <cell r="E2093">
            <v>0</v>
          </cell>
          <cell r="F2093">
            <v>-963928.98</v>
          </cell>
          <cell r="G2093" t="str">
            <v>:上海地铁(4)-4ELES 328-329 330 332</v>
          </cell>
        </row>
        <row r="2094">
          <cell r="A2094" t="str">
            <v>410100</v>
          </cell>
          <cell r="B2094" t="str">
            <v>COST OF PROD.--项目成本结转</v>
          </cell>
          <cell r="C2094" t="str">
            <v>17100-F1-410100</v>
          </cell>
          <cell r="D2094">
            <v>0</v>
          </cell>
          <cell r="E2094">
            <v>2146177.16</v>
          </cell>
          <cell r="F2094">
            <v>-2146177.16</v>
          </cell>
          <cell r="G2094" t="str">
            <v>:成都祥和苑</v>
          </cell>
        </row>
        <row r="2095">
          <cell r="A2095" t="str">
            <v>410100</v>
          </cell>
          <cell r="B2095" t="str">
            <v>COST OF PROD.--项目成本结转</v>
          </cell>
          <cell r="C2095" t="str">
            <v>17100-F2-410100</v>
          </cell>
          <cell r="D2095">
            <v>0</v>
          </cell>
          <cell r="E2095">
            <v>0</v>
          </cell>
          <cell r="F2095">
            <v>-1411163.71</v>
          </cell>
          <cell r="G2095" t="str">
            <v>:长沙铁路总公司 3ELES</v>
          </cell>
        </row>
        <row r="2096">
          <cell r="A2096" t="str">
            <v>410100</v>
          </cell>
          <cell r="B2096" t="str">
            <v>COST OF PROD.--项目成本结转</v>
          </cell>
          <cell r="C2096" t="str">
            <v>17100-F3-410100</v>
          </cell>
          <cell r="D2096">
            <v>0</v>
          </cell>
          <cell r="E2096">
            <v>0</v>
          </cell>
          <cell r="F2096">
            <v>-4078745.45</v>
          </cell>
          <cell r="G2096" t="str">
            <v>:山西邮电机关服务中心 10ELES</v>
          </cell>
        </row>
        <row r="2097">
          <cell r="A2097" t="str">
            <v>410100</v>
          </cell>
          <cell r="B2097" t="str">
            <v>COST OF PROD.--项目成本结转</v>
          </cell>
          <cell r="C2097" t="str">
            <v>17100-F5-410100</v>
          </cell>
          <cell r="D2097">
            <v>0</v>
          </cell>
          <cell r="E2097">
            <v>30702.65</v>
          </cell>
          <cell r="F2097">
            <v>-2282637.67</v>
          </cell>
          <cell r="G2097" t="str">
            <v>:哈尔滨马迭尔宾馆 4ELES</v>
          </cell>
        </row>
        <row r="2098">
          <cell r="A2098" t="str">
            <v>410100</v>
          </cell>
          <cell r="B2098" t="str">
            <v>COST OF PROD.--项目成本结转</v>
          </cell>
          <cell r="C2098" t="str">
            <v>17100-F6-410100</v>
          </cell>
          <cell r="D2098">
            <v>0</v>
          </cell>
          <cell r="E2098">
            <v>346711.57</v>
          </cell>
          <cell r="F2098">
            <v>-346711.57</v>
          </cell>
          <cell r="G2098" t="str">
            <v>荆江电信局办公楼  2ELES</v>
          </cell>
        </row>
        <row r="2099">
          <cell r="A2099" t="str">
            <v>410100</v>
          </cell>
          <cell r="B2099" t="str">
            <v>COST OF PROD.--项目成本结转</v>
          </cell>
          <cell r="C2099" t="str">
            <v>17100-F7-410100</v>
          </cell>
          <cell r="D2099">
            <v>0</v>
          </cell>
          <cell r="E2099">
            <v>0</v>
          </cell>
          <cell r="F2099">
            <v>-237193.8</v>
          </cell>
          <cell r="G2099" t="str">
            <v>:中国人寿保险(昆明)大理分公司 1ELE</v>
          </cell>
        </row>
        <row r="2100">
          <cell r="A2100" t="str">
            <v>410100</v>
          </cell>
          <cell r="B2100" t="str">
            <v>COST OF PROD.--项目成本结转</v>
          </cell>
          <cell r="C2100" t="str">
            <v>17100-F8-410100</v>
          </cell>
          <cell r="D2100">
            <v>0</v>
          </cell>
          <cell r="E2100">
            <v>2154077.77</v>
          </cell>
          <cell r="F2100">
            <v>-2154077.77</v>
          </cell>
          <cell r="G2100" t="str">
            <v>:济南铁路总公司 8ELES</v>
          </cell>
        </row>
        <row r="2101">
          <cell r="A2101" t="str">
            <v>410100</v>
          </cell>
          <cell r="B2101" t="str">
            <v>COST OF PROD.--项目成本结转</v>
          </cell>
          <cell r="C2101" t="str">
            <v>17100-FC-410100</v>
          </cell>
          <cell r="D2101">
            <v>0</v>
          </cell>
          <cell r="E2101">
            <v>615299.18999999994</v>
          </cell>
          <cell r="F2101">
            <v>-615299.18999999994</v>
          </cell>
          <cell r="G2101" t="str">
            <v>:江门中旅广场房地产开发公司 2ESCS</v>
          </cell>
        </row>
        <row r="2102">
          <cell r="A2102" t="str">
            <v>410100</v>
          </cell>
          <cell r="B2102" t="str">
            <v>COST OF PROD.--项目成本结转</v>
          </cell>
          <cell r="C2102" t="str">
            <v>17100-FF-410100</v>
          </cell>
          <cell r="D2102">
            <v>160366.5</v>
          </cell>
          <cell r="E2102">
            <v>777648.05</v>
          </cell>
          <cell r="F2102">
            <v>-617281.55000000005</v>
          </cell>
          <cell r="G2102" t="str">
            <v>浙江卫生厅&lt;未收合同&gt;</v>
          </cell>
        </row>
        <row r="2103">
          <cell r="A2103" t="str">
            <v>410100</v>
          </cell>
          <cell r="B2103" t="str">
            <v>COST OF PROD.--项目成本结转</v>
          </cell>
          <cell r="C2103" t="str">
            <v>17100-FH-410100</v>
          </cell>
          <cell r="D2103">
            <v>0</v>
          </cell>
          <cell r="E2103">
            <v>0</v>
          </cell>
          <cell r="F2103">
            <v>-2281793.25</v>
          </cell>
          <cell r="G2103" t="str">
            <v>上海宝申 8ESCS 2000030642-649</v>
          </cell>
        </row>
        <row r="2104">
          <cell r="A2104" t="str">
            <v>410100</v>
          </cell>
          <cell r="B2104" t="str">
            <v>COST OF PROD.--项目成本结转</v>
          </cell>
          <cell r="C2104" t="str">
            <v>17100-FL-410100</v>
          </cell>
          <cell r="D2104">
            <v>0</v>
          </cell>
          <cell r="E2104">
            <v>0</v>
          </cell>
          <cell r="F2104">
            <v>-528558.07999999996</v>
          </cell>
          <cell r="G2104" t="str">
            <v>昆明卷烟厂木行街住宅 2ELES</v>
          </cell>
        </row>
        <row r="2105">
          <cell r="A2105" t="str">
            <v>410100</v>
          </cell>
          <cell r="B2105" t="str">
            <v>COST OF PROD.--项目成本结转</v>
          </cell>
          <cell r="C2105" t="str">
            <v>17100-FP-410100</v>
          </cell>
          <cell r="D2105">
            <v>0</v>
          </cell>
          <cell r="E2105">
            <v>160366.5</v>
          </cell>
          <cell r="F2105">
            <v>-160366.5</v>
          </cell>
          <cell r="G2105" t="str">
            <v>福建物质结构研究所华晶楼 1ELE</v>
          </cell>
        </row>
        <row r="2106">
          <cell r="A2106" t="str">
            <v>410100</v>
          </cell>
          <cell r="B2106" t="str">
            <v>COST OF PROD.--项目成本结转</v>
          </cell>
          <cell r="C2106" t="str">
            <v>17100-FT-410100</v>
          </cell>
          <cell r="D2106">
            <v>0</v>
          </cell>
          <cell r="E2106">
            <v>94986.62</v>
          </cell>
          <cell r="F2106">
            <v>-604498</v>
          </cell>
          <cell r="G2106" t="str">
            <v>江西物业华龙公司3LIFTS349304261-263</v>
          </cell>
        </row>
        <row r="2107">
          <cell r="A2107" t="str">
            <v>410100</v>
          </cell>
          <cell r="B2107" t="str">
            <v>COST OF PROD.--项目成本结转</v>
          </cell>
          <cell r="C2107" t="str">
            <v>17100-FU-410100</v>
          </cell>
          <cell r="D2107">
            <v>0</v>
          </cell>
          <cell r="E2107">
            <v>0</v>
          </cell>
          <cell r="F2107">
            <v>-427694.73</v>
          </cell>
          <cell r="G2107" t="str">
            <v>吉林纪律监察委员会1LIFT</v>
          </cell>
        </row>
        <row r="2108">
          <cell r="A2108" t="str">
            <v>410100</v>
          </cell>
          <cell r="B2108" t="str">
            <v>COST OF PROD.--项目成本结转</v>
          </cell>
          <cell r="C2108" t="str">
            <v>17100-FW-410100</v>
          </cell>
          <cell r="D2108">
            <v>0</v>
          </cell>
          <cell r="E2108">
            <v>0</v>
          </cell>
          <cell r="F2108">
            <v>-278522.68</v>
          </cell>
          <cell r="G2108" t="str">
            <v>乌鲁木齐帝升电梯公司#349304030 1ELE</v>
          </cell>
        </row>
        <row r="2109">
          <cell r="A2109" t="str">
            <v>410100</v>
          </cell>
          <cell r="B2109" t="str">
            <v>COST OF PROD.--项目成本结转</v>
          </cell>
          <cell r="C2109" t="str">
            <v>17100-FZ-410100</v>
          </cell>
          <cell r="D2109">
            <v>0</v>
          </cell>
          <cell r="E2109">
            <v>903403.2</v>
          </cell>
          <cell r="F2109">
            <v>-903403.2</v>
          </cell>
          <cell r="G2109" t="str">
            <v>哈尔滨工业大学 3ELES349304144-46</v>
          </cell>
        </row>
        <row r="2110">
          <cell r="A2110" t="str">
            <v>410100</v>
          </cell>
          <cell r="B2110" t="str">
            <v>COST OF PROD.--项目成本结转</v>
          </cell>
          <cell r="C2110" t="str">
            <v>17100-GA-410100</v>
          </cell>
          <cell r="D2110">
            <v>0</v>
          </cell>
          <cell r="E2110">
            <v>0</v>
          </cell>
          <cell r="F2110">
            <v>-1356244.94</v>
          </cell>
          <cell r="G2110" t="str">
            <v>:河南医科大住宅楼4ELE299300063-66</v>
          </cell>
        </row>
        <row r="2111">
          <cell r="A2111" t="str">
            <v>410100</v>
          </cell>
          <cell r="B2111" t="str">
            <v>COST OF PROD.--项目成本结转</v>
          </cell>
          <cell r="C2111" t="str">
            <v>17100-GE-410100</v>
          </cell>
          <cell r="D2111">
            <v>0</v>
          </cell>
          <cell r="E2111">
            <v>0</v>
          </cell>
          <cell r="F2111">
            <v>-1171792.3400000001</v>
          </cell>
          <cell r="G2111" t="str">
            <v>武汉海运NO2研究院3ELES-349304093-95</v>
          </cell>
        </row>
        <row r="2112">
          <cell r="A2112" t="str">
            <v>410100</v>
          </cell>
          <cell r="B2112" t="str">
            <v>COST OF PROD.--项目成本结转</v>
          </cell>
          <cell r="C2112" t="str">
            <v>17101-01-410100</v>
          </cell>
          <cell r="D2112">
            <v>0</v>
          </cell>
          <cell r="E2112">
            <v>0</v>
          </cell>
          <cell r="F2112">
            <v>-3451.55</v>
          </cell>
          <cell r="G2112" t="str">
            <v>SPARE PARTS--1098200188南京下关增补</v>
          </cell>
        </row>
        <row r="2113">
          <cell r="A2113" t="str">
            <v>410100</v>
          </cell>
          <cell r="B2113" t="str">
            <v>COST OF PROD.--项目成本结转</v>
          </cell>
          <cell r="C2113" t="str">
            <v>17101-06-410100</v>
          </cell>
          <cell r="D2113">
            <v>0</v>
          </cell>
          <cell r="E2113">
            <v>0</v>
          </cell>
          <cell r="F2113">
            <v>-1404.63</v>
          </cell>
          <cell r="G2113" t="str">
            <v>SPARE PARTS--1198020043北京蒂森部件</v>
          </cell>
        </row>
        <row r="2114">
          <cell r="A2114" t="str">
            <v>410100</v>
          </cell>
          <cell r="B2114" t="str">
            <v>COST OF PROD.--项目成本结转</v>
          </cell>
          <cell r="C2114" t="str">
            <v>17101-11-410100</v>
          </cell>
          <cell r="D2114">
            <v>0</v>
          </cell>
          <cell r="E2114">
            <v>0</v>
          </cell>
          <cell r="F2114">
            <v>-7255.22</v>
          </cell>
          <cell r="G2114" t="str">
            <v>SPARE PARTS--1199020061</v>
          </cell>
        </row>
        <row r="2115">
          <cell r="A2115" t="str">
            <v>410100</v>
          </cell>
          <cell r="B2115" t="str">
            <v>COST OF PROD.--项目成本结转</v>
          </cell>
          <cell r="C2115" t="str">
            <v>17101-17-410100</v>
          </cell>
          <cell r="D2115">
            <v>0</v>
          </cell>
          <cell r="E2115">
            <v>0</v>
          </cell>
          <cell r="F2115">
            <v>-325.5</v>
          </cell>
          <cell r="G2115" t="str">
            <v>SPARE PARTS--1199020107 H.STARK</v>
          </cell>
        </row>
        <row r="2116">
          <cell r="A2116" t="str">
            <v>410100</v>
          </cell>
          <cell r="B2116" t="str">
            <v>COST OF PROD.--项目成本结转</v>
          </cell>
          <cell r="C2116" t="str">
            <v>17101-23-410100</v>
          </cell>
          <cell r="D2116">
            <v>0</v>
          </cell>
          <cell r="E2116">
            <v>0</v>
          </cell>
          <cell r="F2116">
            <v>-2840.88</v>
          </cell>
          <cell r="G2116" t="str">
            <v>SPARE PARTS-1199020207 TEES BEIJING</v>
          </cell>
        </row>
        <row r="2117">
          <cell r="A2117" t="str">
            <v>410100</v>
          </cell>
          <cell r="B2117" t="str">
            <v>COST OF PROD.--项目成本结转</v>
          </cell>
          <cell r="C2117" t="str">
            <v>17101-26-410100</v>
          </cell>
          <cell r="D2117">
            <v>0</v>
          </cell>
          <cell r="E2117">
            <v>0</v>
          </cell>
          <cell r="F2117">
            <v>-1327.75</v>
          </cell>
          <cell r="G2117" t="str">
            <v>SPARE PARTS--1199030230 撑架角钢</v>
          </cell>
        </row>
        <row r="2118">
          <cell r="A2118" t="str">
            <v>410100</v>
          </cell>
          <cell r="B2118" t="str">
            <v>COST OF PROD.--项目成本结转</v>
          </cell>
          <cell r="C2118" t="str">
            <v>17101-33-410100</v>
          </cell>
          <cell r="D2118">
            <v>0</v>
          </cell>
          <cell r="E2118">
            <v>0</v>
          </cell>
          <cell r="F2118">
            <v>-242806.57</v>
          </cell>
          <cell r="G2118" t="str">
            <v>SPARE PARTS--1099010284公司样板电梯</v>
          </cell>
        </row>
        <row r="2119">
          <cell r="A2119" t="str">
            <v>410100</v>
          </cell>
          <cell r="B2119" t="str">
            <v>COST OF PROD.--项目成本结转</v>
          </cell>
          <cell r="C2119" t="str">
            <v>17101-39-410100</v>
          </cell>
          <cell r="D2119">
            <v>0</v>
          </cell>
          <cell r="E2119">
            <v>0</v>
          </cell>
          <cell r="F2119">
            <v>-273.11</v>
          </cell>
          <cell r="G2119" t="str">
            <v>SPARE PARTS--1199020391 TEES BJ</v>
          </cell>
        </row>
        <row r="2120">
          <cell r="A2120" t="str">
            <v>410100</v>
          </cell>
          <cell r="B2120" t="str">
            <v>COST OF PROD.--项目成本结转</v>
          </cell>
          <cell r="C2120" t="str">
            <v>17101-40-410100</v>
          </cell>
          <cell r="D2120">
            <v>0</v>
          </cell>
          <cell r="E2120">
            <v>0</v>
          </cell>
          <cell r="F2120">
            <v>-2311.64</v>
          </cell>
          <cell r="G2120" t="str">
            <v>SPARE PARTS--1199020404 TEES BJ</v>
          </cell>
        </row>
        <row r="2121">
          <cell r="A2121" t="str">
            <v>410100</v>
          </cell>
          <cell r="B2121" t="str">
            <v>COST OF PROD.--项目成本结转</v>
          </cell>
          <cell r="C2121" t="str">
            <v>17101-41-410100</v>
          </cell>
          <cell r="D2121">
            <v>0</v>
          </cell>
          <cell r="E2121">
            <v>0</v>
          </cell>
          <cell r="F2121">
            <v>-4454.6000000000004</v>
          </cell>
          <cell r="G2121" t="str">
            <v>SPARE PARTS--1199020436 TEES BJ</v>
          </cell>
        </row>
        <row r="2122">
          <cell r="A2122" t="str">
            <v>410100</v>
          </cell>
          <cell r="B2122" t="str">
            <v>COST OF PROD.--项目成本结转</v>
          </cell>
          <cell r="C2122" t="str">
            <v>17101-42-410100</v>
          </cell>
          <cell r="D2122">
            <v>0</v>
          </cell>
          <cell r="E2122">
            <v>0</v>
          </cell>
          <cell r="F2122">
            <v>-759.14</v>
          </cell>
          <cell r="G2122" t="str">
            <v>SPARE PARTS-1199010435 杭州创业层站</v>
          </cell>
        </row>
        <row r="2123">
          <cell r="A2123" t="str">
            <v>410100</v>
          </cell>
          <cell r="B2123" t="str">
            <v>COST OF PROD.--项目成本结转</v>
          </cell>
          <cell r="C2123" t="str">
            <v>17101-45-410100</v>
          </cell>
          <cell r="D2123">
            <v>0</v>
          </cell>
          <cell r="E2123">
            <v>0</v>
          </cell>
          <cell r="F2123">
            <v>-58724.37</v>
          </cell>
          <cell r="G2123" t="str">
            <v>SPARE PARTS--299399166北京半导体</v>
          </cell>
        </row>
        <row r="2124">
          <cell r="A2124" t="str">
            <v>410100</v>
          </cell>
          <cell r="B2124" t="str">
            <v>COST OF PROD.--项目成本结转</v>
          </cell>
          <cell r="C2124" t="str">
            <v>17101-46-410100</v>
          </cell>
          <cell r="D2124">
            <v>0</v>
          </cell>
          <cell r="E2124">
            <v>0</v>
          </cell>
          <cell r="F2124">
            <v>-162879.53</v>
          </cell>
          <cell r="G2124" t="str">
            <v>SPARE PARTS--南通江东电梯有限公司</v>
          </cell>
        </row>
        <row r="2125">
          <cell r="A2125" t="str">
            <v>410100</v>
          </cell>
          <cell r="B2125" t="str">
            <v>COST OF PROD.--项目成本结转</v>
          </cell>
          <cell r="C2125" t="str">
            <v>17101-52-410100</v>
          </cell>
          <cell r="D2125">
            <v>0</v>
          </cell>
          <cell r="E2125">
            <v>0</v>
          </cell>
          <cell r="F2125">
            <v>-24358.97</v>
          </cell>
          <cell r="G2125" t="str">
            <v>SPARE PARTS-1199010456星光天花板</v>
          </cell>
        </row>
        <row r="2126">
          <cell r="A2126" t="str">
            <v>410100</v>
          </cell>
          <cell r="B2126" t="str">
            <v>COST OF PROD.--项目成本结转</v>
          </cell>
          <cell r="C2126" t="str">
            <v>17101-53-410100</v>
          </cell>
          <cell r="D2126">
            <v>0</v>
          </cell>
          <cell r="E2126">
            <v>0</v>
          </cell>
          <cell r="F2126">
            <v>-3475.35</v>
          </cell>
          <cell r="G2126" t="str">
            <v>SPARE PARTS-1199020463北京蒂森</v>
          </cell>
        </row>
        <row r="2127">
          <cell r="A2127" t="str">
            <v>410100</v>
          </cell>
          <cell r="B2127" t="str">
            <v>COST OF PROD.--项目成本结转</v>
          </cell>
          <cell r="C2127" t="str">
            <v>17101-54-410100</v>
          </cell>
          <cell r="D2127">
            <v>0</v>
          </cell>
          <cell r="E2127">
            <v>0</v>
          </cell>
          <cell r="F2127">
            <v>-8263.7999999999993</v>
          </cell>
          <cell r="G2127" t="str">
            <v>SPARE PARTS-1100010534台湾勤力机电</v>
          </cell>
        </row>
        <row r="2128">
          <cell r="A2128" t="str">
            <v>410100</v>
          </cell>
          <cell r="B2128" t="str">
            <v>COST OF PROD.--项目成本结转</v>
          </cell>
          <cell r="C2128" t="str">
            <v>17101-55-410100</v>
          </cell>
          <cell r="D2128">
            <v>0</v>
          </cell>
          <cell r="E2128">
            <v>0</v>
          </cell>
          <cell r="F2128">
            <v>-845.73</v>
          </cell>
          <cell r="G2128" t="str">
            <v>SPARE PARTS-1100020601北京办事处</v>
          </cell>
        </row>
        <row r="2129">
          <cell r="A2129" t="str">
            <v>410100</v>
          </cell>
          <cell r="B2129" t="str">
            <v>COST OF PROD.--项目成本结转</v>
          </cell>
          <cell r="C2129" t="str">
            <v>17101-62-410100</v>
          </cell>
          <cell r="D2129">
            <v>0</v>
          </cell>
          <cell r="E2129">
            <v>0</v>
          </cell>
          <cell r="F2129">
            <v>-259438.01</v>
          </cell>
          <cell r="G2129" t="str">
            <v>SPARE PARTS-1100020636 出口货物</v>
          </cell>
        </row>
        <row r="2130">
          <cell r="A2130" t="str">
            <v>410100</v>
          </cell>
          <cell r="B2130" t="str">
            <v>COST OF PROD.--项目成本结转</v>
          </cell>
          <cell r="C2130" t="str">
            <v>17101-65-410100</v>
          </cell>
          <cell r="D2130">
            <v>0</v>
          </cell>
          <cell r="E2130">
            <v>0</v>
          </cell>
          <cell r="F2130">
            <v>-9268.2199999999993</v>
          </cell>
          <cell r="G2130" t="str">
            <v>SPARE PARTS-1100010671出口德国</v>
          </cell>
        </row>
        <row r="2131">
          <cell r="A2131" t="str">
            <v>410100</v>
          </cell>
          <cell r="B2131" t="str">
            <v>COST OF PROD.--项目成本结转</v>
          </cell>
          <cell r="C2131" t="str">
            <v>17101-70-410100</v>
          </cell>
          <cell r="D2131">
            <v>0</v>
          </cell>
          <cell r="E2131">
            <v>0</v>
          </cell>
          <cell r="F2131">
            <v>-84816.93</v>
          </cell>
          <cell r="G2131" t="str">
            <v>SPARE PARTS-299499396 出口轿顶</v>
          </cell>
        </row>
        <row r="2132">
          <cell r="A2132" t="str">
            <v>410100</v>
          </cell>
          <cell r="B2132" t="str">
            <v>COST OF PROD.--项目成本结转</v>
          </cell>
          <cell r="C2132" t="str">
            <v>17101-71-410100</v>
          </cell>
          <cell r="D2132">
            <v>0</v>
          </cell>
          <cell r="E2132">
            <v>0</v>
          </cell>
          <cell r="F2132">
            <v>-15068.98</v>
          </cell>
          <cell r="G2132" t="str">
            <v>SPARE-PARTS-1100010651出口宝来德</v>
          </cell>
        </row>
        <row r="2133">
          <cell r="A2133" t="str">
            <v>410100</v>
          </cell>
          <cell r="B2133" t="str">
            <v>COST OF PROD.--项目成本结转</v>
          </cell>
          <cell r="C2133" t="str">
            <v>17101-73-410100</v>
          </cell>
          <cell r="D2133">
            <v>0</v>
          </cell>
          <cell r="E2133">
            <v>0</v>
          </cell>
          <cell r="F2133">
            <v>-31690.880000000001</v>
          </cell>
          <cell r="G2133" t="str">
            <v>SPARE PARTS-太原国际贸易</v>
          </cell>
        </row>
        <row r="2134">
          <cell r="A2134" t="str">
            <v>410100</v>
          </cell>
          <cell r="B2134" t="str">
            <v>COST OF PROD.--项目成本结转</v>
          </cell>
          <cell r="C2134" t="str">
            <v>17101-79-410100</v>
          </cell>
          <cell r="D2134">
            <v>0</v>
          </cell>
          <cell r="E2134">
            <v>0</v>
          </cell>
          <cell r="F2134">
            <v>-53935.16</v>
          </cell>
          <cell r="G2134" t="str">
            <v>SPARE PARTS-1100010756西尔康门试制</v>
          </cell>
        </row>
        <row r="2135">
          <cell r="A2135" t="str">
            <v>410100</v>
          </cell>
          <cell r="B2135" t="str">
            <v>COST OF PROD.--项目成本结转</v>
          </cell>
          <cell r="C2135" t="str">
            <v>17101-85-410100</v>
          </cell>
          <cell r="D2135">
            <v>0</v>
          </cell>
          <cell r="E2135">
            <v>0</v>
          </cell>
          <cell r="F2135">
            <v>-10932.52</v>
          </cell>
          <cell r="G2135" t="str">
            <v>SPARE PARTS-1100020635北京办事处</v>
          </cell>
        </row>
        <row r="2136">
          <cell r="A2136" t="str">
            <v>410100</v>
          </cell>
          <cell r="B2136" t="str">
            <v>COST OF PROD.--项目成本结转</v>
          </cell>
          <cell r="C2136" t="str">
            <v>17101-86-410100</v>
          </cell>
          <cell r="D2136">
            <v>0</v>
          </cell>
          <cell r="E2136">
            <v>0</v>
          </cell>
          <cell r="F2136">
            <v>-11841.55</v>
          </cell>
          <cell r="G2136" t="str">
            <v>SPARE PARTS-1100020667北京办事处</v>
          </cell>
        </row>
        <row r="2137">
          <cell r="A2137" t="str">
            <v>410100</v>
          </cell>
          <cell r="B2137" t="str">
            <v>COST OF PROD.--项目成本结转</v>
          </cell>
          <cell r="C2137" t="str">
            <v>17101-87-410100</v>
          </cell>
          <cell r="D2137">
            <v>0</v>
          </cell>
          <cell r="E2137">
            <v>0</v>
          </cell>
          <cell r="F2137">
            <v>-13518.78</v>
          </cell>
          <cell r="G2137" t="str">
            <v>SPARE PARTS-299400042出口吊顶</v>
          </cell>
        </row>
        <row r="2138">
          <cell r="A2138" t="str">
            <v>410100</v>
          </cell>
          <cell r="B2138" t="str">
            <v>COST OF PROD.--项目成本结转</v>
          </cell>
          <cell r="C2138" t="str">
            <v>17101-88-410100</v>
          </cell>
          <cell r="D2138">
            <v>0</v>
          </cell>
          <cell r="E2138">
            <v>0</v>
          </cell>
          <cell r="F2138">
            <v>-18045.12</v>
          </cell>
          <cell r="G2138" t="str">
            <v>SPARE PARTS-299400045出口吊顶</v>
          </cell>
        </row>
        <row r="2139">
          <cell r="A2139" t="str">
            <v>410100</v>
          </cell>
          <cell r="B2139" t="str">
            <v>COST OF PROD.--项目成本结转</v>
          </cell>
          <cell r="C2139" t="str">
            <v>17101-90-410100</v>
          </cell>
          <cell r="D2139">
            <v>0</v>
          </cell>
          <cell r="E2139">
            <v>0</v>
          </cell>
          <cell r="F2139">
            <v>-28279.759999999998</v>
          </cell>
          <cell r="G2139" t="str">
            <v>SPARE PARTS-1100010817</v>
          </cell>
        </row>
        <row r="2140">
          <cell r="A2140" t="str">
            <v>410100</v>
          </cell>
          <cell r="B2140" t="str">
            <v>COST OF PROD.--项目成本结转</v>
          </cell>
          <cell r="C2140" t="str">
            <v>17101-A3-410100</v>
          </cell>
          <cell r="D2140">
            <v>0</v>
          </cell>
          <cell r="E2140">
            <v>0</v>
          </cell>
          <cell r="F2140">
            <v>-76951.8</v>
          </cell>
          <cell r="G2140" t="str">
            <v>SPARE PARTS-1100020823</v>
          </cell>
        </row>
        <row r="2141">
          <cell r="A2141" t="str">
            <v>410100</v>
          </cell>
          <cell r="B2141" t="str">
            <v>COST OF PROD.--项目成本结转</v>
          </cell>
          <cell r="C2141" t="str">
            <v>17101-A4-410100</v>
          </cell>
          <cell r="D2141">
            <v>0</v>
          </cell>
          <cell r="E2141">
            <v>0</v>
          </cell>
          <cell r="F2141">
            <v>-393.16</v>
          </cell>
          <cell r="G2141" t="str">
            <v>SPARE PARTS-1100020849北京办购</v>
          </cell>
        </row>
        <row r="2142">
          <cell r="A2142" t="str">
            <v>410100</v>
          </cell>
          <cell r="B2142" t="str">
            <v>COST OF PROD.--项目成本结转</v>
          </cell>
          <cell r="C2142" t="str">
            <v>17101-A6-410100</v>
          </cell>
          <cell r="D2142">
            <v>0</v>
          </cell>
          <cell r="E2142">
            <v>0</v>
          </cell>
          <cell r="F2142">
            <v>-5427.55</v>
          </cell>
          <cell r="G2142" t="str">
            <v>SPARE PARTS-1100010847-856出口货物</v>
          </cell>
        </row>
        <row r="2143">
          <cell r="A2143" t="str">
            <v>410100</v>
          </cell>
          <cell r="B2143" t="str">
            <v>COST OF PROD.--项目成本结转</v>
          </cell>
          <cell r="C2143" t="str">
            <v>17101-A7-410100</v>
          </cell>
          <cell r="D2143">
            <v>0</v>
          </cell>
          <cell r="E2143">
            <v>0</v>
          </cell>
          <cell r="F2143">
            <v>-40975.69</v>
          </cell>
          <cell r="G2143" t="str">
            <v>SPARE PARTS-1100010855出口货物</v>
          </cell>
        </row>
        <row r="2144">
          <cell r="A2144" t="str">
            <v>410100</v>
          </cell>
          <cell r="B2144" t="str">
            <v>COST OF PROD.--项目成本结转</v>
          </cell>
          <cell r="C2144" t="str">
            <v>17101-AD-410100</v>
          </cell>
          <cell r="D2144">
            <v>0</v>
          </cell>
          <cell r="E2144">
            <v>0</v>
          </cell>
          <cell r="F2144">
            <v>-14942.32</v>
          </cell>
          <cell r="G2144" t="str">
            <v>SPARE PARTS-1100010848出口货物</v>
          </cell>
        </row>
        <row r="2145">
          <cell r="A2145" t="str">
            <v>410100</v>
          </cell>
          <cell r="B2145" t="str">
            <v>COST OF PROD.--项目成本结转</v>
          </cell>
          <cell r="C2145" t="str">
            <v>17101-AF-410100</v>
          </cell>
          <cell r="D2145">
            <v>0</v>
          </cell>
          <cell r="E2145">
            <v>0</v>
          </cell>
          <cell r="F2145">
            <v>-25634.27</v>
          </cell>
          <cell r="G2145" t="str">
            <v>SPARE PARTS-1100010922北京订以色列</v>
          </cell>
        </row>
        <row r="2146">
          <cell r="A2146" t="str">
            <v>410100</v>
          </cell>
          <cell r="B2146" t="str">
            <v>COST OF PROD.--项目成本结转</v>
          </cell>
          <cell r="C2146" t="str">
            <v>17101-AJ-410100</v>
          </cell>
          <cell r="D2146">
            <v>0</v>
          </cell>
          <cell r="E2146">
            <v>0</v>
          </cell>
          <cell r="F2146">
            <v>-10802.35</v>
          </cell>
          <cell r="G2146" t="str">
            <v>SPARE PARTS-1100020929黄河水利河务</v>
          </cell>
        </row>
        <row r="2147">
          <cell r="A2147" t="str">
            <v>410100</v>
          </cell>
          <cell r="B2147" t="str">
            <v>COST OF PROD.--项目成本结转</v>
          </cell>
          <cell r="C2147" t="str">
            <v>17101-AO-410100</v>
          </cell>
          <cell r="D2147">
            <v>0</v>
          </cell>
          <cell r="E2147">
            <v>0</v>
          </cell>
          <cell r="F2147">
            <v>-355555</v>
          </cell>
          <cell r="G2147" t="str">
            <v>SPARE PARTS-1100011039出口德国</v>
          </cell>
        </row>
        <row r="2148">
          <cell r="A2148" t="str">
            <v>410100</v>
          </cell>
          <cell r="B2148" t="str">
            <v>COST OF PROD.--项目成本结转</v>
          </cell>
          <cell r="C2148" t="str">
            <v>17101-AY-410100</v>
          </cell>
          <cell r="D2148">
            <v>0</v>
          </cell>
          <cell r="E2148">
            <v>26886.3</v>
          </cell>
          <cell r="F2148">
            <v>-40860.660000000003</v>
          </cell>
          <cell r="G2148" t="str">
            <v>SPARE PARTS-1100011056出口德国</v>
          </cell>
        </row>
        <row r="2149">
          <cell r="A2149" t="str">
            <v>410100</v>
          </cell>
          <cell r="B2149" t="str">
            <v>COST OF PROD.--项目成本结转</v>
          </cell>
          <cell r="C2149" t="str">
            <v>17101-B0-410100</v>
          </cell>
          <cell r="D2149">
            <v>0</v>
          </cell>
          <cell r="E2149">
            <v>23959.91</v>
          </cell>
          <cell r="F2149">
            <v>-23959.91</v>
          </cell>
          <cell r="G2149" t="str">
            <v>SPARE PARTS-1100011038出口德国</v>
          </cell>
        </row>
        <row r="2150">
          <cell r="A2150" t="str">
            <v>410100</v>
          </cell>
          <cell r="B2150" t="str">
            <v>COST OF PROD.--项目成本结转</v>
          </cell>
          <cell r="C2150" t="str">
            <v>17102-00-410100</v>
          </cell>
          <cell r="D2150">
            <v>0</v>
          </cell>
          <cell r="E2150">
            <v>0</v>
          </cell>
          <cell r="F2150">
            <v>-136037.01999999999</v>
          </cell>
          <cell r="G2150" t="str">
            <v>:生产试制--CAB 轿厢</v>
          </cell>
        </row>
        <row r="2151">
          <cell r="A2151" t="str">
            <v>410100</v>
          </cell>
          <cell r="B2151" t="str">
            <v>COST OF PROD.--项目成本结转</v>
          </cell>
          <cell r="C2151" t="str">
            <v>17102-01-410100</v>
          </cell>
          <cell r="D2151">
            <v>0</v>
          </cell>
          <cell r="E2151">
            <v>0</v>
          </cell>
          <cell r="F2151">
            <v>-44274.62</v>
          </cell>
          <cell r="G2151" t="str">
            <v>:生产试制--660</v>
          </cell>
        </row>
        <row r="2152">
          <cell r="A2152" t="str">
            <v>410100</v>
          </cell>
          <cell r="B2152" t="str">
            <v>COST OF PROD.--项目成本结转</v>
          </cell>
          <cell r="C2152" t="str">
            <v>17102-05-410100</v>
          </cell>
          <cell r="D2152">
            <v>0</v>
          </cell>
          <cell r="E2152">
            <v>0</v>
          </cell>
          <cell r="F2152">
            <v>-94617.42</v>
          </cell>
          <cell r="G2152" t="str">
            <v>:生产展品--1198200136</v>
          </cell>
        </row>
        <row r="2153">
          <cell r="A2153" t="str">
            <v>410100</v>
          </cell>
          <cell r="B2153" t="str">
            <v>COST OF PROD.--项目成本结转</v>
          </cell>
          <cell r="C2153" t="str">
            <v>17102-06-410100</v>
          </cell>
          <cell r="D2153">
            <v>0</v>
          </cell>
          <cell r="E2153">
            <v>0</v>
          </cell>
          <cell r="F2153">
            <v>-24746.81</v>
          </cell>
          <cell r="G2153" t="str">
            <v>:生产展品--2098200123</v>
          </cell>
        </row>
        <row r="2154">
          <cell r="A2154" t="str">
            <v>410100</v>
          </cell>
          <cell r="B2154" t="str">
            <v>COST OF PROD.--项目成本结转</v>
          </cell>
          <cell r="C2154" t="str">
            <v>17102-07-410100</v>
          </cell>
          <cell r="D2154">
            <v>0</v>
          </cell>
          <cell r="E2154">
            <v>0</v>
          </cell>
          <cell r="F2154">
            <v>-92.51</v>
          </cell>
          <cell r="G2154" t="str">
            <v>:生产展品--1198200138</v>
          </cell>
        </row>
        <row r="2155">
          <cell r="A2155" t="str">
            <v>410100</v>
          </cell>
          <cell r="B2155" t="str">
            <v>COST OF PROD.--项目成本结转</v>
          </cell>
          <cell r="C2155" t="str">
            <v>17102-08-410100</v>
          </cell>
          <cell r="D2155">
            <v>0</v>
          </cell>
          <cell r="E2155">
            <v>0</v>
          </cell>
          <cell r="F2155">
            <v>-77681.070000000007</v>
          </cell>
          <cell r="G2155" t="str">
            <v>:生产试制--1198230237电器室</v>
          </cell>
        </row>
        <row r="2156">
          <cell r="A2156" t="str">
            <v>410100</v>
          </cell>
          <cell r="B2156" t="str">
            <v>COST OF PROD.--项目成本结转</v>
          </cell>
          <cell r="C2156" t="str">
            <v>17103-00-410100</v>
          </cell>
          <cell r="D2156">
            <v>0</v>
          </cell>
          <cell r="E2156">
            <v>0</v>
          </cell>
          <cell r="F2156">
            <v>-4000</v>
          </cell>
          <cell r="G2156" t="str">
            <v>广西信发物业管理公司</v>
          </cell>
        </row>
        <row r="2157">
          <cell r="A2157" t="str">
            <v>410100</v>
          </cell>
          <cell r="B2157" t="str">
            <v>COST OF PROD.--项目成本结转</v>
          </cell>
          <cell r="C2157" t="str">
            <v>17103-01-410100</v>
          </cell>
          <cell r="D2157">
            <v>0</v>
          </cell>
          <cell r="E2157">
            <v>0</v>
          </cell>
          <cell r="F2157">
            <v>-11812</v>
          </cell>
          <cell r="G2157" t="str">
            <v>厦门第一人民医院</v>
          </cell>
        </row>
        <row r="2158">
          <cell r="A2158" t="str">
            <v>410100</v>
          </cell>
          <cell r="B2158" t="str">
            <v>COST OF PROD.--项目成本结转</v>
          </cell>
          <cell r="C2158" t="str">
            <v>17103-02-410100</v>
          </cell>
          <cell r="D2158">
            <v>0</v>
          </cell>
          <cell r="E2158">
            <v>0</v>
          </cell>
          <cell r="F2158">
            <v>-7470.09</v>
          </cell>
          <cell r="G2158" t="str">
            <v>厦门国际航空大酒店</v>
          </cell>
        </row>
        <row r="2159">
          <cell r="A2159" t="str">
            <v>410100</v>
          </cell>
          <cell r="B2159" t="str">
            <v>COST OF PROD.--项目成本结转</v>
          </cell>
          <cell r="C2159" t="str">
            <v>17103-03-410100</v>
          </cell>
          <cell r="D2159">
            <v>0</v>
          </cell>
          <cell r="E2159">
            <v>0</v>
          </cell>
          <cell r="F2159">
            <v>-20212.5</v>
          </cell>
          <cell r="G2159" t="str">
            <v>厦门中信广场8ELES&amp; 8ESCS</v>
          </cell>
        </row>
        <row r="2160">
          <cell r="A2160" t="str">
            <v>410100</v>
          </cell>
          <cell r="B2160" t="str">
            <v>COST OF PROD.--项目成本结转</v>
          </cell>
          <cell r="C2160" t="str">
            <v>17104-02-410100</v>
          </cell>
          <cell r="D2160">
            <v>0</v>
          </cell>
          <cell r="E2160">
            <v>189278.07999999999</v>
          </cell>
          <cell r="F2160">
            <v>-189278.07999999999</v>
          </cell>
          <cell r="G2160" t="str">
            <v>:柳州南疆宾馆</v>
          </cell>
        </row>
        <row r="2161">
          <cell r="A2161" t="str">
            <v>410100</v>
          </cell>
          <cell r="B2161" t="str">
            <v>COST OF PROD.--项目成本结转</v>
          </cell>
          <cell r="C2161" t="str">
            <v>17104-05-410100</v>
          </cell>
          <cell r="D2161">
            <v>0</v>
          </cell>
          <cell r="E2161">
            <v>187305.27</v>
          </cell>
          <cell r="F2161">
            <v>-187305.27</v>
          </cell>
          <cell r="G2161" t="str">
            <v>:花都市新湖酒店 1ELE</v>
          </cell>
        </row>
        <row r="2162">
          <cell r="A2162" t="str">
            <v>410100</v>
          </cell>
          <cell r="B2162" t="str">
            <v>COST OF PROD.--项目成本结转</v>
          </cell>
          <cell r="C2162" t="str">
            <v>17104-06-410100</v>
          </cell>
          <cell r="D2162">
            <v>0</v>
          </cell>
          <cell r="E2162">
            <v>302921.95</v>
          </cell>
          <cell r="F2162">
            <v>-302921.95</v>
          </cell>
          <cell r="G2162" t="str">
            <v>:重庆市勘测院 2ELES</v>
          </cell>
        </row>
        <row r="2163">
          <cell r="A2163" t="str">
            <v>410100</v>
          </cell>
          <cell r="B2163" t="str">
            <v>COST OF PROD.--项目成本结转</v>
          </cell>
          <cell r="C2163" t="str">
            <v>17104-08-410100</v>
          </cell>
          <cell r="D2163">
            <v>0</v>
          </cell>
          <cell r="E2163">
            <v>0</v>
          </cell>
          <cell r="F2163">
            <v>-293237.8</v>
          </cell>
          <cell r="G2163" t="str">
            <v>:成都金堂</v>
          </cell>
        </row>
        <row r="2164">
          <cell r="A2164" t="str">
            <v>410100</v>
          </cell>
          <cell r="B2164" t="str">
            <v>COST OF PROD.--项目成本结转</v>
          </cell>
          <cell r="C2164" t="str">
            <v>17104-09-410100</v>
          </cell>
          <cell r="D2164">
            <v>0</v>
          </cell>
          <cell r="E2164">
            <v>0</v>
          </cell>
          <cell r="F2164">
            <v>-113803.96</v>
          </cell>
          <cell r="G2164" t="str">
            <v>:桐庐电信局</v>
          </cell>
        </row>
        <row r="2165">
          <cell r="A2165" t="str">
            <v>410100</v>
          </cell>
          <cell r="B2165" t="str">
            <v>COST OF PROD.--项目成本结转</v>
          </cell>
          <cell r="C2165" t="str">
            <v>17104-11-410100</v>
          </cell>
          <cell r="D2165">
            <v>0</v>
          </cell>
          <cell r="E2165">
            <v>125135.61</v>
          </cell>
          <cell r="F2165">
            <v>-125135.61</v>
          </cell>
          <cell r="G2165" t="str">
            <v>:濮阳市委招待所</v>
          </cell>
        </row>
        <row r="2166">
          <cell r="A2166" t="str">
            <v>410100</v>
          </cell>
          <cell r="B2166" t="str">
            <v>COST OF PROD.--项目成本结转</v>
          </cell>
          <cell r="C2166" t="str">
            <v>17104-14-410100</v>
          </cell>
          <cell r="D2166">
            <v>53033.33</v>
          </cell>
          <cell r="E2166">
            <v>0</v>
          </cell>
          <cell r="F2166">
            <v>-150538.46</v>
          </cell>
          <cell r="G2166" t="str">
            <v>:哈尔滨华恒一期</v>
          </cell>
        </row>
        <row r="2167">
          <cell r="A2167" t="str">
            <v>410100</v>
          </cell>
          <cell r="B2167" t="str">
            <v>COST OF PROD.--项目成本结转</v>
          </cell>
          <cell r="C2167" t="str">
            <v>17104-15-410100</v>
          </cell>
          <cell r="D2167">
            <v>0</v>
          </cell>
          <cell r="E2167">
            <v>0</v>
          </cell>
          <cell r="F2167">
            <v>-289242.74</v>
          </cell>
          <cell r="G2167" t="str">
            <v>:江苏邮政管理局</v>
          </cell>
        </row>
        <row r="2168">
          <cell r="A2168" t="str">
            <v>410100</v>
          </cell>
          <cell r="B2168" t="str">
            <v>COST OF PROD.--项目成本结转</v>
          </cell>
          <cell r="C2168" t="str">
            <v>17104-16-410100</v>
          </cell>
          <cell r="D2168">
            <v>0</v>
          </cell>
          <cell r="E2168">
            <v>176559.24</v>
          </cell>
          <cell r="F2168">
            <v>-176559.24</v>
          </cell>
          <cell r="G2168" t="str">
            <v>:福州古田医院</v>
          </cell>
        </row>
        <row r="2169">
          <cell r="A2169" t="str">
            <v>410100</v>
          </cell>
          <cell r="B2169" t="str">
            <v>COST OF PROD.--项目成本结转</v>
          </cell>
          <cell r="C2169" t="str">
            <v>17104-17-410100</v>
          </cell>
          <cell r="D2169">
            <v>0</v>
          </cell>
          <cell r="E2169">
            <v>0</v>
          </cell>
          <cell r="F2169">
            <v>-1268312.3899999999</v>
          </cell>
          <cell r="G2169" t="str">
            <v>:北京301医院</v>
          </cell>
        </row>
        <row r="2170">
          <cell r="A2170" t="str">
            <v>410100</v>
          </cell>
          <cell r="B2170" t="str">
            <v>COST OF PROD.--项目成本结转</v>
          </cell>
          <cell r="C2170" t="str">
            <v>17104-19-410100</v>
          </cell>
          <cell r="D2170">
            <v>0</v>
          </cell>
          <cell r="E2170">
            <v>0</v>
          </cell>
          <cell r="F2170">
            <v>-129376.92</v>
          </cell>
          <cell r="G2170" t="str">
            <v>:金龙水道娱乐公司1ELE</v>
          </cell>
        </row>
        <row r="2171">
          <cell r="A2171" t="str">
            <v>410100</v>
          </cell>
          <cell r="B2171" t="str">
            <v>COST OF PROD.--项目成本结转</v>
          </cell>
          <cell r="C2171" t="str">
            <v>17104-21-410100</v>
          </cell>
          <cell r="D2171">
            <v>0</v>
          </cell>
          <cell r="E2171">
            <v>184342.88</v>
          </cell>
          <cell r="F2171">
            <v>-184342.88</v>
          </cell>
          <cell r="G2171" t="str">
            <v>:大连儿童医院</v>
          </cell>
        </row>
        <row r="2172">
          <cell r="A2172" t="str">
            <v>410100</v>
          </cell>
          <cell r="B2172" t="str">
            <v>COST OF PROD.--项目成本结转</v>
          </cell>
          <cell r="C2172" t="str">
            <v>17104-22-410100</v>
          </cell>
          <cell r="D2172">
            <v>0</v>
          </cell>
          <cell r="E2172">
            <v>266623.93</v>
          </cell>
          <cell r="F2172">
            <v>-266623.93</v>
          </cell>
          <cell r="G2172" t="str">
            <v>:福州老于部中心</v>
          </cell>
        </row>
        <row r="2173">
          <cell r="A2173" t="str">
            <v>410101</v>
          </cell>
          <cell r="B2173" t="str">
            <v>COST OF PROD.--RAW MATERIALS原材料</v>
          </cell>
          <cell r="C2173" t="str">
            <v>10000-01-410101</v>
          </cell>
          <cell r="D2173">
            <v>0</v>
          </cell>
          <cell r="E2173">
            <v>0</v>
          </cell>
          <cell r="F2173">
            <v>0</v>
          </cell>
        </row>
        <row r="2174">
          <cell r="A2174" t="str">
            <v>410101</v>
          </cell>
          <cell r="B2174" t="str">
            <v>COST OF PROD.--RAW MATERIALS原材料</v>
          </cell>
          <cell r="C2174" t="str">
            <v>10000-02-410101</v>
          </cell>
          <cell r="D2174">
            <v>0</v>
          </cell>
          <cell r="E2174">
            <v>0</v>
          </cell>
          <cell r="F2174">
            <v>0</v>
          </cell>
        </row>
        <row r="2175">
          <cell r="A2175" t="str">
            <v>410101</v>
          </cell>
          <cell r="B2175" t="str">
            <v>COST OF PROD.--RAW MATERIALS原材料</v>
          </cell>
          <cell r="C2175" t="str">
            <v>10000-03-410101</v>
          </cell>
          <cell r="D2175">
            <v>0</v>
          </cell>
          <cell r="E2175">
            <v>0</v>
          </cell>
          <cell r="F2175">
            <v>0</v>
          </cell>
        </row>
        <row r="2176">
          <cell r="A2176" t="str">
            <v>410101</v>
          </cell>
          <cell r="B2176" t="str">
            <v>COST OF PROD.--RAW MATERIALS原材料</v>
          </cell>
          <cell r="C2176" t="str">
            <v>10000-04-410101</v>
          </cell>
          <cell r="D2176">
            <v>0</v>
          </cell>
          <cell r="E2176">
            <v>0</v>
          </cell>
          <cell r="F2176">
            <v>0</v>
          </cell>
        </row>
        <row r="2177">
          <cell r="A2177" t="str">
            <v>410101</v>
          </cell>
          <cell r="B2177" t="str">
            <v>COST OF PROD.--RAW MATERIALS原材料</v>
          </cell>
          <cell r="C2177" t="str">
            <v>10000-10-410101</v>
          </cell>
          <cell r="D2177">
            <v>0</v>
          </cell>
          <cell r="E2177">
            <v>0</v>
          </cell>
          <cell r="F2177">
            <v>0</v>
          </cell>
        </row>
        <row r="2178">
          <cell r="A2178" t="str">
            <v>410101</v>
          </cell>
          <cell r="B2178" t="str">
            <v>COST OF PROD.--RAW MATERIALS原材料</v>
          </cell>
          <cell r="C2178" t="str">
            <v>10000-11-410101</v>
          </cell>
          <cell r="D2178">
            <v>0</v>
          </cell>
          <cell r="E2178">
            <v>0</v>
          </cell>
          <cell r="F2178">
            <v>0</v>
          </cell>
        </row>
        <row r="2179">
          <cell r="A2179" t="str">
            <v>410101</v>
          </cell>
          <cell r="B2179" t="str">
            <v>COST OF PROD.--RAW MATERIALS原材料</v>
          </cell>
          <cell r="C2179" t="str">
            <v>17001-00-410101</v>
          </cell>
          <cell r="D2179">
            <v>0</v>
          </cell>
          <cell r="E2179">
            <v>0</v>
          </cell>
          <cell r="F2179">
            <v>0</v>
          </cell>
          <cell r="G2179" t="str">
            <v>XXX</v>
          </cell>
        </row>
        <row r="2180">
          <cell r="A2180" t="str">
            <v>410101</v>
          </cell>
          <cell r="B2180" t="str">
            <v>COST OF PROD.--RAW MATERIALS原材料</v>
          </cell>
          <cell r="C2180" t="str">
            <v>17100-00-410101</v>
          </cell>
          <cell r="D2180">
            <v>1045398.14</v>
          </cell>
          <cell r="E2180">
            <v>1159495.48</v>
          </cell>
          <cell r="F2180">
            <v>690328.68</v>
          </cell>
          <cell r="G2180" t="str">
            <v>:SEMI-FINISHED GOODS</v>
          </cell>
        </row>
        <row r="2181">
          <cell r="A2181" t="str">
            <v>410101</v>
          </cell>
          <cell r="B2181" t="str">
            <v>COST OF PROD.--RAW MATERIALS原材料</v>
          </cell>
          <cell r="C2181" t="str">
            <v>17100-02-410101</v>
          </cell>
          <cell r="D2181">
            <v>0</v>
          </cell>
          <cell r="E2181">
            <v>0</v>
          </cell>
          <cell r="F2181">
            <v>0</v>
          </cell>
          <cell r="G2181" t="str">
            <v>:(97)JINAN1 ZIBO济南(1)淄博审计大楼</v>
          </cell>
        </row>
        <row r="2182">
          <cell r="A2182" t="str">
            <v>410101</v>
          </cell>
          <cell r="B2182" t="str">
            <v>COST OF PROD.--RAW MATERIALS原材料</v>
          </cell>
          <cell r="C2182" t="str">
            <v>17100-03-410101</v>
          </cell>
          <cell r="D2182">
            <v>0</v>
          </cell>
          <cell r="E2182">
            <v>0</v>
          </cell>
          <cell r="F2182">
            <v>0</v>
          </cell>
          <cell r="G2182" t="str">
            <v>:(97)JINAN2 QILU 济南(2)齐鲁石化</v>
          </cell>
        </row>
        <row r="2183">
          <cell r="A2183" t="str">
            <v>410101</v>
          </cell>
          <cell r="B2183" t="str">
            <v>COST OF PROD.--RAW MATERIALS原材料</v>
          </cell>
          <cell r="C2183" t="str">
            <v>17100-04-410101</v>
          </cell>
          <cell r="D2183">
            <v>0</v>
          </cell>
          <cell r="E2183">
            <v>0</v>
          </cell>
          <cell r="F2183">
            <v>0</v>
          </cell>
          <cell r="G2183" t="str">
            <v>:(97)JINAN3 SHUNDA济南(3)顺达</v>
          </cell>
        </row>
        <row r="2184">
          <cell r="A2184" t="str">
            <v>410101</v>
          </cell>
          <cell r="B2184" t="str">
            <v>COST OF PROD.--RAW MATERIALS原材料</v>
          </cell>
          <cell r="C2184" t="str">
            <v>17100-05-410101</v>
          </cell>
          <cell r="D2184">
            <v>1436.19</v>
          </cell>
          <cell r="E2184">
            <v>0</v>
          </cell>
          <cell r="F2184">
            <v>2356355.17</v>
          </cell>
          <cell r="G2184" t="str">
            <v>:(97#8)(9808#6#7)上海中星昆山ELE</v>
          </cell>
        </row>
        <row r="2185">
          <cell r="A2185" t="str">
            <v>410101</v>
          </cell>
          <cell r="B2185" t="str">
            <v>COST OF PROD.--RAW MATERIALS原材料</v>
          </cell>
          <cell r="C2185" t="str">
            <v>17100-06-410101</v>
          </cell>
          <cell r="D2185">
            <v>0</v>
          </cell>
          <cell r="E2185">
            <v>0</v>
          </cell>
          <cell r="F2185">
            <v>0</v>
          </cell>
          <cell r="G2185" t="str">
            <v>:(CANCEL)KUNSHAN上海中星昆山集团</v>
          </cell>
        </row>
        <row r="2186">
          <cell r="A2186" t="str">
            <v>410101</v>
          </cell>
          <cell r="B2186" t="str">
            <v>COST OF PROD.--RAW MATERIALS原材料</v>
          </cell>
          <cell r="C2186" t="str">
            <v>17100-07-410101</v>
          </cell>
          <cell r="D2186">
            <v>0</v>
          </cell>
          <cell r="E2186">
            <v>0</v>
          </cell>
          <cell r="F2186">
            <v>6142177.7300000004</v>
          </cell>
          <cell r="G2186" t="str">
            <v>:(9807)(9812)青岛金都大厦ELE</v>
          </cell>
        </row>
        <row r="2187">
          <cell r="A2187" t="str">
            <v>410101</v>
          </cell>
          <cell r="B2187" t="str">
            <v>COST OF PROD.--RAW MATERIALS原材料</v>
          </cell>
          <cell r="C2187" t="str">
            <v>17100-08-410101</v>
          </cell>
          <cell r="D2187">
            <v>0</v>
          </cell>
          <cell r="E2187">
            <v>0</v>
          </cell>
          <cell r="F2187">
            <v>1623681.45</v>
          </cell>
          <cell r="G2187" t="str">
            <v>:(9812)青岛金都大厦ESC</v>
          </cell>
        </row>
        <row r="2188">
          <cell r="A2188" t="str">
            <v>410101</v>
          </cell>
          <cell r="B2188" t="str">
            <v>COST OF PROD.--RAW MATERIALS原材料</v>
          </cell>
          <cell r="C2188" t="str">
            <v>17100-10-410101</v>
          </cell>
          <cell r="D2188">
            <v>0</v>
          </cell>
          <cell r="E2188">
            <v>0</v>
          </cell>
          <cell r="F2188">
            <v>0</v>
          </cell>
          <cell r="G2188" t="str">
            <v>:(97)TEES BUSINESS CENTRE</v>
          </cell>
        </row>
        <row r="2189">
          <cell r="A2189" t="str">
            <v>410101</v>
          </cell>
          <cell r="B2189" t="str">
            <v>COST OF PROD.--RAW MATERIALS原材料</v>
          </cell>
          <cell r="C2189" t="str">
            <v>17100-11-410101</v>
          </cell>
          <cell r="D2189">
            <v>0</v>
          </cell>
          <cell r="E2189">
            <v>0</v>
          </cell>
          <cell r="F2189">
            <v>464396.79999999999</v>
          </cell>
          <cell r="G2189" t="str">
            <v>:(97)YANGZHOU ICBC 扬州工商行ELE</v>
          </cell>
        </row>
        <row r="2190">
          <cell r="A2190" t="str">
            <v>410101</v>
          </cell>
          <cell r="B2190" t="str">
            <v>COST OF PROD.--RAW MATERIALS原材料</v>
          </cell>
          <cell r="C2190" t="str">
            <v>17100-12-410101</v>
          </cell>
          <cell r="D2190">
            <v>0</v>
          </cell>
          <cell r="E2190">
            <v>0</v>
          </cell>
          <cell r="F2190">
            <v>3042290.8</v>
          </cell>
          <cell r="G2190" t="str">
            <v>:(9807&gt;[0001]青岛发达大厦(山东)ELE</v>
          </cell>
        </row>
        <row r="2191">
          <cell r="A2191" t="str">
            <v>410101</v>
          </cell>
          <cell r="B2191" t="str">
            <v>COST OF PROD.--RAW MATERIALS原材料</v>
          </cell>
          <cell r="C2191" t="str">
            <v>17100-13-410101</v>
          </cell>
          <cell r="D2191">
            <v>0</v>
          </cell>
          <cell r="E2191">
            <v>0</v>
          </cell>
          <cell r="F2191">
            <v>80.900000000000006</v>
          </cell>
          <cell r="G2191" t="str">
            <v>:(97)青岛交电大厦ELE</v>
          </cell>
        </row>
        <row r="2192">
          <cell r="A2192" t="str">
            <v>410101</v>
          </cell>
          <cell r="B2192" t="str">
            <v>COST OF PROD.--RAW MATERIALS原材料</v>
          </cell>
          <cell r="C2192" t="str">
            <v>17100-14-410101</v>
          </cell>
          <cell r="D2192">
            <v>0</v>
          </cell>
          <cell r="E2192">
            <v>0</v>
          </cell>
          <cell r="F2192">
            <v>0</v>
          </cell>
          <cell r="G2192" t="str">
            <v>:(97)XI'AN TAX BUREAU 西安国税大厦</v>
          </cell>
        </row>
        <row r="2193">
          <cell r="A2193" t="str">
            <v>410101</v>
          </cell>
          <cell r="B2193" t="str">
            <v>COST OF PROD.--RAW MATERIALS原材料</v>
          </cell>
          <cell r="C2193" t="str">
            <v>17100-15-410101</v>
          </cell>
          <cell r="D2193">
            <v>0</v>
          </cell>
          <cell r="E2193">
            <v>0</v>
          </cell>
          <cell r="F2193">
            <v>11313761.42</v>
          </cell>
          <cell r="G2193" t="str">
            <v>:(9806,08,9901)WISDOM上海城市房地产</v>
          </cell>
        </row>
        <row r="2194">
          <cell r="A2194" t="str">
            <v>410101</v>
          </cell>
          <cell r="B2194" t="str">
            <v>COST OF PROD.--RAW MATERIALS原材料</v>
          </cell>
          <cell r="C2194" t="str">
            <v>17100-16-410101</v>
          </cell>
          <cell r="D2194">
            <v>0</v>
          </cell>
          <cell r="E2194">
            <v>0</v>
          </cell>
          <cell r="F2194">
            <v>0</v>
          </cell>
          <cell r="G2194" t="str">
            <v>:(97)XINHUI POWER 新会双水发电站</v>
          </cell>
        </row>
        <row r="2195">
          <cell r="A2195" t="str">
            <v>410101</v>
          </cell>
          <cell r="B2195" t="str">
            <v>COST OF PROD.--RAW MATERIALS原材料</v>
          </cell>
          <cell r="C2195" t="str">
            <v>17100-18-410101</v>
          </cell>
          <cell r="D2195">
            <v>0</v>
          </cell>
          <cell r="E2195">
            <v>0</v>
          </cell>
          <cell r="F2195">
            <v>3683813.62</v>
          </cell>
          <cell r="G2195" t="str">
            <v>:(9808)武汉建银房地产开发ESC</v>
          </cell>
        </row>
        <row r="2196">
          <cell r="A2196" t="str">
            <v>410101</v>
          </cell>
          <cell r="B2196" t="str">
            <v>COST OF PROD.--RAW MATERIALS原材料</v>
          </cell>
          <cell r="C2196" t="str">
            <v>17100-19-410101</v>
          </cell>
          <cell r="D2196">
            <v>0</v>
          </cell>
          <cell r="E2196">
            <v>0</v>
          </cell>
          <cell r="F2196">
            <v>2746.04</v>
          </cell>
          <cell r="G2196" t="str">
            <v>:(97)ZS HOSPITAL人民医院门诊大楼ELE</v>
          </cell>
        </row>
        <row r="2197">
          <cell r="A2197" t="str">
            <v>410101</v>
          </cell>
          <cell r="B2197" t="str">
            <v>COST OF PROD.--RAW MATERIALS原材料</v>
          </cell>
          <cell r="C2197" t="str">
            <v>17100-20-410101</v>
          </cell>
          <cell r="D2197">
            <v>0</v>
          </cell>
          <cell r="E2197">
            <v>0</v>
          </cell>
          <cell r="F2197">
            <v>3329841.97</v>
          </cell>
          <cell r="G2197" t="str">
            <v>:(9808)&lt;9911&gt;人民医院外科大楼ELE</v>
          </cell>
        </row>
        <row r="2198">
          <cell r="A2198" t="str">
            <v>410101</v>
          </cell>
          <cell r="B2198" t="str">
            <v>COST OF PROD.--RAW MATERIALS原材料</v>
          </cell>
          <cell r="C2198" t="str">
            <v>17100-21-410101</v>
          </cell>
          <cell r="D2198">
            <v>0</v>
          </cell>
          <cell r="E2198">
            <v>0</v>
          </cell>
          <cell r="F2198">
            <v>0</v>
          </cell>
          <cell r="G2198" t="str">
            <v>:(97)ZS COMMERCIAL 中山市商业服务_x0000_</v>
          </cell>
        </row>
        <row r="2199">
          <cell r="A2199" t="str">
            <v>410101</v>
          </cell>
          <cell r="B2199" t="str">
            <v>COST OF PROD.--RAW MATERIALS原材料</v>
          </cell>
          <cell r="C2199" t="str">
            <v>17100-22-410101</v>
          </cell>
          <cell r="D2199">
            <v>0</v>
          </cell>
          <cell r="E2199">
            <v>0</v>
          </cell>
          <cell r="F2199">
            <v>-2878.66</v>
          </cell>
          <cell r="G2199" t="str">
            <v>:SUNEAST上海新怡大厦ELE&amp;ESC</v>
          </cell>
        </row>
        <row r="2200">
          <cell r="A2200" t="str">
            <v>410101</v>
          </cell>
          <cell r="B2200" t="str">
            <v>COST OF PROD.--RAW MATERIALS原材料</v>
          </cell>
          <cell r="C2200" t="str">
            <v>17100-23-410101</v>
          </cell>
          <cell r="D2200">
            <v>0</v>
          </cell>
          <cell r="E2200">
            <v>0</v>
          </cell>
          <cell r="F2200">
            <v>2292283.7000000002</v>
          </cell>
          <cell r="G2200" t="str">
            <v>:(9806)&lt;9905&gt;哈尔滨花圃大厦ELE</v>
          </cell>
        </row>
        <row r="2201">
          <cell r="A2201" t="str">
            <v>410101</v>
          </cell>
          <cell r="B2201" t="str">
            <v>COST OF PROD.--RAW MATERIALS原材料</v>
          </cell>
          <cell r="C2201" t="str">
            <v>17100-24-410101</v>
          </cell>
          <cell r="D2201">
            <v>0</v>
          </cell>
          <cell r="E2201">
            <v>0</v>
          </cell>
          <cell r="F2201">
            <v>1148547.04</v>
          </cell>
          <cell r="G2201" t="str">
            <v>:(9811)西北核技术研究所ELE</v>
          </cell>
        </row>
        <row r="2202">
          <cell r="A2202" t="str">
            <v>410101</v>
          </cell>
          <cell r="B2202" t="str">
            <v>COST OF PROD.--RAW MATERIALS原材料</v>
          </cell>
          <cell r="C2202" t="str">
            <v>17100-26-410101</v>
          </cell>
          <cell r="D2202">
            <v>0</v>
          </cell>
          <cell r="E2202">
            <v>0</v>
          </cell>
          <cell r="F2202">
            <v>0</v>
          </cell>
          <cell r="G2202" t="str">
            <v>:(97)NINGBO GUANGDIAN MANSION 宁波</v>
          </cell>
        </row>
        <row r="2203">
          <cell r="A2203" t="str">
            <v>410101</v>
          </cell>
          <cell r="B2203" t="str">
            <v>COST OF PROD.--RAW MATERIALS原材料</v>
          </cell>
          <cell r="C2203" t="str">
            <v>17100-27-410101</v>
          </cell>
          <cell r="D2203">
            <v>0</v>
          </cell>
          <cell r="E2203">
            <v>0</v>
          </cell>
          <cell r="F2203">
            <v>13350.13</v>
          </cell>
          <cell r="G2203" t="str">
            <v>:(9802)水口电厂ELE</v>
          </cell>
        </row>
        <row r="2204">
          <cell r="A2204" t="str">
            <v>410101</v>
          </cell>
          <cell r="B2204" t="str">
            <v>COST OF PROD.--RAW MATERIALS原材料</v>
          </cell>
          <cell r="C2204" t="str">
            <v>17100-28-410101</v>
          </cell>
          <cell r="D2204">
            <v>0</v>
          </cell>
          <cell r="E2204">
            <v>0</v>
          </cell>
          <cell r="F2204">
            <v>0</v>
          </cell>
          <cell r="G2204" t="str">
            <v>:(97)BAIYUN AIRPORT(ELE.1)白云机场</v>
          </cell>
        </row>
        <row r="2205">
          <cell r="A2205" t="str">
            <v>410101</v>
          </cell>
          <cell r="B2205" t="str">
            <v>COST OF PROD.--RAW MATERIALS原材料</v>
          </cell>
          <cell r="C2205" t="str">
            <v>17100-29-410101</v>
          </cell>
          <cell r="D2205">
            <v>0</v>
          </cell>
          <cell r="E2205">
            <v>0</v>
          </cell>
          <cell r="F2205">
            <v>907963.13</v>
          </cell>
          <cell r="G2205" t="str">
            <v>:(9806)(9907)南阳国税电梯ELE</v>
          </cell>
        </row>
        <row r="2206">
          <cell r="A2206" t="str">
            <v>410101</v>
          </cell>
          <cell r="B2206" t="str">
            <v>COST OF PROD.--RAW MATERIALS原材料</v>
          </cell>
          <cell r="C2206" t="str">
            <v>17100-30-410101</v>
          </cell>
          <cell r="D2206">
            <v>0</v>
          </cell>
          <cell r="E2206">
            <v>0</v>
          </cell>
          <cell r="F2206">
            <v>7274.02</v>
          </cell>
          <cell r="G2206" t="str">
            <v>:(9803)&lt;9910&gt;南平造纸ELE</v>
          </cell>
        </row>
        <row r="2207">
          <cell r="A2207" t="str">
            <v>410101</v>
          </cell>
          <cell r="B2207" t="str">
            <v>COST OF PROD.--RAW MATERIALS原材料</v>
          </cell>
          <cell r="C2207" t="str">
            <v>17100-31-410101</v>
          </cell>
          <cell r="D2207">
            <v>0</v>
          </cell>
          <cell r="E2207">
            <v>0</v>
          </cell>
          <cell r="F2207">
            <v>1359433.52</v>
          </cell>
          <cell r="G2207" t="str">
            <v>:(9810)&lt;9905) 三明兴业银行ELE</v>
          </cell>
        </row>
        <row r="2208">
          <cell r="A2208" t="str">
            <v>410101</v>
          </cell>
          <cell r="B2208" t="str">
            <v>COST OF PROD.--RAW MATERIALS原材料</v>
          </cell>
          <cell r="C2208" t="str">
            <v>17100-32-410101</v>
          </cell>
          <cell r="D2208">
            <v>0</v>
          </cell>
          <cell r="E2208">
            <v>0</v>
          </cell>
          <cell r="F2208">
            <v>0</v>
          </cell>
          <cell r="G2208" t="str">
            <v>:(97)BAIYUN AIRPORT(ESC.2) 白云机_x0000_</v>
          </cell>
        </row>
        <row r="2209">
          <cell r="A2209" t="str">
            <v>410101</v>
          </cell>
          <cell r="B2209" t="str">
            <v>COST OF PROD.--RAW MATERIALS原材料</v>
          </cell>
          <cell r="C2209" t="str">
            <v>17100-33-410101</v>
          </cell>
          <cell r="D2209">
            <v>0</v>
          </cell>
          <cell r="E2209">
            <v>0</v>
          </cell>
          <cell r="F2209">
            <v>4028372.89</v>
          </cell>
          <cell r="G2209" t="str">
            <v>:&lt;9910&gt;&lt;0005&gt;南京人防 ESC</v>
          </cell>
        </row>
        <row r="2210">
          <cell r="A2210" t="str">
            <v>410101</v>
          </cell>
          <cell r="B2210" t="str">
            <v>COST OF PROD.--RAW MATERIALS原材料</v>
          </cell>
          <cell r="C2210" t="str">
            <v>17100-34-410101</v>
          </cell>
          <cell r="D2210">
            <v>0</v>
          </cell>
          <cell r="E2210">
            <v>0</v>
          </cell>
          <cell r="F2210">
            <v>341321.23</v>
          </cell>
          <cell r="G2210" t="str">
            <v>:&lt;9909&gt;XINJUN ZHONGSHAN 中山新俊ELE</v>
          </cell>
        </row>
        <row r="2211">
          <cell r="A2211" t="str">
            <v>410101</v>
          </cell>
          <cell r="B2211" t="str">
            <v>COST OF PROD.--RAW MATERIALS原材料</v>
          </cell>
          <cell r="C2211" t="str">
            <v>17100-35-410101</v>
          </cell>
          <cell r="D2211">
            <v>0</v>
          </cell>
          <cell r="E2211">
            <v>0</v>
          </cell>
          <cell r="F2211">
            <v>311502.7</v>
          </cell>
          <cell r="G2211" t="str">
            <v>:(9805)CPIC ZHONGSHAN 中山太保ELE</v>
          </cell>
        </row>
        <row r="2212">
          <cell r="A2212" t="str">
            <v>410101</v>
          </cell>
          <cell r="B2212" t="str">
            <v>COST OF PROD.--RAW MATERIALS原材料</v>
          </cell>
          <cell r="C2212" t="str">
            <v>17100-36-410101</v>
          </cell>
          <cell r="D2212">
            <v>0</v>
          </cell>
          <cell r="E2212">
            <v>0</v>
          </cell>
          <cell r="F2212">
            <v>784698.43</v>
          </cell>
          <cell r="G2212" t="str">
            <v>:(9808)NANJING CCB 南京建行ESC</v>
          </cell>
        </row>
        <row r="2213">
          <cell r="A2213" t="str">
            <v>410101</v>
          </cell>
          <cell r="B2213" t="str">
            <v>COST OF PROD.--RAW MATERIALS原材料</v>
          </cell>
          <cell r="C2213" t="str">
            <v>17100-37-410101</v>
          </cell>
          <cell r="D2213">
            <v>0</v>
          </cell>
          <cell r="E2213">
            <v>0</v>
          </cell>
          <cell r="F2213">
            <v>848571.79</v>
          </cell>
          <cell r="G2213" t="str">
            <v>:(9805)KAILI ICBC 工行凯里分行ELE</v>
          </cell>
        </row>
        <row r="2214">
          <cell r="A2214" t="str">
            <v>410101</v>
          </cell>
          <cell r="B2214" t="str">
            <v>COST OF PROD.--RAW MATERIALS原材料</v>
          </cell>
          <cell r="C2214" t="str">
            <v>17100-38-410101</v>
          </cell>
          <cell r="D2214">
            <v>0</v>
          </cell>
          <cell r="E2214">
            <v>0</v>
          </cell>
          <cell r="F2214">
            <v>2368718.5499999998</v>
          </cell>
          <cell r="G2214" t="str">
            <v>:(9811)静安环球大厦ELE</v>
          </cell>
        </row>
        <row r="2215">
          <cell r="A2215" t="str">
            <v>410101</v>
          </cell>
          <cell r="B2215" t="str">
            <v>COST OF PROD.--RAW MATERIALS原材料</v>
          </cell>
          <cell r="C2215" t="str">
            <v>17100-39-410101</v>
          </cell>
          <cell r="D2215">
            <v>0</v>
          </cell>
          <cell r="E2215">
            <v>0</v>
          </cell>
          <cell r="F2215">
            <v>0</v>
          </cell>
          <cell r="G2215" t="str">
            <v>:河南新乡中心医院</v>
          </cell>
        </row>
        <row r="2216">
          <cell r="A2216" t="str">
            <v>410101</v>
          </cell>
          <cell r="B2216" t="str">
            <v>COST OF PROD.--RAW MATERIALS原材料</v>
          </cell>
          <cell r="C2216" t="str">
            <v>17100-40-410101</v>
          </cell>
          <cell r="D2216">
            <v>0</v>
          </cell>
          <cell r="E2216">
            <v>0</v>
          </cell>
          <cell r="F2216">
            <v>1081511.78</v>
          </cell>
          <cell r="G2216" t="str">
            <v>:(9808)SANMING UNION 三明总工会ELE</v>
          </cell>
        </row>
        <row r="2217">
          <cell r="A2217" t="str">
            <v>410101</v>
          </cell>
          <cell r="B2217" t="str">
            <v>COST OF PROD.--RAW MATERIALS原材料</v>
          </cell>
          <cell r="C2217" t="str">
            <v>17100-41-410101</v>
          </cell>
          <cell r="D2217">
            <v>0</v>
          </cell>
          <cell r="E2217">
            <v>0</v>
          </cell>
          <cell r="F2217">
            <v>1572112.93</v>
          </cell>
          <cell r="G2217" t="str">
            <v>:&lt;9906&gt;(9907) 贵阳和平大酒店ELE</v>
          </cell>
        </row>
        <row r="2218">
          <cell r="A2218" t="str">
            <v>410101</v>
          </cell>
          <cell r="B2218" t="str">
            <v>COST OF PROD.--RAW MATERIALS原材料</v>
          </cell>
          <cell r="C2218" t="str">
            <v>17100-42-410101</v>
          </cell>
          <cell r="D2218">
            <v>0</v>
          </cell>
          <cell r="E2218">
            <v>0</v>
          </cell>
          <cell r="F2218">
            <v>383583.29</v>
          </cell>
          <cell r="G2218" t="str">
            <v>:(9812)中保驻马店公司ELE</v>
          </cell>
        </row>
        <row r="2219">
          <cell r="A2219" t="str">
            <v>410101</v>
          </cell>
          <cell r="B2219" t="str">
            <v>COST OF PROD.--RAW MATERIALS原材料</v>
          </cell>
          <cell r="C2219" t="str">
            <v>17100-43-410101</v>
          </cell>
          <cell r="D2219">
            <v>0</v>
          </cell>
          <cell r="E2219">
            <v>0</v>
          </cell>
          <cell r="F2219">
            <v>612640.17000000004</v>
          </cell>
          <cell r="G2219" t="str">
            <v>:(9810)(9907) 南京下关发电厂ELE</v>
          </cell>
        </row>
        <row r="2220">
          <cell r="A2220" t="str">
            <v>410101</v>
          </cell>
          <cell r="B2220" t="str">
            <v>COST OF PROD.--RAW MATERIALS原材料</v>
          </cell>
          <cell r="C2220" t="str">
            <v>17100-44-410101</v>
          </cell>
          <cell r="D2220">
            <v>0</v>
          </cell>
          <cell r="E2220">
            <v>0</v>
          </cell>
          <cell r="F2220">
            <v>2393040.65</v>
          </cell>
          <cell r="G2220" t="str">
            <v>:&lt;9911&gt;湖南职工培训中心ELE</v>
          </cell>
        </row>
        <row r="2221">
          <cell r="A2221" t="str">
            <v>410101</v>
          </cell>
          <cell r="B2221" t="str">
            <v>COST OF PROD.--RAW MATERIALS原材料</v>
          </cell>
          <cell r="C2221" t="str">
            <v>17100-45-410101</v>
          </cell>
          <cell r="D2221">
            <v>0</v>
          </cell>
          <cell r="E2221">
            <v>0</v>
          </cell>
          <cell r="F2221">
            <v>2284014.3199999998</v>
          </cell>
          <cell r="G2221" t="str">
            <v>:(9805)南京棉麻公司ESC</v>
          </cell>
        </row>
        <row r="2222">
          <cell r="A2222" t="str">
            <v>410101</v>
          </cell>
          <cell r="B2222" t="str">
            <v>COST OF PROD.--RAW MATERIALS原材料</v>
          </cell>
          <cell r="C2222" t="str">
            <v>17100-46-410101</v>
          </cell>
          <cell r="D2222">
            <v>0</v>
          </cell>
          <cell r="E2222">
            <v>0</v>
          </cell>
          <cell r="F2222">
            <v>2588699.11</v>
          </cell>
          <cell r="G2222" t="str">
            <v>:&lt;9903&gt;&lt;9906&gt; 珠海华骏实业公司ELE</v>
          </cell>
        </row>
        <row r="2223">
          <cell r="A2223" t="str">
            <v>410101</v>
          </cell>
          <cell r="B2223" t="str">
            <v>COST OF PROD.--RAW MATERIALS原材料</v>
          </cell>
          <cell r="C2223" t="str">
            <v>17100-47-410101</v>
          </cell>
          <cell r="D2223">
            <v>0</v>
          </cell>
          <cell r="E2223">
            <v>0</v>
          </cell>
          <cell r="F2223">
            <v>17755000.399999999</v>
          </cell>
          <cell r="G2223" t="str">
            <v>:(9811)深圳百货商场ESC</v>
          </cell>
        </row>
        <row r="2224">
          <cell r="A2224" t="str">
            <v>410101</v>
          </cell>
          <cell r="B2224" t="str">
            <v>COST OF PROD.--RAW MATERIALS原材料</v>
          </cell>
          <cell r="C2224" t="str">
            <v>17100-48-410101</v>
          </cell>
          <cell r="D2224">
            <v>0</v>
          </cell>
          <cell r="E2224">
            <v>0</v>
          </cell>
          <cell r="F2224">
            <v>563625.23</v>
          </cell>
          <cell r="G2224" t="str">
            <v>:(9810) 福州传染病院ELE</v>
          </cell>
        </row>
        <row r="2225">
          <cell r="A2225" t="str">
            <v>410101</v>
          </cell>
          <cell r="B2225" t="str">
            <v>COST OF PROD.--RAW MATERIALS原材料</v>
          </cell>
          <cell r="C2225" t="str">
            <v>17100-49-410101</v>
          </cell>
          <cell r="D2225">
            <v>0</v>
          </cell>
          <cell r="E2225">
            <v>0</v>
          </cell>
          <cell r="F2225">
            <v>341138.14</v>
          </cell>
          <cell r="G2225" t="str">
            <v>:&lt;9906&gt;南下房地产ELE</v>
          </cell>
        </row>
        <row r="2226">
          <cell r="A2226" t="str">
            <v>410101</v>
          </cell>
          <cell r="B2226" t="str">
            <v>COST OF PROD.--RAW MATERIALS原材料</v>
          </cell>
          <cell r="C2226" t="str">
            <v>17100-50-410101</v>
          </cell>
          <cell r="D2226">
            <v>0</v>
          </cell>
          <cell r="E2226">
            <v>0</v>
          </cell>
          <cell r="F2226">
            <v>1395326.1</v>
          </cell>
          <cell r="G2226" t="str">
            <v>:广东省工商行ESC</v>
          </cell>
        </row>
        <row r="2227">
          <cell r="A2227" t="str">
            <v>410101</v>
          </cell>
          <cell r="B2227" t="str">
            <v>COST OF PROD.--RAW MATERIALS原材料</v>
          </cell>
          <cell r="C2227" t="str">
            <v>17100-51-410101</v>
          </cell>
          <cell r="D2227">
            <v>0</v>
          </cell>
          <cell r="E2227">
            <v>0</v>
          </cell>
          <cell r="F2227">
            <v>1632510.24</v>
          </cell>
          <cell r="G2227" t="str">
            <v>:&lt;9911&gt; 福建亚协房地产ELE</v>
          </cell>
        </row>
        <row r="2228">
          <cell r="A2228" t="str">
            <v>410101</v>
          </cell>
          <cell r="B2228" t="str">
            <v>COST OF PROD.--RAW MATERIALS原材料</v>
          </cell>
          <cell r="C2228" t="str">
            <v>17100-52-410101</v>
          </cell>
          <cell r="D2228">
            <v>0</v>
          </cell>
          <cell r="E2228">
            <v>0</v>
          </cell>
          <cell r="F2228">
            <v>803713.93</v>
          </cell>
          <cell r="G2228" t="str">
            <v>:(9810)[0001] 三明峡金渠ELE</v>
          </cell>
        </row>
        <row r="2229">
          <cell r="A2229" t="str">
            <v>410101</v>
          </cell>
          <cell r="B2229" t="str">
            <v>COST OF PROD.--RAW MATERIALS原材料</v>
          </cell>
          <cell r="C2229" t="str">
            <v>17100-53-410101</v>
          </cell>
          <cell r="D2229">
            <v>0</v>
          </cell>
          <cell r="E2229">
            <v>0</v>
          </cell>
          <cell r="F2229">
            <v>291432.98</v>
          </cell>
          <cell r="G2229" t="str">
            <v>:(9809)(9907) 福州技术监督局ELE</v>
          </cell>
        </row>
        <row r="2230">
          <cell r="A2230" t="str">
            <v>410101</v>
          </cell>
          <cell r="B2230" t="str">
            <v>COST OF PROD.--RAW MATERIALS原材料</v>
          </cell>
          <cell r="C2230" t="str">
            <v>17100-54-410101</v>
          </cell>
          <cell r="D2230">
            <v>0</v>
          </cell>
          <cell r="E2230">
            <v>0</v>
          </cell>
          <cell r="F2230">
            <v>738925.45</v>
          </cell>
          <cell r="G2230" t="str">
            <v>:(9811)江西财经大学ELE</v>
          </cell>
        </row>
        <row r="2231">
          <cell r="A2231" t="str">
            <v>410101</v>
          </cell>
          <cell r="B2231" t="str">
            <v>COST OF PROD.--RAW MATERIALS原材料</v>
          </cell>
          <cell r="C2231" t="str">
            <v>17100-55-410101</v>
          </cell>
          <cell r="D2231">
            <v>0</v>
          </cell>
          <cell r="E2231">
            <v>0</v>
          </cell>
          <cell r="F2231">
            <v>1388406.5</v>
          </cell>
          <cell r="G2231" t="str">
            <v>:(9903&gt;&lt;9911&gt;FENGCHI 昆明风驰房地产</v>
          </cell>
        </row>
        <row r="2232">
          <cell r="A2232" t="str">
            <v>410101</v>
          </cell>
          <cell r="B2232" t="str">
            <v>COST OF PROD.--RAW MATERIALS原材料</v>
          </cell>
          <cell r="C2232" t="str">
            <v>17100-56-410101</v>
          </cell>
          <cell r="D2232">
            <v>0</v>
          </cell>
          <cell r="E2232">
            <v>0</v>
          </cell>
          <cell r="F2232">
            <v>640844.69999999995</v>
          </cell>
          <cell r="G2232" t="str">
            <v>:(9809)(9907)民航开发公司ELE</v>
          </cell>
        </row>
        <row r="2233">
          <cell r="A2233" t="str">
            <v>410101</v>
          </cell>
          <cell r="B2233" t="str">
            <v>COST OF PROD.--RAW MATERIALS原材料</v>
          </cell>
          <cell r="C2233" t="str">
            <v>17100-57-410101</v>
          </cell>
          <cell r="D2233">
            <v>0</v>
          </cell>
          <cell r="E2233">
            <v>0</v>
          </cell>
          <cell r="F2233">
            <v>6246795.7699999996</v>
          </cell>
          <cell r="G2233" t="str">
            <v>:(9811)&lt;9911&gt;重庆商社ELE</v>
          </cell>
        </row>
        <row r="2234">
          <cell r="A2234" t="str">
            <v>410101</v>
          </cell>
          <cell r="B2234" t="str">
            <v>COST OF PROD.--RAW MATERIALS原材料</v>
          </cell>
          <cell r="C2234" t="str">
            <v>17100-58-410101</v>
          </cell>
          <cell r="D2234">
            <v>0</v>
          </cell>
          <cell r="E2234">
            <v>0</v>
          </cell>
          <cell r="F2234">
            <v>869244.27</v>
          </cell>
          <cell r="G2234" t="str">
            <v>:(9809)瑞安工商联ELE</v>
          </cell>
        </row>
        <row r="2235">
          <cell r="A2235" t="str">
            <v>410101</v>
          </cell>
          <cell r="B2235" t="str">
            <v>COST OF PROD.--RAW MATERIALS原材料</v>
          </cell>
          <cell r="C2235" t="str">
            <v>17100-59-410101</v>
          </cell>
          <cell r="D2235">
            <v>0</v>
          </cell>
          <cell r="E2235">
            <v>0</v>
          </cell>
          <cell r="F2235">
            <v>558158.67000000004</v>
          </cell>
          <cell r="G2235" t="str">
            <v>:(9812)&lt;00.03&gt;南昌昌北机场ELE</v>
          </cell>
        </row>
        <row r="2236">
          <cell r="A2236" t="str">
            <v>410101</v>
          </cell>
          <cell r="B2236" t="str">
            <v>COST OF PROD.--RAW MATERIALS原材料</v>
          </cell>
          <cell r="C2236" t="str">
            <v>17100-60-410101</v>
          </cell>
          <cell r="D2236">
            <v>0</v>
          </cell>
          <cell r="E2236">
            <v>0</v>
          </cell>
          <cell r="F2236">
            <v>669740.23</v>
          </cell>
          <cell r="G2236" t="str">
            <v>:(9812)河南唐河烟草公司ELE</v>
          </cell>
        </row>
        <row r="2237">
          <cell r="A2237" t="str">
            <v>410101</v>
          </cell>
          <cell r="B2237" t="str">
            <v>COST OF PROD.--RAW MATERIALS原材料</v>
          </cell>
          <cell r="C2237" t="str">
            <v>17100-61-410101</v>
          </cell>
          <cell r="D2237">
            <v>0</v>
          </cell>
          <cell r="E2237">
            <v>0</v>
          </cell>
          <cell r="F2237">
            <v>592202.22</v>
          </cell>
          <cell r="G2237" t="str">
            <v>:(9812)&lt;9906&gt;哈尔滨工业大学ELE</v>
          </cell>
        </row>
        <row r="2238">
          <cell r="A2238" t="str">
            <v>410101</v>
          </cell>
          <cell r="B2238" t="str">
            <v>COST OF PROD.--RAW MATERIALS原材料</v>
          </cell>
          <cell r="C2238" t="str">
            <v>17100-62-410101</v>
          </cell>
          <cell r="D2238">
            <v>0</v>
          </cell>
          <cell r="E2238">
            <v>0</v>
          </cell>
          <cell r="F2238">
            <v>936013.74</v>
          </cell>
          <cell r="G2238" t="str">
            <v>:&lt;9910&gt;邯郸邮电局ESC</v>
          </cell>
        </row>
        <row r="2239">
          <cell r="A2239" t="str">
            <v>410101</v>
          </cell>
          <cell r="B2239" t="str">
            <v>COST OF PROD.--RAW MATERIALS原材料</v>
          </cell>
          <cell r="C2239" t="str">
            <v>17100-63-410101</v>
          </cell>
          <cell r="D2239">
            <v>0</v>
          </cell>
          <cell r="E2239">
            <v>0</v>
          </cell>
          <cell r="F2239">
            <v>576657.73</v>
          </cell>
          <cell r="G2239" t="str">
            <v>:(9812)&lt;9911&gt;昆明医学院ELE</v>
          </cell>
        </row>
        <row r="2240">
          <cell r="A2240" t="str">
            <v>410101</v>
          </cell>
          <cell r="B2240" t="str">
            <v>COST OF PROD.--RAW MATERIALS原材料</v>
          </cell>
          <cell r="C2240" t="str">
            <v>17100-64-410101</v>
          </cell>
          <cell r="D2240">
            <v>0</v>
          </cell>
          <cell r="E2240">
            <v>0</v>
          </cell>
          <cell r="F2240">
            <v>731534.78</v>
          </cell>
          <cell r="G2240" t="str">
            <v>:(9902)&lt;9907&gt;中山人大政协大楼ELE</v>
          </cell>
        </row>
        <row r="2241">
          <cell r="A2241" t="str">
            <v>410101</v>
          </cell>
          <cell r="B2241" t="str">
            <v>COST OF PROD.--RAW MATERIALS原材料</v>
          </cell>
          <cell r="C2241" t="str">
            <v>17100-65-410101</v>
          </cell>
          <cell r="D2241">
            <v>0</v>
          </cell>
          <cell r="E2241">
            <v>0</v>
          </cell>
          <cell r="F2241">
            <v>708090.63</v>
          </cell>
          <cell r="G2241" t="str">
            <v>:&lt;9906&gt;东莞骏安电梯公司ELE</v>
          </cell>
        </row>
        <row r="2242">
          <cell r="A2242" t="str">
            <v>410101</v>
          </cell>
          <cell r="B2242" t="str">
            <v>COST OF PROD.--RAW MATERIALS原材料</v>
          </cell>
          <cell r="C2242" t="str">
            <v>17100-66-410101</v>
          </cell>
          <cell r="D2242">
            <v>0</v>
          </cell>
          <cell r="E2242">
            <v>0</v>
          </cell>
          <cell r="F2242">
            <v>838732.03</v>
          </cell>
          <cell r="G2242" t="str">
            <v>:英融工贸公司ELE</v>
          </cell>
        </row>
        <row r="2243">
          <cell r="A2243" t="str">
            <v>410101</v>
          </cell>
          <cell r="B2243" t="str">
            <v>COST OF PROD.--RAW MATERIALS原材料</v>
          </cell>
          <cell r="C2243" t="str">
            <v>17100-67-410101</v>
          </cell>
          <cell r="D2243">
            <v>0</v>
          </cell>
          <cell r="E2243">
            <v>0</v>
          </cell>
          <cell r="F2243">
            <v>2187960.0299999998</v>
          </cell>
          <cell r="G2243" t="str">
            <v>:(9904)平顶山邮局ELE</v>
          </cell>
        </row>
        <row r="2244">
          <cell r="A2244" t="str">
            <v>410101</v>
          </cell>
          <cell r="B2244" t="str">
            <v>COST OF PROD.--RAW MATERIALS原材料</v>
          </cell>
          <cell r="C2244" t="str">
            <v>17100-69-410101</v>
          </cell>
          <cell r="D2244">
            <v>0</v>
          </cell>
          <cell r="E2244">
            <v>0</v>
          </cell>
          <cell r="F2244">
            <v>2044098.18</v>
          </cell>
          <cell r="G2244" t="str">
            <v>:&lt;9903&gt;[0001]昆明国家经贸委ELE</v>
          </cell>
        </row>
        <row r="2245">
          <cell r="A2245" t="str">
            <v>410101</v>
          </cell>
          <cell r="B2245" t="str">
            <v>COST OF PROD.--RAW MATERIALS原材料</v>
          </cell>
          <cell r="C2245" t="str">
            <v>17100-70-410101</v>
          </cell>
          <cell r="D2245">
            <v>0</v>
          </cell>
          <cell r="E2245">
            <v>0</v>
          </cell>
          <cell r="F2245">
            <v>228824.05</v>
          </cell>
          <cell r="G2245" t="str">
            <v>:&lt;9901)孙中山故居ELE</v>
          </cell>
        </row>
        <row r="2246">
          <cell r="A2246" t="str">
            <v>410101</v>
          </cell>
          <cell r="B2246" t="str">
            <v>COST OF PROD.--RAW MATERIALS原材料</v>
          </cell>
          <cell r="C2246" t="str">
            <v>17100-71-410101</v>
          </cell>
          <cell r="D2246">
            <v>0</v>
          </cell>
          <cell r="E2246">
            <v>0</v>
          </cell>
          <cell r="F2246">
            <v>7065060.6399999997</v>
          </cell>
          <cell r="G2246" t="str">
            <v>:(9812)&lt;9909&gt;上海东方医院ELE&amp;ESC</v>
          </cell>
        </row>
        <row r="2247">
          <cell r="A2247" t="str">
            <v>410101</v>
          </cell>
          <cell r="B2247" t="str">
            <v>COST OF PROD.--RAW MATERIALS原材料</v>
          </cell>
          <cell r="C2247" t="str">
            <v>17100-72-410101</v>
          </cell>
          <cell r="D2247">
            <v>0</v>
          </cell>
          <cell r="E2247">
            <v>0</v>
          </cell>
          <cell r="F2247">
            <v>3262565.85</v>
          </cell>
          <cell r="G2247" t="str">
            <v>:&lt;9906&gt;上海汽车工业大厦ESC</v>
          </cell>
        </row>
        <row r="2248">
          <cell r="A2248" t="str">
            <v>410101</v>
          </cell>
          <cell r="B2248" t="str">
            <v>COST OF PROD.--RAW MATERIALS原材料</v>
          </cell>
          <cell r="C2248" t="str">
            <v>17100-73-410101</v>
          </cell>
          <cell r="D2248">
            <v>554.62</v>
          </cell>
          <cell r="E2248">
            <v>0</v>
          </cell>
          <cell r="F2248">
            <v>200019.45</v>
          </cell>
          <cell r="G2248" t="str">
            <v>:SPARE PARTS(东园宾馆,水口工贸等)</v>
          </cell>
        </row>
        <row r="2249">
          <cell r="A2249" t="str">
            <v>410101</v>
          </cell>
          <cell r="B2249" t="str">
            <v>COST OF PROD.--RAW MATERIALS原材料</v>
          </cell>
          <cell r="C2249" t="str">
            <v>17100-74-410101</v>
          </cell>
          <cell r="D2249">
            <v>224.46</v>
          </cell>
          <cell r="E2249">
            <v>0</v>
          </cell>
          <cell r="F2249">
            <v>1098244.68</v>
          </cell>
          <cell r="G2249" t="str">
            <v>:&lt;0005&gt;昆明富春花园4ELES</v>
          </cell>
        </row>
        <row r="2250">
          <cell r="A2250" t="str">
            <v>410101</v>
          </cell>
          <cell r="B2250" t="str">
            <v>COST OF PROD.--RAW MATERIALS原材料</v>
          </cell>
          <cell r="C2250" t="str">
            <v>17100-75-410101</v>
          </cell>
          <cell r="D2250">
            <v>0</v>
          </cell>
          <cell r="E2250">
            <v>0</v>
          </cell>
          <cell r="F2250">
            <v>674024.54</v>
          </cell>
          <cell r="G2250" t="str">
            <v>:&lt;9906&gt;三迅电梯公司ELE</v>
          </cell>
        </row>
        <row r="2251">
          <cell r="A2251" t="str">
            <v>410101</v>
          </cell>
          <cell r="B2251" t="str">
            <v>COST OF PROD.--RAW MATERIALS原材料</v>
          </cell>
          <cell r="C2251" t="str">
            <v>17100-76-410101</v>
          </cell>
          <cell r="D2251">
            <v>0</v>
          </cell>
          <cell r="E2251">
            <v>0</v>
          </cell>
          <cell r="F2251">
            <v>281335.53999999998</v>
          </cell>
          <cell r="G2251" t="str">
            <v>:(9904)江苏国土培训中心ELE</v>
          </cell>
        </row>
        <row r="2252">
          <cell r="A2252" t="str">
            <v>410101</v>
          </cell>
          <cell r="B2252" t="str">
            <v>COST OF PROD.--RAW MATERIALS原材料</v>
          </cell>
          <cell r="C2252" t="str">
            <v>17100-77-410101</v>
          </cell>
          <cell r="D2252">
            <v>0</v>
          </cell>
          <cell r="E2252">
            <v>0</v>
          </cell>
          <cell r="F2252">
            <v>911422.59</v>
          </cell>
          <cell r="G2252" t="str">
            <v>:&lt;9903&gt;&lt;9911&gt;浙江黄岩交通大厦ELE</v>
          </cell>
        </row>
        <row r="2253">
          <cell r="A2253" t="str">
            <v>410101</v>
          </cell>
          <cell r="B2253" t="str">
            <v>COST OF PROD.--RAW MATERIALS原材料</v>
          </cell>
          <cell r="C2253" t="str">
            <v>17100-78-410101</v>
          </cell>
          <cell r="D2253">
            <v>0</v>
          </cell>
          <cell r="E2253">
            <v>0</v>
          </cell>
          <cell r="F2253">
            <v>568822.1</v>
          </cell>
          <cell r="G2253" t="str">
            <v>:&lt;9906&gt;估依廊商住楼ELE</v>
          </cell>
        </row>
        <row r="2254">
          <cell r="A2254" t="str">
            <v>410101</v>
          </cell>
          <cell r="B2254" t="str">
            <v>COST OF PROD.--RAW MATERIALS原材料</v>
          </cell>
          <cell r="C2254" t="str">
            <v>17100-79-410101</v>
          </cell>
          <cell r="D2254">
            <v>0</v>
          </cell>
          <cell r="E2254">
            <v>0</v>
          </cell>
          <cell r="F2254">
            <v>6517707.8399999999</v>
          </cell>
          <cell r="G2254" t="str">
            <v>:(9905)成都光大国际大厦ESC</v>
          </cell>
        </row>
        <row r="2255">
          <cell r="A2255" t="str">
            <v>410101</v>
          </cell>
          <cell r="B2255" t="str">
            <v>COST OF PROD.--RAW MATERIALS原材料</v>
          </cell>
          <cell r="C2255" t="str">
            <v>17100-80-410101</v>
          </cell>
          <cell r="D2255">
            <v>0</v>
          </cell>
          <cell r="E2255">
            <v>0</v>
          </cell>
          <cell r="F2255">
            <v>297533.89</v>
          </cell>
          <cell r="G2255" t="str">
            <v>:(9907)[0001]信阳邮电局ELE</v>
          </cell>
        </row>
        <row r="2256">
          <cell r="A2256" t="str">
            <v>410101</v>
          </cell>
          <cell r="B2256" t="str">
            <v>COST OF PROD.--RAW MATERIALS原材料</v>
          </cell>
          <cell r="C2256" t="str">
            <v>17100-81-410101</v>
          </cell>
          <cell r="D2256">
            <v>0</v>
          </cell>
          <cell r="E2256">
            <v>0</v>
          </cell>
          <cell r="F2256">
            <v>657000.52</v>
          </cell>
          <cell r="G2256" t="str">
            <v>:(9905)&lt;0003&gt;东区办事处ELE</v>
          </cell>
        </row>
        <row r="2257">
          <cell r="A2257" t="str">
            <v>410101</v>
          </cell>
          <cell r="B2257" t="str">
            <v>COST OF PROD.--RAW MATERIALS原材料</v>
          </cell>
          <cell r="C2257" t="str">
            <v>17100-82-410101</v>
          </cell>
          <cell r="D2257">
            <v>0</v>
          </cell>
          <cell r="E2257">
            <v>0</v>
          </cell>
          <cell r="F2257">
            <v>296499.28000000003</v>
          </cell>
          <cell r="G2257" t="str">
            <v>:(9905)新县邮电局ELE</v>
          </cell>
        </row>
        <row r="2258">
          <cell r="A2258" t="str">
            <v>410101</v>
          </cell>
          <cell r="B2258" t="str">
            <v>COST OF PROD.--RAW MATERIALS原材料</v>
          </cell>
          <cell r="C2258" t="str">
            <v>17100-84-410101</v>
          </cell>
          <cell r="D2258">
            <v>0</v>
          </cell>
          <cell r="E2258">
            <v>0</v>
          </cell>
          <cell r="F2258">
            <v>2003339.01</v>
          </cell>
          <cell r="G2258" t="str">
            <v>:&lt;9911&gt;&lt;0004&gt;广州文德广场ELE&amp;ESC</v>
          </cell>
        </row>
        <row r="2259">
          <cell r="A2259" t="str">
            <v>410101</v>
          </cell>
          <cell r="B2259" t="str">
            <v>COST OF PROD.--RAW MATERIALS原材料</v>
          </cell>
          <cell r="C2259" t="str">
            <v>17100-85-410101</v>
          </cell>
          <cell r="D2259">
            <v>0</v>
          </cell>
          <cell r="E2259">
            <v>0</v>
          </cell>
          <cell r="F2259">
            <v>2581993.6</v>
          </cell>
          <cell r="G2259" t="str">
            <v>:(9904)上海东方肝胆医院ELE</v>
          </cell>
        </row>
        <row r="2260">
          <cell r="A2260" t="str">
            <v>410101</v>
          </cell>
          <cell r="B2260" t="str">
            <v>COST OF PROD.--RAW MATERIALS原材料</v>
          </cell>
          <cell r="C2260" t="str">
            <v>17100-86-410101</v>
          </cell>
          <cell r="D2260">
            <v>0</v>
          </cell>
          <cell r="E2260">
            <v>0</v>
          </cell>
          <cell r="F2260">
            <v>20301.18</v>
          </cell>
          <cell r="G2260" t="str">
            <v>:MAINTENANCE</v>
          </cell>
        </row>
        <row r="2261">
          <cell r="A2261" t="str">
            <v>410101</v>
          </cell>
          <cell r="B2261" t="str">
            <v>COST OF PROD.--RAW MATERIALS原材料</v>
          </cell>
          <cell r="C2261" t="str">
            <v>17100-87-410101</v>
          </cell>
          <cell r="D2261">
            <v>0</v>
          </cell>
          <cell r="E2261">
            <v>0</v>
          </cell>
          <cell r="F2261">
            <v>720042.2</v>
          </cell>
          <cell r="G2261" t="str">
            <v>:(9904)&lt;9911&gt;中山伟业房地产公司ELE</v>
          </cell>
        </row>
        <row r="2262">
          <cell r="A2262" t="str">
            <v>410101</v>
          </cell>
          <cell r="B2262" t="str">
            <v>COST OF PROD.--RAW MATERIALS原材料</v>
          </cell>
          <cell r="C2262" t="str">
            <v>17100-88-410101</v>
          </cell>
          <cell r="D2262">
            <v>0</v>
          </cell>
          <cell r="E2262">
            <v>0</v>
          </cell>
          <cell r="F2262">
            <v>1266575.3600000001</v>
          </cell>
          <cell r="G2262" t="str">
            <v>:&lt;9906&gt;上海俱乐部公寓ELE</v>
          </cell>
        </row>
        <row r="2263">
          <cell r="A2263" t="str">
            <v>410101</v>
          </cell>
          <cell r="B2263" t="str">
            <v>COST OF PROD.--RAW MATERIALS原材料</v>
          </cell>
          <cell r="C2263" t="str">
            <v>17100-89-410101</v>
          </cell>
          <cell r="D2263">
            <v>0</v>
          </cell>
          <cell r="E2263">
            <v>0</v>
          </cell>
          <cell r="F2263">
            <v>637903.42000000004</v>
          </cell>
          <cell r="G2263" t="str">
            <v>:(9905)上海统计局ELE</v>
          </cell>
        </row>
        <row r="2264">
          <cell r="A2264" t="str">
            <v>410101</v>
          </cell>
          <cell r="B2264" t="str">
            <v>COST OF PROD.--RAW MATERIALS原材料</v>
          </cell>
          <cell r="C2264" t="str">
            <v>17100-90-410101</v>
          </cell>
          <cell r="D2264">
            <v>0</v>
          </cell>
          <cell r="E2264">
            <v>0</v>
          </cell>
          <cell r="F2264">
            <v>1302766.95</v>
          </cell>
          <cell r="G2264" t="str">
            <v>:&lt;9903&gt;(9907)贵阳富中大厦ELE</v>
          </cell>
        </row>
        <row r="2265">
          <cell r="A2265" t="str">
            <v>410101</v>
          </cell>
          <cell r="B2265" t="str">
            <v>COST OF PROD.--RAW MATERIALS原材料</v>
          </cell>
          <cell r="C2265" t="str">
            <v>17100-91-410101</v>
          </cell>
          <cell r="D2265">
            <v>0</v>
          </cell>
          <cell r="E2265">
            <v>0</v>
          </cell>
          <cell r="F2265">
            <v>752214.05</v>
          </cell>
          <cell r="G2265" t="str">
            <v>:(9907)三明土地管理培训中心ELE</v>
          </cell>
        </row>
        <row r="2266">
          <cell r="A2266" t="str">
            <v>410101</v>
          </cell>
          <cell r="B2266" t="str">
            <v>COST OF PROD.--RAW MATERIALS原材料</v>
          </cell>
          <cell r="C2266" t="str">
            <v>17100-92-410101</v>
          </cell>
          <cell r="D2266">
            <v>0</v>
          </cell>
          <cell r="E2266">
            <v>0</v>
          </cell>
          <cell r="F2266">
            <v>339543.65</v>
          </cell>
          <cell r="G2266" t="str">
            <v>:&lt;9906&gt;解放军546医院ELE</v>
          </cell>
        </row>
        <row r="2267">
          <cell r="A2267" t="str">
            <v>410101</v>
          </cell>
          <cell r="B2267" t="str">
            <v>COST OF PROD.--RAW MATERIALS原材料</v>
          </cell>
          <cell r="C2267" t="str">
            <v>17100-93-410101</v>
          </cell>
          <cell r="D2267">
            <v>0</v>
          </cell>
          <cell r="E2267">
            <v>0</v>
          </cell>
          <cell r="F2267">
            <v>1587133.28</v>
          </cell>
          <cell r="G2267" t="str">
            <v>:&lt;9904&gt;南京禄口机场ESC</v>
          </cell>
        </row>
        <row r="2268">
          <cell r="A2268" t="str">
            <v>410101</v>
          </cell>
          <cell r="B2268" t="str">
            <v>COST OF PROD.--RAW MATERIALS原材料</v>
          </cell>
          <cell r="C2268" t="str">
            <v>17100-94-410101</v>
          </cell>
          <cell r="D2268">
            <v>0</v>
          </cell>
          <cell r="E2268">
            <v>0</v>
          </cell>
          <cell r="F2268">
            <v>1995221.28</v>
          </cell>
          <cell r="G2268" t="str">
            <v>:&lt;9911&gt;广州高盛大厦ELE349384174-177</v>
          </cell>
        </row>
        <row r="2269">
          <cell r="A2269" t="str">
            <v>410101</v>
          </cell>
          <cell r="B2269" t="str">
            <v>COST OF PROD.--RAW MATERIALS原材料</v>
          </cell>
          <cell r="C2269" t="str">
            <v>17100-95-410101</v>
          </cell>
          <cell r="D2269">
            <v>0</v>
          </cell>
          <cell r="E2269">
            <v>0</v>
          </cell>
          <cell r="F2269">
            <v>989354.04</v>
          </cell>
          <cell r="G2269" t="str">
            <v>:(9907)济南政协大楼ELE</v>
          </cell>
        </row>
        <row r="2270">
          <cell r="A2270" t="str">
            <v>410101</v>
          </cell>
          <cell r="B2270" t="str">
            <v>COST OF PROD.--RAW MATERIALS原材料</v>
          </cell>
          <cell r="C2270" t="str">
            <v>17100-96-410101</v>
          </cell>
          <cell r="D2270">
            <v>0</v>
          </cell>
          <cell r="E2270">
            <v>0</v>
          </cell>
          <cell r="F2270">
            <v>1991446.22</v>
          </cell>
          <cell r="G2270" t="str">
            <v>:&lt;9908&gt;漕河泾科技大楼ELE</v>
          </cell>
        </row>
        <row r="2271">
          <cell r="A2271" t="str">
            <v>410101</v>
          </cell>
          <cell r="B2271" t="str">
            <v>COST OF PROD.--RAW MATERIALS原材料</v>
          </cell>
          <cell r="C2271" t="str">
            <v>17100-98-410101</v>
          </cell>
          <cell r="D2271">
            <v>0</v>
          </cell>
          <cell r="E2271">
            <v>0</v>
          </cell>
          <cell r="F2271">
            <v>4124201.14</v>
          </cell>
          <cell r="G2271" t="str">
            <v>:&lt;9906&gt;&lt;9910&gt;无锡第一人民医院ELE</v>
          </cell>
        </row>
        <row r="2272">
          <cell r="A2272" t="str">
            <v>410101</v>
          </cell>
          <cell r="B2272" t="str">
            <v>COST OF PROD.--RAW MATERIALS原材料</v>
          </cell>
          <cell r="C2272" t="str">
            <v>17100-99-410101</v>
          </cell>
          <cell r="D2272">
            <v>189.71</v>
          </cell>
          <cell r="E2272">
            <v>0</v>
          </cell>
          <cell r="F2272">
            <v>759994.34</v>
          </cell>
          <cell r="G2272" t="str">
            <v>:&lt;0006&gt;临颖县邮电局2ELES</v>
          </cell>
        </row>
        <row r="2273">
          <cell r="A2273" t="str">
            <v>410101</v>
          </cell>
          <cell r="B2273" t="str">
            <v>COST OF PROD.--RAW MATERIALS原材料</v>
          </cell>
          <cell r="C2273" t="str">
            <v>17100-A0-410101</v>
          </cell>
          <cell r="D2273">
            <v>0</v>
          </cell>
          <cell r="E2273">
            <v>0</v>
          </cell>
          <cell r="F2273">
            <v>698444.69</v>
          </cell>
          <cell r="G2273" t="str">
            <v>:(9907)昆明饭店ELE</v>
          </cell>
        </row>
        <row r="2274">
          <cell r="A2274" t="str">
            <v>410101</v>
          </cell>
          <cell r="B2274" t="str">
            <v>COST OF PROD.--RAW MATERIALS原材料</v>
          </cell>
          <cell r="C2274" t="str">
            <v>17100-A1-410101</v>
          </cell>
          <cell r="D2274">
            <v>0</v>
          </cell>
          <cell r="E2274">
            <v>0</v>
          </cell>
          <cell r="F2274">
            <v>317985.06</v>
          </cell>
          <cell r="G2274" t="str">
            <v>:驻马店交通局</v>
          </cell>
        </row>
        <row r="2275">
          <cell r="A2275" t="str">
            <v>410101</v>
          </cell>
          <cell r="B2275" t="str">
            <v>COST OF PROD.--RAW MATERIALS原材料</v>
          </cell>
          <cell r="C2275" t="str">
            <v>17100-A2-410101</v>
          </cell>
          <cell r="D2275">
            <v>0</v>
          </cell>
          <cell r="E2275">
            <v>0</v>
          </cell>
          <cell r="F2275">
            <v>1718611.6</v>
          </cell>
          <cell r="G2275" t="str">
            <v>:(9907)天津新都大厦ESC</v>
          </cell>
        </row>
        <row r="2276">
          <cell r="A2276" t="str">
            <v>410101</v>
          </cell>
          <cell r="B2276" t="str">
            <v>COST OF PROD.--RAW MATERIALS原材料</v>
          </cell>
          <cell r="C2276" t="str">
            <v>17100-A3-410101</v>
          </cell>
          <cell r="D2276">
            <v>0</v>
          </cell>
          <cell r="E2276">
            <v>0</v>
          </cell>
          <cell r="F2276">
            <v>421781.64</v>
          </cell>
          <cell r="G2276" t="str">
            <v>:&lt;9908&gt;河南雅士达电梯服务中心ELE</v>
          </cell>
        </row>
        <row r="2277">
          <cell r="A2277" t="str">
            <v>410101</v>
          </cell>
          <cell r="B2277" t="str">
            <v>COST OF PROD.--RAW MATERIALS原材料</v>
          </cell>
          <cell r="C2277" t="str">
            <v>17100-A4-410101</v>
          </cell>
          <cell r="D2277">
            <v>0</v>
          </cell>
          <cell r="E2277">
            <v>0</v>
          </cell>
          <cell r="F2277">
            <v>951499.74</v>
          </cell>
          <cell r="G2277" t="str">
            <v>:&lt;9906&gt;重庆和景大厦ELE</v>
          </cell>
        </row>
        <row r="2278">
          <cell r="A2278" t="str">
            <v>410101</v>
          </cell>
          <cell r="B2278" t="str">
            <v>COST OF PROD.--RAW MATERIALS原材料</v>
          </cell>
          <cell r="C2278" t="str">
            <v>17100-A5-410101</v>
          </cell>
          <cell r="D2278">
            <v>0</v>
          </cell>
          <cell r="E2278">
            <v>0</v>
          </cell>
          <cell r="F2278">
            <v>2976449.36</v>
          </cell>
          <cell r="G2278" t="str">
            <v>:&lt;9908&gt;太原新闻大厦ELE</v>
          </cell>
        </row>
        <row r="2279">
          <cell r="A2279" t="str">
            <v>410101</v>
          </cell>
          <cell r="B2279" t="str">
            <v>COST OF PROD.--RAW MATERIALS原材料</v>
          </cell>
          <cell r="C2279" t="str">
            <v>17100-A6-410101</v>
          </cell>
          <cell r="D2279">
            <v>0</v>
          </cell>
          <cell r="E2279">
            <v>0</v>
          </cell>
          <cell r="F2279">
            <v>1387659.85</v>
          </cell>
          <cell r="G2279" t="str">
            <v>&lt;9909&gt;&lt;9910&gt;&lt;0004&gt;吉林电信局ELE&amp;ESC</v>
          </cell>
        </row>
        <row r="2280">
          <cell r="A2280" t="str">
            <v>410101</v>
          </cell>
          <cell r="B2280" t="str">
            <v>COST OF PROD.--RAW MATERIALS原材料</v>
          </cell>
          <cell r="C2280" t="str">
            <v>17100-A7-410101</v>
          </cell>
          <cell r="D2280">
            <v>0</v>
          </cell>
          <cell r="E2280">
            <v>0</v>
          </cell>
          <cell r="F2280">
            <v>668761.56999999995</v>
          </cell>
          <cell r="G2280" t="str">
            <v>:(9907)&lt;9910&gt;红河卷烟厂ELE</v>
          </cell>
        </row>
        <row r="2281">
          <cell r="A2281" t="str">
            <v>410101</v>
          </cell>
          <cell r="B2281" t="str">
            <v>COST OF PROD.--RAW MATERIALS原材料</v>
          </cell>
          <cell r="C2281" t="str">
            <v>17100-A8-410101</v>
          </cell>
          <cell r="D2281">
            <v>0</v>
          </cell>
          <cell r="E2281">
            <v>0</v>
          </cell>
          <cell r="F2281">
            <v>1580282.1</v>
          </cell>
          <cell r="G2281" t="str">
            <v>:&lt;9908&gt;工行宝山分行ELE</v>
          </cell>
        </row>
        <row r="2282">
          <cell r="A2282" t="str">
            <v>410101</v>
          </cell>
          <cell r="B2282" t="str">
            <v>COST OF PROD.--RAW MATERIALS原材料</v>
          </cell>
          <cell r="C2282" t="str">
            <v>17100-A9-410101</v>
          </cell>
          <cell r="D2282">
            <v>0</v>
          </cell>
          <cell r="E2282">
            <v>0</v>
          </cell>
          <cell r="F2282">
            <v>1210903.27</v>
          </cell>
          <cell r="G2282" t="str">
            <v>:&lt;9908&gt;华东管理局ELE</v>
          </cell>
        </row>
        <row r="2283">
          <cell r="A2283" t="str">
            <v>410101</v>
          </cell>
          <cell r="B2283" t="str">
            <v>COST OF PROD.--RAW MATERIALS原材料</v>
          </cell>
          <cell r="C2283" t="str">
            <v>17100-AA-410101</v>
          </cell>
          <cell r="D2283">
            <v>0</v>
          </cell>
          <cell r="E2283">
            <v>0</v>
          </cell>
          <cell r="F2283">
            <v>1544555.09</v>
          </cell>
          <cell r="G2283" t="str">
            <v>:(9912)襄樊国税局</v>
          </cell>
        </row>
        <row r="2284">
          <cell r="A2284" t="str">
            <v>410101</v>
          </cell>
          <cell r="B2284" t="str">
            <v>COST OF PROD.--RAW MATERIALS原材料</v>
          </cell>
          <cell r="C2284" t="str">
            <v>17100-AB-410101</v>
          </cell>
          <cell r="D2284">
            <v>0</v>
          </cell>
          <cell r="E2284">
            <v>0</v>
          </cell>
          <cell r="F2284">
            <v>735930.35</v>
          </cell>
          <cell r="G2284" t="str">
            <v>:&lt;9909&gt;驻马店公安局ELE</v>
          </cell>
        </row>
        <row r="2285">
          <cell r="A2285" t="str">
            <v>410101</v>
          </cell>
          <cell r="B2285" t="str">
            <v>COST OF PROD.--RAW MATERIALS原材料</v>
          </cell>
          <cell r="C2285" t="str">
            <v>17100-AC-410101</v>
          </cell>
          <cell r="D2285">
            <v>0</v>
          </cell>
          <cell r="E2285">
            <v>0</v>
          </cell>
          <cell r="F2285">
            <v>2766101.67</v>
          </cell>
          <cell r="G2285" t="str">
            <v>:(9912)昆明卷烟厂ELE</v>
          </cell>
        </row>
        <row r="2286">
          <cell r="A2286" t="str">
            <v>410101</v>
          </cell>
          <cell r="B2286" t="str">
            <v>COST OF PROD.--RAW MATERIALS原材料</v>
          </cell>
          <cell r="C2286" t="str">
            <v>17100-AD-410101</v>
          </cell>
          <cell r="D2286">
            <v>0</v>
          </cell>
          <cell r="E2286">
            <v>0</v>
          </cell>
          <cell r="F2286">
            <v>1341268.72</v>
          </cell>
          <cell r="G2286" t="str">
            <v>:(9912)济南天建商住楼ELE</v>
          </cell>
        </row>
        <row r="2287">
          <cell r="A2287" t="str">
            <v>410101</v>
          </cell>
          <cell r="B2287" t="str">
            <v>COST OF PROD.--RAW MATERIALS原材料</v>
          </cell>
          <cell r="C2287" t="str">
            <v>17100-AE-410101</v>
          </cell>
          <cell r="D2287">
            <v>0</v>
          </cell>
          <cell r="E2287">
            <v>0</v>
          </cell>
          <cell r="F2287">
            <v>558746.29</v>
          </cell>
          <cell r="G2287" t="str">
            <v>:(9907)青岛110指挥中心ELE</v>
          </cell>
        </row>
        <row r="2288">
          <cell r="A2288" t="str">
            <v>410101</v>
          </cell>
          <cell r="B2288" t="str">
            <v>COST OF PROD.--RAW MATERIALS原材料</v>
          </cell>
          <cell r="C2288" t="str">
            <v>17100-AF-410101</v>
          </cell>
          <cell r="D2288">
            <v>0</v>
          </cell>
          <cell r="E2288">
            <v>0</v>
          </cell>
          <cell r="F2288">
            <v>2043169.45</v>
          </cell>
          <cell r="G2288" t="str">
            <v>:&lt;9910&gt;[0001]小浪底科工贸发展公司</v>
          </cell>
        </row>
        <row r="2289">
          <cell r="A2289" t="str">
            <v>410101</v>
          </cell>
          <cell r="B2289" t="str">
            <v>COST OF PROD.--RAW MATERIALS原材料</v>
          </cell>
          <cell r="C2289" t="str">
            <v>17100-AG-410101</v>
          </cell>
          <cell r="D2289">
            <v>0</v>
          </cell>
          <cell r="E2289">
            <v>0</v>
          </cell>
          <cell r="F2289">
            <v>501061.1</v>
          </cell>
          <cell r="G2289" t="str">
            <v>:(9907)青岛公安局外事管理处ELE</v>
          </cell>
        </row>
        <row r="2290">
          <cell r="A2290" t="str">
            <v>410101</v>
          </cell>
          <cell r="B2290" t="str">
            <v>COST OF PROD.--RAW MATERIALS原材料</v>
          </cell>
          <cell r="C2290" t="str">
            <v>17100-AH-410101</v>
          </cell>
          <cell r="D2290">
            <v>0</v>
          </cell>
          <cell r="E2290">
            <v>0</v>
          </cell>
          <cell r="F2290">
            <v>633945.9</v>
          </cell>
          <cell r="G2290" t="str">
            <v>:&lt;9909&gt;重庆口腔医院ELE</v>
          </cell>
        </row>
        <row r="2291">
          <cell r="A2291" t="str">
            <v>410101</v>
          </cell>
          <cell r="B2291" t="str">
            <v>COST OF PROD.--RAW MATERIALS原材料</v>
          </cell>
          <cell r="C2291" t="str">
            <v>17100-AI-410101</v>
          </cell>
          <cell r="D2291">
            <v>0</v>
          </cell>
          <cell r="E2291">
            <v>0</v>
          </cell>
          <cell r="F2291">
            <v>266242.15999999997</v>
          </cell>
          <cell r="G2291" t="str">
            <v>:&lt;9909&gt;重庆消防培训中心ELE</v>
          </cell>
        </row>
        <row r="2292">
          <cell r="A2292" t="str">
            <v>410101</v>
          </cell>
          <cell r="B2292" t="str">
            <v>COST OF PROD.--RAW MATERIALS原材料</v>
          </cell>
          <cell r="C2292" t="str">
            <v>17100-AJ-410101</v>
          </cell>
          <cell r="D2292">
            <v>0</v>
          </cell>
          <cell r="E2292">
            <v>0</v>
          </cell>
          <cell r="F2292">
            <v>437094.87</v>
          </cell>
          <cell r="G2292" t="str">
            <v>:(9907)内江工商行ELE</v>
          </cell>
        </row>
        <row r="2293">
          <cell r="A2293" t="str">
            <v>410101</v>
          </cell>
          <cell r="B2293" t="str">
            <v>COST OF PROD.--RAW MATERIALS原材料</v>
          </cell>
          <cell r="C2293" t="str">
            <v>17100-AK-410101</v>
          </cell>
          <cell r="D2293">
            <v>31747.759999999998</v>
          </cell>
          <cell r="E2293">
            <v>0</v>
          </cell>
          <cell r="F2293">
            <v>583347.96</v>
          </cell>
          <cell r="G2293" t="str">
            <v>:重庆妇幼保健院</v>
          </cell>
        </row>
        <row r="2294">
          <cell r="A2294" t="str">
            <v>410101</v>
          </cell>
          <cell r="B2294" t="str">
            <v>COST OF PROD.--RAW MATERIALS原材料</v>
          </cell>
          <cell r="C2294" t="str">
            <v>17100-AL-410101</v>
          </cell>
          <cell r="D2294">
            <v>0</v>
          </cell>
          <cell r="E2294">
            <v>0</v>
          </cell>
          <cell r="F2294">
            <v>1244459.22</v>
          </cell>
          <cell r="G2294" t="str">
            <v>:&lt;9908&gt;南宁银冠大厦ELE</v>
          </cell>
        </row>
        <row r="2295">
          <cell r="A2295" t="str">
            <v>410101</v>
          </cell>
          <cell r="B2295" t="str">
            <v>COST OF PROD.--RAW MATERIALS原材料</v>
          </cell>
          <cell r="C2295" t="str">
            <v>17100-AN-410101</v>
          </cell>
          <cell r="D2295">
            <v>0</v>
          </cell>
          <cell r="E2295">
            <v>0</v>
          </cell>
          <cell r="F2295">
            <v>513955.02</v>
          </cell>
          <cell r="G2295" t="str">
            <v>:&lt;9908&gt;北京海关ELE</v>
          </cell>
        </row>
        <row r="2296">
          <cell r="A2296" t="str">
            <v>410101</v>
          </cell>
          <cell r="B2296" t="str">
            <v>COST OF PROD.--RAW MATERIALS原材料</v>
          </cell>
          <cell r="C2296" t="str">
            <v>17100-AO-410101</v>
          </cell>
          <cell r="D2296">
            <v>0</v>
          </cell>
          <cell r="E2296">
            <v>0</v>
          </cell>
          <cell r="F2296">
            <v>210335.91</v>
          </cell>
          <cell r="G2296" t="str">
            <v>:&lt;9910&gt;污水处理厂ELE</v>
          </cell>
        </row>
        <row r="2297">
          <cell r="A2297" t="str">
            <v>410101</v>
          </cell>
          <cell r="B2297" t="str">
            <v>COST OF PROD.--RAW MATERIALS原材料</v>
          </cell>
          <cell r="C2297" t="str">
            <v>17100-AP-410101</v>
          </cell>
          <cell r="D2297">
            <v>0</v>
          </cell>
          <cell r="E2297">
            <v>0</v>
          </cell>
          <cell r="F2297">
            <v>209217.33</v>
          </cell>
          <cell r="G2297" t="str">
            <v>:&lt;9909&gt;青岛海洋研究所ELE</v>
          </cell>
        </row>
        <row r="2298">
          <cell r="A2298" t="str">
            <v>410101</v>
          </cell>
          <cell r="B2298" t="str">
            <v>COST OF PROD.--RAW MATERIALS原材料</v>
          </cell>
          <cell r="C2298" t="str">
            <v>17100-AQ-410101</v>
          </cell>
          <cell r="D2298">
            <v>0</v>
          </cell>
          <cell r="E2298">
            <v>251.24</v>
          </cell>
          <cell r="F2298">
            <v>1408397.01</v>
          </cell>
          <cell r="G2298" t="str">
            <v>:&lt;0006&gt;南京有线电视台3ELES</v>
          </cell>
        </row>
        <row r="2299">
          <cell r="A2299" t="str">
            <v>410101</v>
          </cell>
          <cell r="B2299" t="str">
            <v>COST OF PROD.--RAW MATERIALS原材料</v>
          </cell>
          <cell r="C2299" t="str">
            <v>17100-AR-410101</v>
          </cell>
          <cell r="D2299">
            <v>0</v>
          </cell>
          <cell r="E2299">
            <v>0</v>
          </cell>
          <cell r="F2299">
            <v>328810.36</v>
          </cell>
          <cell r="G2299" t="str">
            <v>:&lt;9909&gt;上海证券交易所ELE</v>
          </cell>
        </row>
        <row r="2300">
          <cell r="A2300" t="str">
            <v>410101</v>
          </cell>
          <cell r="B2300" t="str">
            <v>COST OF PROD.--RAW MATERIALS原材料</v>
          </cell>
          <cell r="C2300" t="str">
            <v>17100-AS-410101</v>
          </cell>
          <cell r="D2300">
            <v>0</v>
          </cell>
          <cell r="E2300">
            <v>0</v>
          </cell>
          <cell r="F2300">
            <v>765196.22</v>
          </cell>
          <cell r="G2300" t="str">
            <v>:河南棉麻总公司ELE</v>
          </cell>
        </row>
        <row r="2301">
          <cell r="A2301" t="str">
            <v>410101</v>
          </cell>
          <cell r="B2301" t="str">
            <v>COST OF PROD.--RAW MATERIALS原材料</v>
          </cell>
          <cell r="C2301" t="str">
            <v>17100-AT-410101</v>
          </cell>
          <cell r="D2301">
            <v>0</v>
          </cell>
          <cell r="E2301">
            <v>0</v>
          </cell>
          <cell r="F2301">
            <v>1611069.87</v>
          </cell>
          <cell r="G2301" t="str">
            <v>:(9912)广州广厦居</v>
          </cell>
        </row>
        <row r="2302">
          <cell r="A2302" t="str">
            <v>410101</v>
          </cell>
          <cell r="B2302" t="str">
            <v>COST OF PROD.--RAW MATERIALS原材料</v>
          </cell>
          <cell r="C2302" t="str">
            <v>17100-AU-410101</v>
          </cell>
          <cell r="D2302">
            <v>0</v>
          </cell>
          <cell r="E2302">
            <v>0</v>
          </cell>
          <cell r="F2302">
            <v>584064.31000000006</v>
          </cell>
          <cell r="G2302" t="str">
            <v>:&lt;9909&gt;[0007]台州日报社2ELES</v>
          </cell>
        </row>
        <row r="2303">
          <cell r="A2303" t="str">
            <v>410101</v>
          </cell>
          <cell r="B2303" t="str">
            <v>COST OF PROD.--RAW MATERIALS原材料</v>
          </cell>
          <cell r="C2303" t="str">
            <v>17100-AV-410101</v>
          </cell>
          <cell r="D2303">
            <v>0</v>
          </cell>
          <cell r="E2303">
            <v>0</v>
          </cell>
          <cell r="F2303">
            <v>2308398.33</v>
          </cell>
          <cell r="G2303" t="str">
            <v>:&lt;9908&gt;重庆海怡花园ELE</v>
          </cell>
        </row>
        <row r="2304">
          <cell r="A2304" t="str">
            <v>410101</v>
          </cell>
          <cell r="B2304" t="str">
            <v>COST OF PROD.--RAW MATERIALS原材料</v>
          </cell>
          <cell r="C2304" t="str">
            <v>17100-AW-410101</v>
          </cell>
          <cell r="D2304">
            <v>0</v>
          </cell>
          <cell r="E2304">
            <v>0</v>
          </cell>
          <cell r="F2304">
            <v>405841.64</v>
          </cell>
          <cell r="G2304" t="str">
            <v>:&lt;9909&gt;西峡烟草公司ELE</v>
          </cell>
        </row>
        <row r="2305">
          <cell r="A2305" t="str">
            <v>410101</v>
          </cell>
          <cell r="B2305" t="str">
            <v>COST OF PROD.--RAW MATERIALS原材料</v>
          </cell>
          <cell r="C2305" t="str">
            <v>17100-AX-410101</v>
          </cell>
          <cell r="D2305">
            <v>0</v>
          </cell>
          <cell r="E2305">
            <v>0</v>
          </cell>
          <cell r="F2305">
            <v>295569.21999999997</v>
          </cell>
          <cell r="G2305" t="str">
            <v>:&lt;9908&gt;华龙房地产ELE</v>
          </cell>
        </row>
        <row r="2306">
          <cell r="A2306" t="str">
            <v>410101</v>
          </cell>
          <cell r="B2306" t="str">
            <v>COST OF PROD.--RAW MATERIALS原材料</v>
          </cell>
          <cell r="C2306" t="str">
            <v>17100-AY-410101</v>
          </cell>
          <cell r="D2306">
            <v>0</v>
          </cell>
          <cell r="E2306">
            <v>0</v>
          </cell>
          <cell r="F2306">
            <v>411677.94</v>
          </cell>
          <cell r="G2306" t="str">
            <v>:&lt;9909&gt;[0007]中冶仪表公司1ELE</v>
          </cell>
        </row>
        <row r="2307">
          <cell r="A2307" t="str">
            <v>410101</v>
          </cell>
          <cell r="B2307" t="str">
            <v>COST OF PROD.--RAW MATERIALS原材料</v>
          </cell>
          <cell r="C2307" t="str">
            <v>17100-AZ-410101</v>
          </cell>
          <cell r="D2307">
            <v>12288.95</v>
          </cell>
          <cell r="E2307">
            <v>3910.17</v>
          </cell>
          <cell r="F2307">
            <v>1423950.55</v>
          </cell>
          <cell r="G2307" t="str">
            <v>(0003)安阳邮电局ELE</v>
          </cell>
        </row>
        <row r="2308">
          <cell r="A2308" t="str">
            <v>410101</v>
          </cell>
          <cell r="B2308" t="str">
            <v>COST OF PROD.--RAW MATERIALS原材料</v>
          </cell>
          <cell r="C2308" t="str">
            <v>17100-B0-410101</v>
          </cell>
          <cell r="D2308">
            <v>0</v>
          </cell>
          <cell r="E2308">
            <v>0</v>
          </cell>
          <cell r="F2308">
            <v>326637.23</v>
          </cell>
          <cell r="G2308" t="str">
            <v>:&lt;9910&gt;柳州饭店ELE</v>
          </cell>
        </row>
        <row r="2309">
          <cell r="A2309" t="str">
            <v>410101</v>
          </cell>
          <cell r="B2309" t="str">
            <v>COST OF PROD.--RAW MATERIALS原材料</v>
          </cell>
          <cell r="C2309" t="str">
            <v>17100-B1-410101</v>
          </cell>
          <cell r="D2309">
            <v>0</v>
          </cell>
          <cell r="E2309">
            <v>0</v>
          </cell>
          <cell r="F2309">
            <v>297329.7</v>
          </cell>
          <cell r="G2309" t="str">
            <v>:&lt;9909&gt;锦江房地产ELE</v>
          </cell>
        </row>
        <row r="2310">
          <cell r="A2310" t="str">
            <v>410101</v>
          </cell>
          <cell r="B2310" t="str">
            <v>COST OF PROD.--RAW MATERIALS原材料</v>
          </cell>
          <cell r="C2310" t="str">
            <v>17100-B2-410101</v>
          </cell>
          <cell r="D2310">
            <v>0</v>
          </cell>
          <cell r="E2310">
            <v>0</v>
          </cell>
          <cell r="F2310">
            <v>1164086.1100000001</v>
          </cell>
          <cell r="G2310" t="str">
            <v>:&lt;0002&gt;河北黄骅3ELES</v>
          </cell>
        </row>
        <row r="2311">
          <cell r="A2311" t="str">
            <v>410101</v>
          </cell>
          <cell r="B2311" t="str">
            <v>COST OF PROD.--RAW MATERIALS原材料</v>
          </cell>
          <cell r="C2311" t="str">
            <v>17100-B3-410101</v>
          </cell>
          <cell r="D2311">
            <v>0</v>
          </cell>
          <cell r="E2311">
            <v>0</v>
          </cell>
          <cell r="F2311">
            <v>904720.4</v>
          </cell>
          <cell r="G2311" t="str">
            <v>:&lt;9910&gt;创业服务大楼ELE</v>
          </cell>
        </row>
        <row r="2312">
          <cell r="A2312" t="str">
            <v>410101</v>
          </cell>
          <cell r="B2312" t="str">
            <v>COST OF PROD.--RAW MATERIALS原材料</v>
          </cell>
          <cell r="C2312" t="str">
            <v>17100-B4-410101</v>
          </cell>
          <cell r="D2312">
            <v>0</v>
          </cell>
          <cell r="E2312">
            <v>0</v>
          </cell>
          <cell r="F2312">
            <v>848243.1</v>
          </cell>
          <cell r="G2312" t="str">
            <v>:&lt;0002&gt;河南新华书店2ELES</v>
          </cell>
        </row>
        <row r="2313">
          <cell r="A2313" t="str">
            <v>410101</v>
          </cell>
          <cell r="B2313" t="str">
            <v>COST OF PROD.--RAW MATERIALS原材料</v>
          </cell>
          <cell r="C2313" t="str">
            <v>17100-B5-410101</v>
          </cell>
          <cell r="D2313">
            <v>0</v>
          </cell>
          <cell r="E2313">
            <v>0</v>
          </cell>
          <cell r="F2313">
            <v>556189.91</v>
          </cell>
          <cell r="G2313" t="str">
            <v>:&lt;9909&gt;浙江商城(扶梯)ESC</v>
          </cell>
        </row>
        <row r="2314">
          <cell r="A2314" t="str">
            <v>410101</v>
          </cell>
          <cell r="B2314" t="str">
            <v>COST OF PROD.--RAW MATERIALS原材料</v>
          </cell>
          <cell r="C2314" t="str">
            <v>17100-B6-410101</v>
          </cell>
          <cell r="D2314">
            <v>0</v>
          </cell>
          <cell r="E2314">
            <v>0</v>
          </cell>
          <cell r="F2314">
            <v>3333242.19</v>
          </cell>
          <cell r="G2314" t="str">
            <v>:&lt;9909&gt;宁波卷烟厂ESC</v>
          </cell>
        </row>
        <row r="2315">
          <cell r="A2315" t="str">
            <v>410101</v>
          </cell>
          <cell r="B2315" t="str">
            <v>COST OF PROD.--RAW MATERIALS原材料</v>
          </cell>
          <cell r="C2315" t="str">
            <v>17100-B7-410101</v>
          </cell>
          <cell r="D2315">
            <v>0</v>
          </cell>
          <cell r="E2315">
            <v>0</v>
          </cell>
          <cell r="F2315">
            <v>778494.39</v>
          </cell>
          <cell r="G2315" t="str">
            <v>:青岛东方医院ESC</v>
          </cell>
        </row>
        <row r="2316">
          <cell r="A2316" t="str">
            <v>410101</v>
          </cell>
          <cell r="B2316" t="str">
            <v>COST OF PROD.--RAW MATERIALS原材料</v>
          </cell>
          <cell r="C2316" t="str">
            <v>17100-B8-410101</v>
          </cell>
          <cell r="D2316">
            <v>565474.22</v>
          </cell>
          <cell r="E2316">
            <v>0</v>
          </cell>
          <cell r="F2316">
            <v>1794753.03</v>
          </cell>
          <cell r="G2316" t="str">
            <v>:南昌劳动康复中心</v>
          </cell>
        </row>
        <row r="2317">
          <cell r="A2317" t="str">
            <v>410101</v>
          </cell>
          <cell r="B2317" t="str">
            <v>COST OF PROD.--RAW MATERIALS原材料</v>
          </cell>
          <cell r="C2317" t="str">
            <v>17100-B9-410101</v>
          </cell>
          <cell r="D2317">
            <v>27796.37</v>
          </cell>
          <cell r="E2317">
            <v>0</v>
          </cell>
          <cell r="F2317">
            <v>3198894.87</v>
          </cell>
          <cell r="G2317" t="str">
            <v>:&lt;0006&gt;沈阳医科大学5ELES</v>
          </cell>
        </row>
        <row r="2318">
          <cell r="A2318" t="str">
            <v>410101</v>
          </cell>
          <cell r="B2318" t="str">
            <v>COST OF PROD.--RAW MATERIALS原材料</v>
          </cell>
          <cell r="C2318" t="str">
            <v>17100-BA-410101</v>
          </cell>
          <cell r="D2318">
            <v>0</v>
          </cell>
          <cell r="E2318">
            <v>0</v>
          </cell>
          <cell r="F2318">
            <v>746979.01</v>
          </cell>
          <cell r="G2318" t="str">
            <v>:&lt;0002&gt;黄河迎宾馆3ELES</v>
          </cell>
        </row>
        <row r="2319">
          <cell r="A2319" t="str">
            <v>410101</v>
          </cell>
          <cell r="B2319" t="str">
            <v>COST OF PROD.--RAW MATERIALS原材料</v>
          </cell>
          <cell r="C2319" t="str">
            <v>17100-BB-410101</v>
          </cell>
          <cell r="D2319">
            <v>1202.04</v>
          </cell>
          <cell r="E2319">
            <v>0</v>
          </cell>
          <cell r="F2319">
            <v>1803308.29</v>
          </cell>
          <cell r="G2319" t="str">
            <v>:(00.03)三门峡电信局</v>
          </cell>
        </row>
        <row r="2320">
          <cell r="A2320" t="str">
            <v>410101</v>
          </cell>
          <cell r="B2320" t="str">
            <v>COST OF PROD.--RAW MATERIALS原材料</v>
          </cell>
          <cell r="C2320" t="str">
            <v>17100-BC-410101</v>
          </cell>
          <cell r="D2320">
            <v>0</v>
          </cell>
          <cell r="E2320">
            <v>0</v>
          </cell>
          <cell r="F2320">
            <v>580578</v>
          </cell>
          <cell r="G2320" t="str">
            <v>:(0003)扬州人保</v>
          </cell>
        </row>
        <row r="2321">
          <cell r="A2321" t="str">
            <v>410101</v>
          </cell>
          <cell r="B2321" t="str">
            <v>COST OF PROD.--RAW MATERIALS原材料</v>
          </cell>
          <cell r="C2321" t="str">
            <v>17100-BD-410101</v>
          </cell>
          <cell r="D2321">
            <v>0</v>
          </cell>
          <cell r="E2321">
            <v>0</v>
          </cell>
          <cell r="F2321">
            <v>2087016.53</v>
          </cell>
          <cell r="G2321" t="str">
            <v>:&lt;0006&gt;杭州清波商厦5ELES</v>
          </cell>
        </row>
        <row r="2322">
          <cell r="A2322" t="str">
            <v>410101</v>
          </cell>
          <cell r="B2322" t="str">
            <v>COST OF PROD.--RAW MATERIALS原材料</v>
          </cell>
          <cell r="C2322" t="str">
            <v>17100-BE-410101</v>
          </cell>
          <cell r="D2322">
            <v>0</v>
          </cell>
          <cell r="E2322">
            <v>8904.81</v>
          </cell>
          <cell r="F2322">
            <v>2560856.9500000002</v>
          </cell>
          <cell r="G2322" t="str">
            <v>:&lt;0005&gt;监狱管理局6ELES</v>
          </cell>
        </row>
        <row r="2323">
          <cell r="A2323" t="str">
            <v>410101</v>
          </cell>
          <cell r="B2323" t="str">
            <v>COST OF PROD.--RAW MATERIALS原材料</v>
          </cell>
          <cell r="C2323" t="str">
            <v>17100-BF-410101</v>
          </cell>
          <cell r="D2323">
            <v>0</v>
          </cell>
          <cell r="E2323">
            <v>0</v>
          </cell>
          <cell r="F2323">
            <v>224593.73</v>
          </cell>
          <cell r="G2323" t="str">
            <v>:&lt;0002&gt;哈尔滨森达电梯公司1ELE</v>
          </cell>
        </row>
        <row r="2324">
          <cell r="A2324" t="str">
            <v>410101</v>
          </cell>
          <cell r="B2324" t="str">
            <v>COST OF PROD.--RAW MATERIALS原材料</v>
          </cell>
          <cell r="C2324" t="str">
            <v>17100-BG-410101</v>
          </cell>
          <cell r="D2324">
            <v>4624.59</v>
          </cell>
          <cell r="E2324">
            <v>0</v>
          </cell>
          <cell r="F2324">
            <v>161355.24</v>
          </cell>
          <cell r="G2324" t="str">
            <v>:&lt;9911&gt;北京富城花园</v>
          </cell>
        </row>
        <row r="2325">
          <cell r="A2325" t="str">
            <v>410101</v>
          </cell>
          <cell r="B2325" t="str">
            <v>COST OF PROD.--RAW MATERIALS原材料</v>
          </cell>
          <cell r="C2325" t="str">
            <v>17100-BH-410101</v>
          </cell>
          <cell r="D2325">
            <v>0</v>
          </cell>
          <cell r="E2325">
            <v>0</v>
          </cell>
          <cell r="F2325">
            <v>1726175.46</v>
          </cell>
          <cell r="G2325" t="str">
            <v>:&lt;9911&gt;&lt;0001&gt;高扬百货公司ELE&amp;ESC</v>
          </cell>
        </row>
        <row r="2326">
          <cell r="A2326" t="str">
            <v>410101</v>
          </cell>
          <cell r="B2326" t="str">
            <v>COST OF PROD.--RAW MATERIALS原材料</v>
          </cell>
          <cell r="C2326" t="str">
            <v>17100-BI-410101</v>
          </cell>
          <cell r="D2326">
            <v>0</v>
          </cell>
          <cell r="E2326">
            <v>0</v>
          </cell>
          <cell r="F2326">
            <v>1138205.51</v>
          </cell>
          <cell r="G2326" t="str">
            <v>:&lt;0001&gt;上海胸科医院3ELE</v>
          </cell>
        </row>
        <row r="2327">
          <cell r="A2327" t="str">
            <v>410101</v>
          </cell>
          <cell r="B2327" t="str">
            <v>COST OF PROD.--RAW MATERIALS原材料</v>
          </cell>
          <cell r="C2327" t="str">
            <v>17100-BJ-410101</v>
          </cell>
          <cell r="D2327">
            <v>0</v>
          </cell>
          <cell r="E2327">
            <v>0</v>
          </cell>
          <cell r="F2327">
            <v>557183.01</v>
          </cell>
          <cell r="G2327" t="str">
            <v>:&lt;0002&gt;南京高速公路职工培训中心1ELE</v>
          </cell>
        </row>
        <row r="2328">
          <cell r="A2328" t="str">
            <v>410101</v>
          </cell>
          <cell r="B2328" t="str">
            <v>COST OF PROD.--RAW MATERIALS原材料</v>
          </cell>
          <cell r="C2328" t="str">
            <v>17100-BK-410101</v>
          </cell>
          <cell r="D2328">
            <v>14283.05</v>
          </cell>
          <cell r="E2328">
            <v>0</v>
          </cell>
          <cell r="F2328">
            <v>1027552.93</v>
          </cell>
          <cell r="G2328" t="str">
            <v>:&lt;0005&gt;河南邮电印刷厂2ELES</v>
          </cell>
        </row>
        <row r="2329">
          <cell r="A2329" t="str">
            <v>410101</v>
          </cell>
          <cell r="B2329" t="str">
            <v>COST OF PROD.--RAW MATERIALS原材料</v>
          </cell>
          <cell r="C2329" t="str">
            <v>17100-BL-410101</v>
          </cell>
          <cell r="D2329">
            <v>0</v>
          </cell>
          <cell r="E2329">
            <v>0</v>
          </cell>
          <cell r="F2329">
            <v>759021.84</v>
          </cell>
          <cell r="G2329" t="str">
            <v>:湖南芙蓉宾馆</v>
          </cell>
        </row>
        <row r="2330">
          <cell r="A2330" t="str">
            <v>410101</v>
          </cell>
          <cell r="B2330" t="str">
            <v>COST OF PROD.--RAW MATERIALS原材料</v>
          </cell>
          <cell r="C2330" t="str">
            <v>17100-BM-410101</v>
          </cell>
          <cell r="D2330">
            <v>0</v>
          </cell>
          <cell r="E2330">
            <v>270.64999999999998</v>
          </cell>
          <cell r="F2330">
            <v>1445081.69</v>
          </cell>
          <cell r="G2330" t="str">
            <v>:太原电信局二营盘宿舍楼</v>
          </cell>
        </row>
        <row r="2331">
          <cell r="A2331" t="str">
            <v>410101</v>
          </cell>
          <cell r="B2331" t="str">
            <v>COST OF PROD.--RAW MATERIALS原材料</v>
          </cell>
          <cell r="C2331" t="str">
            <v>17100-BN-410101</v>
          </cell>
          <cell r="D2331">
            <v>0</v>
          </cell>
          <cell r="E2331">
            <v>0</v>
          </cell>
          <cell r="F2331">
            <v>1420210.26</v>
          </cell>
          <cell r="G2331" t="str">
            <v>:太原电信局生产调度中心</v>
          </cell>
        </row>
        <row r="2332">
          <cell r="A2332" t="str">
            <v>410101</v>
          </cell>
          <cell r="B2332" t="str">
            <v>COST OF PROD.--RAW MATERIALS原材料</v>
          </cell>
          <cell r="C2332" t="str">
            <v>17100-BO-410101</v>
          </cell>
          <cell r="D2332">
            <v>0</v>
          </cell>
          <cell r="E2332">
            <v>0</v>
          </cell>
          <cell r="F2332">
            <v>873271.63</v>
          </cell>
          <cell r="G2332" t="str">
            <v>:&lt;0001&gt;成都兴采综合大楼2ELES</v>
          </cell>
        </row>
        <row r="2333">
          <cell r="A2333" t="str">
            <v>410101</v>
          </cell>
          <cell r="B2333" t="str">
            <v>COST OF PROD.--RAW MATERIALS原材料</v>
          </cell>
          <cell r="C2333" t="str">
            <v>17100-BP-410101</v>
          </cell>
          <cell r="D2333">
            <v>0</v>
          </cell>
          <cell r="E2333">
            <v>0</v>
          </cell>
          <cell r="F2333">
            <v>1645037.35</v>
          </cell>
          <cell r="G2333" t="str">
            <v>:&lt;9909&gt;梧州电信局ESC</v>
          </cell>
        </row>
        <row r="2334">
          <cell r="A2334" t="str">
            <v>410101</v>
          </cell>
          <cell r="B2334" t="str">
            <v>COST OF PROD.--RAW MATERIALS原材料</v>
          </cell>
          <cell r="C2334" t="str">
            <v>17100-BQ-410101</v>
          </cell>
          <cell r="D2334">
            <v>0</v>
          </cell>
          <cell r="E2334">
            <v>0</v>
          </cell>
          <cell r="F2334">
            <v>1626391.46</v>
          </cell>
          <cell r="G2334" t="str">
            <v>:&lt;0005&gt;成都自来水公司3ELES</v>
          </cell>
        </row>
        <row r="2335">
          <cell r="A2335" t="str">
            <v>410101</v>
          </cell>
          <cell r="B2335" t="str">
            <v>COST OF PROD.--RAW MATERIALS原材料</v>
          </cell>
          <cell r="C2335" t="str">
            <v>17100-BR-410101</v>
          </cell>
          <cell r="D2335">
            <v>0</v>
          </cell>
          <cell r="E2335">
            <v>0</v>
          </cell>
          <cell r="F2335">
            <v>233823.03</v>
          </cell>
          <cell r="G2335" t="str">
            <v>:&lt;0001&gt;申新童车厂1ELE</v>
          </cell>
        </row>
        <row r="2336">
          <cell r="A2336" t="str">
            <v>410101</v>
          </cell>
          <cell r="B2336" t="str">
            <v>COST OF PROD.--RAW MATERIALS原材料</v>
          </cell>
          <cell r="C2336" t="str">
            <v>17100-BS-410101</v>
          </cell>
          <cell r="D2336">
            <v>0</v>
          </cell>
          <cell r="E2336">
            <v>0</v>
          </cell>
          <cell r="F2336">
            <v>636031.71</v>
          </cell>
          <cell r="G2336" t="str">
            <v>:(0003)宝丰电信局</v>
          </cell>
        </row>
        <row r="2337">
          <cell r="A2337" t="str">
            <v>410101</v>
          </cell>
          <cell r="B2337" t="str">
            <v>COST OF PROD.--RAW MATERIALS原材料</v>
          </cell>
          <cell r="C2337" t="str">
            <v>17100-BT-410101</v>
          </cell>
          <cell r="D2337">
            <v>0</v>
          </cell>
          <cell r="E2337">
            <v>0</v>
          </cell>
          <cell r="F2337">
            <v>559114.72</v>
          </cell>
          <cell r="G2337" t="str">
            <v>:西安医科大学</v>
          </cell>
        </row>
        <row r="2338">
          <cell r="A2338" t="str">
            <v>410101</v>
          </cell>
          <cell r="B2338" t="str">
            <v>COST OF PROD.--RAW MATERIALS原材料</v>
          </cell>
          <cell r="C2338" t="str">
            <v>17100-BU-410101</v>
          </cell>
          <cell r="D2338">
            <v>12510.32</v>
          </cell>
          <cell r="E2338">
            <v>0</v>
          </cell>
          <cell r="F2338">
            <v>1639540.97</v>
          </cell>
          <cell r="G2338" t="str">
            <v>:上海桃源住宅区</v>
          </cell>
        </row>
        <row r="2339">
          <cell r="A2339" t="str">
            <v>410101</v>
          </cell>
          <cell r="B2339" t="str">
            <v>COST OF PROD.--RAW MATERIALS原材料</v>
          </cell>
          <cell r="C2339" t="str">
            <v>17100-BV-410101</v>
          </cell>
          <cell r="D2339">
            <v>0</v>
          </cell>
          <cell r="E2339">
            <v>0</v>
          </cell>
          <cell r="F2339">
            <v>2761287.09</v>
          </cell>
          <cell r="G2339" t="str">
            <v>:(0003)泰州电信局ELE&amp;ESC</v>
          </cell>
        </row>
        <row r="2340">
          <cell r="A2340" t="str">
            <v>410101</v>
          </cell>
          <cell r="B2340" t="str">
            <v>COST OF PROD.--RAW MATERIALS原材料</v>
          </cell>
          <cell r="C2340" t="str">
            <v>17100-BW-410101</v>
          </cell>
          <cell r="D2340">
            <v>25.56</v>
          </cell>
          <cell r="E2340">
            <v>0</v>
          </cell>
          <cell r="F2340">
            <v>291564.46999999997</v>
          </cell>
          <cell r="G2340" t="str">
            <v>:贵州神奇东方大厦</v>
          </cell>
        </row>
        <row r="2341">
          <cell r="A2341" t="str">
            <v>410101</v>
          </cell>
          <cell r="B2341" t="str">
            <v>COST OF PROD.--RAW MATERIALS原材料</v>
          </cell>
          <cell r="C2341" t="str">
            <v>17100-BX-410101</v>
          </cell>
          <cell r="D2341">
            <v>0</v>
          </cell>
          <cell r="E2341">
            <v>0</v>
          </cell>
          <cell r="F2341">
            <v>3015515.13</v>
          </cell>
          <cell r="G2341" t="str">
            <v>:(9912)&lt;0002&gt;成都嘉祥公寓7ELES</v>
          </cell>
        </row>
        <row r="2342">
          <cell r="A2342" t="str">
            <v>410101</v>
          </cell>
          <cell r="B2342" t="str">
            <v>COST OF PROD.--RAW MATERIALS原材料</v>
          </cell>
          <cell r="C2342" t="str">
            <v>17100-BY-410101</v>
          </cell>
          <cell r="D2342">
            <v>12748.62</v>
          </cell>
          <cell r="E2342">
            <v>179984.62</v>
          </cell>
          <cell r="F2342">
            <v>6256523.0999999996</v>
          </cell>
          <cell r="G2342" t="str">
            <v>:中山医科大学附属第一医院</v>
          </cell>
        </row>
        <row r="2343">
          <cell r="A2343" t="str">
            <v>410101</v>
          </cell>
          <cell r="B2343" t="str">
            <v>COST OF PROD.--RAW MATERIALS原材料</v>
          </cell>
          <cell r="C2343" t="str">
            <v>17100-BZ-410101</v>
          </cell>
          <cell r="D2343">
            <v>425.49</v>
          </cell>
          <cell r="E2343">
            <v>0</v>
          </cell>
          <cell r="F2343">
            <v>2785163.7</v>
          </cell>
          <cell r="G2343" t="str">
            <v>&lt;0007&gt;泰州金冠房地产公司3ELES</v>
          </cell>
        </row>
        <row r="2344">
          <cell r="A2344" t="str">
            <v>410101</v>
          </cell>
          <cell r="B2344" t="str">
            <v>COST OF PROD.--RAW MATERIALS原材料</v>
          </cell>
          <cell r="C2344" t="str">
            <v>17100-C0-410101</v>
          </cell>
          <cell r="D2344">
            <v>0</v>
          </cell>
          <cell r="E2344">
            <v>0</v>
          </cell>
          <cell r="F2344">
            <v>3834929.11</v>
          </cell>
          <cell r="G2344" t="str">
            <v>&lt;0004&gt;河南邮政局丰产路综合楼ELE&amp;ESC</v>
          </cell>
        </row>
        <row r="2345">
          <cell r="A2345" t="str">
            <v>410101</v>
          </cell>
          <cell r="B2345" t="str">
            <v>COST OF PROD.--RAW MATERIALS原材料</v>
          </cell>
          <cell r="C2345" t="str">
            <v>17100-C1-410101</v>
          </cell>
          <cell r="D2345">
            <v>0</v>
          </cell>
          <cell r="E2345">
            <v>0</v>
          </cell>
          <cell r="F2345">
            <v>382315.85</v>
          </cell>
          <cell r="G2345" t="str">
            <v>:(0003)河南辉县电信局</v>
          </cell>
        </row>
        <row r="2346">
          <cell r="A2346" t="str">
            <v>410101</v>
          </cell>
          <cell r="B2346" t="str">
            <v>COST OF PROD.--RAW MATERIALS原材料</v>
          </cell>
          <cell r="C2346" t="str">
            <v>17100-C2-410101</v>
          </cell>
          <cell r="D2346">
            <v>0</v>
          </cell>
          <cell r="E2346">
            <v>0</v>
          </cell>
          <cell r="F2346">
            <v>243157.71</v>
          </cell>
          <cell r="G2346" t="str">
            <v>:&lt;0002&gt;河南邮政局食堂综合楼1ELE</v>
          </cell>
        </row>
        <row r="2347">
          <cell r="A2347" t="str">
            <v>410101</v>
          </cell>
          <cell r="B2347" t="str">
            <v>COST OF PROD.--RAW MATERIALS原材料</v>
          </cell>
          <cell r="C2347" t="str">
            <v>17100-C3-410101</v>
          </cell>
          <cell r="D2347">
            <v>0</v>
          </cell>
          <cell r="E2347">
            <v>0</v>
          </cell>
          <cell r="F2347">
            <v>250811.37</v>
          </cell>
          <cell r="G2347" t="str">
            <v>:(0003)大都市房地产</v>
          </cell>
        </row>
        <row r="2348">
          <cell r="A2348" t="str">
            <v>410101</v>
          </cell>
          <cell r="B2348" t="str">
            <v>COST OF PROD.--RAW MATERIALS原材料</v>
          </cell>
          <cell r="C2348" t="str">
            <v>17100-C4-410101</v>
          </cell>
          <cell r="D2348">
            <v>0</v>
          </cell>
          <cell r="E2348">
            <v>0</v>
          </cell>
          <cell r="F2348">
            <v>517096.43</v>
          </cell>
          <cell r="G2348" t="str">
            <v>:华联大厦长治雅士达电梯销售分公司</v>
          </cell>
        </row>
        <row r="2349">
          <cell r="A2349" t="str">
            <v>410101</v>
          </cell>
          <cell r="B2349" t="str">
            <v>COST OF PROD.--RAW MATERIALS原材料</v>
          </cell>
          <cell r="C2349" t="str">
            <v>17100-C5-410101</v>
          </cell>
          <cell r="D2349">
            <v>0</v>
          </cell>
          <cell r="E2349">
            <v>0</v>
          </cell>
          <cell r="F2349">
            <v>623426.36</v>
          </cell>
          <cell r="G2349" t="str">
            <v>:&lt;0002&gt;重庆市教育委员会2ELES</v>
          </cell>
        </row>
        <row r="2350">
          <cell r="A2350" t="str">
            <v>410101</v>
          </cell>
          <cell r="B2350" t="str">
            <v>COST OF PROD.--RAW MATERIALS原材料</v>
          </cell>
          <cell r="C2350" t="str">
            <v>17100-C6-410101</v>
          </cell>
          <cell r="D2350">
            <v>0</v>
          </cell>
          <cell r="E2350">
            <v>0</v>
          </cell>
          <cell r="F2350">
            <v>613849.63</v>
          </cell>
          <cell r="G2350" t="str">
            <v>:&lt;0001&gt;青岛光大银行2ESCS</v>
          </cell>
        </row>
        <row r="2351">
          <cell r="A2351" t="str">
            <v>410101</v>
          </cell>
          <cell r="B2351" t="str">
            <v>COST OF PROD.--RAW MATERIALS原材料</v>
          </cell>
          <cell r="C2351" t="str">
            <v>17100-C7-410101</v>
          </cell>
          <cell r="D2351">
            <v>0</v>
          </cell>
          <cell r="E2351">
            <v>0</v>
          </cell>
          <cell r="F2351">
            <v>309521.53000000003</v>
          </cell>
          <cell r="G2351" t="str">
            <v>:&lt;0005&gt;南京建行 (2)1ELE</v>
          </cell>
        </row>
        <row r="2352">
          <cell r="A2352" t="str">
            <v>410101</v>
          </cell>
          <cell r="B2352" t="str">
            <v>COST OF PROD.--RAW MATERIALS原材料</v>
          </cell>
          <cell r="C2352" t="str">
            <v>17100-C8-410101</v>
          </cell>
          <cell r="D2352">
            <v>0</v>
          </cell>
          <cell r="E2352">
            <v>0</v>
          </cell>
          <cell r="F2352">
            <v>602953.36</v>
          </cell>
          <cell r="G2352" t="str">
            <v>:(0003)延安东大楼</v>
          </cell>
        </row>
        <row r="2353">
          <cell r="A2353" t="str">
            <v>410101</v>
          </cell>
          <cell r="B2353" t="str">
            <v>COST OF PROD.--RAW MATERIALS原材料</v>
          </cell>
          <cell r="C2353" t="str">
            <v>17100-C9-410101</v>
          </cell>
          <cell r="D2353">
            <v>0</v>
          </cell>
          <cell r="E2353">
            <v>0</v>
          </cell>
          <cell r="F2353">
            <v>848336.78</v>
          </cell>
          <cell r="G2353" t="str">
            <v>:&lt;0006&gt;北京人民日报社2ELES</v>
          </cell>
        </row>
        <row r="2354">
          <cell r="A2354" t="str">
            <v>410101</v>
          </cell>
          <cell r="B2354" t="str">
            <v>COST OF PROD.--RAW MATERIALS原材料</v>
          </cell>
          <cell r="C2354" t="str">
            <v>17100-CA-410101</v>
          </cell>
          <cell r="D2354">
            <v>0</v>
          </cell>
          <cell r="E2354">
            <v>0</v>
          </cell>
          <cell r="F2354">
            <v>827196.74</v>
          </cell>
          <cell r="G2354" t="str">
            <v>:广州绿怡居综合楼</v>
          </cell>
        </row>
        <row r="2355">
          <cell r="A2355" t="str">
            <v>410101</v>
          </cell>
          <cell r="B2355" t="str">
            <v>COST OF PROD.--RAW MATERIALS原材料</v>
          </cell>
          <cell r="C2355" t="str">
            <v>17100-CB-410101</v>
          </cell>
          <cell r="D2355">
            <v>2420.44</v>
          </cell>
          <cell r="E2355">
            <v>0</v>
          </cell>
          <cell r="F2355">
            <v>8234014.7000000002</v>
          </cell>
          <cell r="G2355" t="str">
            <v>河南医科大学6ELES 299399336-341</v>
          </cell>
        </row>
        <row r="2356">
          <cell r="A2356" t="str">
            <v>410101</v>
          </cell>
          <cell r="B2356" t="str">
            <v>COST OF PROD.--RAW MATERIALS原材料</v>
          </cell>
          <cell r="C2356" t="str">
            <v>17100-CC-410101</v>
          </cell>
          <cell r="D2356">
            <v>0</v>
          </cell>
          <cell r="E2356">
            <v>0</v>
          </cell>
          <cell r="F2356">
            <v>2377195.21</v>
          </cell>
          <cell r="G2356" t="str">
            <v>&lt;0001&gt;上海地铁-11ELES#1099030237-47</v>
          </cell>
        </row>
        <row r="2357">
          <cell r="A2357" t="str">
            <v>410101</v>
          </cell>
          <cell r="B2357" t="str">
            <v>COST OF PROD.--RAW MATERIALS原材料</v>
          </cell>
          <cell r="C2357" t="str">
            <v>17100-CD-410101</v>
          </cell>
          <cell r="D2357">
            <v>4521.37</v>
          </cell>
          <cell r="E2357">
            <v>0</v>
          </cell>
          <cell r="F2357">
            <v>533691.29</v>
          </cell>
          <cell r="G2357" t="str">
            <v>:广州高盛大厦(2)#349394372</v>
          </cell>
        </row>
        <row r="2358">
          <cell r="A2358" t="str">
            <v>410101</v>
          </cell>
          <cell r="B2358" t="str">
            <v>COST OF PROD.--RAW MATERIALS原材料</v>
          </cell>
          <cell r="C2358" t="str">
            <v>17100-CE-410101</v>
          </cell>
          <cell r="D2358">
            <v>0</v>
          </cell>
          <cell r="E2358">
            <v>0</v>
          </cell>
          <cell r="F2358">
            <v>345532.29</v>
          </cell>
          <cell r="G2358" t="str">
            <v>:(0003)南召电信生产楼</v>
          </cell>
        </row>
        <row r="2359">
          <cell r="A2359" t="str">
            <v>410101</v>
          </cell>
          <cell r="B2359" t="str">
            <v>COST OF PROD.--RAW MATERIALS原材料</v>
          </cell>
          <cell r="C2359" t="str">
            <v>17100-CF-410101</v>
          </cell>
          <cell r="D2359">
            <v>0</v>
          </cell>
          <cell r="E2359">
            <v>0</v>
          </cell>
          <cell r="F2359">
            <v>270688.12</v>
          </cell>
          <cell r="G2359" t="str">
            <v>:(0003)上海联和投资有限公司1ELE</v>
          </cell>
        </row>
        <row r="2360">
          <cell r="A2360" t="str">
            <v>410101</v>
          </cell>
          <cell r="B2360" t="str">
            <v>COST OF PROD.--RAW MATERIALS原材料</v>
          </cell>
          <cell r="C2360" t="str">
            <v>17100-CG-410101</v>
          </cell>
          <cell r="D2360">
            <v>0</v>
          </cell>
          <cell r="E2360">
            <v>0</v>
          </cell>
          <cell r="F2360">
            <v>892884.69</v>
          </cell>
          <cell r="G2360" t="str">
            <v>&lt;0007&gt;温州市郊信用合作联社3ELES</v>
          </cell>
        </row>
        <row r="2361">
          <cell r="A2361" t="str">
            <v>410101</v>
          </cell>
          <cell r="B2361" t="str">
            <v>COST OF PROD.--RAW MATERIALS原材料</v>
          </cell>
          <cell r="C2361" t="str">
            <v>17100-CH-410101</v>
          </cell>
          <cell r="D2361">
            <v>0</v>
          </cell>
          <cell r="E2361">
            <v>0</v>
          </cell>
          <cell r="F2361">
            <v>1412906.21</v>
          </cell>
          <cell r="G2361" t="str">
            <v>:&lt;0001&gt;瑞安商城(电梯&gt;4ELES</v>
          </cell>
        </row>
        <row r="2362">
          <cell r="A2362" t="str">
            <v>410101</v>
          </cell>
          <cell r="B2362" t="str">
            <v>COST OF PROD.--RAW MATERIALS原材料</v>
          </cell>
          <cell r="C2362" t="str">
            <v>17100-CI-410101</v>
          </cell>
          <cell r="D2362">
            <v>0</v>
          </cell>
          <cell r="E2362">
            <v>0</v>
          </cell>
          <cell r="F2362">
            <v>227800.11</v>
          </cell>
          <cell r="G2362" t="str">
            <v>:(0003)西安红叶大酒楼</v>
          </cell>
        </row>
        <row r="2363">
          <cell r="A2363" t="str">
            <v>410101</v>
          </cell>
          <cell r="B2363" t="str">
            <v>COST OF PROD.--RAW MATERIALS原材料</v>
          </cell>
          <cell r="C2363" t="str">
            <v>17100-CJ-410101</v>
          </cell>
          <cell r="D2363">
            <v>0</v>
          </cell>
          <cell r="E2363">
            <v>0</v>
          </cell>
          <cell r="F2363">
            <v>695977.85</v>
          </cell>
          <cell r="G2363" t="str">
            <v>:&lt;0006&gt;黄岩广电局2ELES</v>
          </cell>
        </row>
        <row r="2364">
          <cell r="A2364" t="str">
            <v>410101</v>
          </cell>
          <cell r="B2364" t="str">
            <v>COST OF PROD.--RAW MATERIALS原材料</v>
          </cell>
          <cell r="C2364" t="str">
            <v>17100-CK-410101</v>
          </cell>
          <cell r="D2364">
            <v>0</v>
          </cell>
          <cell r="E2364">
            <v>0</v>
          </cell>
          <cell r="F2364">
            <v>1201279.47</v>
          </cell>
          <cell r="G2364" t="str">
            <v>:&lt;0006&gt;承德电信枢纽2ELES</v>
          </cell>
        </row>
        <row r="2365">
          <cell r="A2365" t="str">
            <v>410101</v>
          </cell>
          <cell r="B2365" t="str">
            <v>COST OF PROD.--RAW MATERIALS原材料</v>
          </cell>
          <cell r="C2365" t="str">
            <v>17100-CM-410101</v>
          </cell>
          <cell r="D2365">
            <v>0</v>
          </cell>
          <cell r="E2365">
            <v>0</v>
          </cell>
          <cell r="F2365">
            <v>217324.84</v>
          </cell>
          <cell r="G2365" t="str">
            <v>:(0003)甘肃送电公司家属楼</v>
          </cell>
        </row>
        <row r="2366">
          <cell r="A2366" t="str">
            <v>410101</v>
          </cell>
          <cell r="B2366" t="str">
            <v>COST OF PROD.--RAW MATERIALS原材料</v>
          </cell>
          <cell r="C2366" t="str">
            <v>17100-CN-410101</v>
          </cell>
          <cell r="D2366">
            <v>0</v>
          </cell>
          <cell r="E2366">
            <v>0</v>
          </cell>
          <cell r="F2366">
            <v>279977.65999999997</v>
          </cell>
          <cell r="G2366" t="str">
            <v>:&lt;0004&gt;贵阳工行云岩区支行</v>
          </cell>
        </row>
        <row r="2367">
          <cell r="A2367" t="str">
            <v>410101</v>
          </cell>
          <cell r="B2367" t="str">
            <v>COST OF PROD.--RAW MATERIALS原材料</v>
          </cell>
          <cell r="C2367" t="str">
            <v>17100-CO-410101</v>
          </cell>
          <cell r="D2367">
            <v>0</v>
          </cell>
          <cell r="E2367">
            <v>0</v>
          </cell>
          <cell r="F2367">
            <v>298041.18</v>
          </cell>
          <cell r="G2367" t="str">
            <v>:&lt;0006&gt;深圳福田医院1ELE</v>
          </cell>
        </row>
        <row r="2368">
          <cell r="A2368" t="str">
            <v>410101</v>
          </cell>
          <cell r="B2368" t="str">
            <v>COST OF PROD.--RAW MATERIALS原材料</v>
          </cell>
          <cell r="C2368" t="str">
            <v>17100-CP-410101</v>
          </cell>
          <cell r="D2368">
            <v>0</v>
          </cell>
          <cell r="E2368">
            <v>0</v>
          </cell>
          <cell r="F2368">
            <v>646116.43999999994</v>
          </cell>
          <cell r="G2368" t="str">
            <v>:重庆广播电台</v>
          </cell>
        </row>
        <row r="2369">
          <cell r="A2369" t="str">
            <v>410101</v>
          </cell>
          <cell r="B2369" t="str">
            <v>COST OF PROD.--RAW MATERIALS原材料</v>
          </cell>
          <cell r="C2369" t="str">
            <v>17100-CQ-410101</v>
          </cell>
          <cell r="D2369">
            <v>0</v>
          </cell>
          <cell r="E2369">
            <v>0</v>
          </cell>
          <cell r="F2369">
            <v>531495.73</v>
          </cell>
          <cell r="G2369" t="str">
            <v>:&lt;0006&gt;北京劳教干警中转站2ELES</v>
          </cell>
        </row>
        <row r="2370">
          <cell r="A2370" t="str">
            <v>410101</v>
          </cell>
          <cell r="B2370" t="str">
            <v>COST OF PROD.--RAW MATERIALS原材料</v>
          </cell>
          <cell r="C2370" t="str">
            <v>17100-CR-410101</v>
          </cell>
          <cell r="D2370">
            <v>12896.29</v>
          </cell>
          <cell r="E2370">
            <v>0</v>
          </cell>
          <cell r="F2370">
            <v>1561295.05</v>
          </cell>
          <cell r="G2370" t="str">
            <v>:&lt;0004&gt;青岛绿岛花园</v>
          </cell>
        </row>
        <row r="2371">
          <cell r="A2371" t="str">
            <v>410101</v>
          </cell>
          <cell r="B2371" t="str">
            <v>COST OF PROD.--RAW MATERIALS原材料</v>
          </cell>
          <cell r="C2371" t="str">
            <v>17100-CS-410101</v>
          </cell>
          <cell r="D2371">
            <v>0</v>
          </cell>
          <cell r="E2371">
            <v>0</v>
          </cell>
          <cell r="F2371">
            <v>215833.67</v>
          </cell>
          <cell r="G2371" t="str">
            <v>:(0003)青岛城基大厦</v>
          </cell>
        </row>
        <row r="2372">
          <cell r="A2372" t="str">
            <v>410101</v>
          </cell>
          <cell r="B2372" t="str">
            <v>COST OF PROD.--RAW MATERIALS原材料</v>
          </cell>
          <cell r="C2372" t="str">
            <v>17100-CT-410101</v>
          </cell>
          <cell r="D2372">
            <v>0</v>
          </cell>
          <cell r="E2372">
            <v>0</v>
          </cell>
          <cell r="F2372">
            <v>249495.12</v>
          </cell>
          <cell r="G2372" t="str">
            <v>:天津公路</v>
          </cell>
        </row>
        <row r="2373">
          <cell r="A2373" t="str">
            <v>410101</v>
          </cell>
          <cell r="B2373" t="str">
            <v>COST OF PROD.--RAW MATERIALS原材料</v>
          </cell>
          <cell r="C2373" t="str">
            <v>17100-CU-410101</v>
          </cell>
          <cell r="D2373">
            <v>0</v>
          </cell>
          <cell r="E2373">
            <v>0</v>
          </cell>
          <cell r="F2373">
            <v>833941.6</v>
          </cell>
          <cell r="G2373" t="str">
            <v>&lt;0007&gt;郑州发祥电力2ELES</v>
          </cell>
        </row>
        <row r="2374">
          <cell r="A2374" t="str">
            <v>410101</v>
          </cell>
          <cell r="B2374" t="str">
            <v>COST OF PROD.--RAW MATERIALS原材料</v>
          </cell>
          <cell r="C2374" t="str">
            <v>17100-CV-410101</v>
          </cell>
          <cell r="D2374">
            <v>0</v>
          </cell>
          <cell r="E2374">
            <v>0</v>
          </cell>
          <cell r="F2374">
            <v>218472.47</v>
          </cell>
          <cell r="G2374" t="str">
            <v>:&lt;0004&gt;上海房地产</v>
          </cell>
        </row>
        <row r="2375">
          <cell r="A2375" t="str">
            <v>410101</v>
          </cell>
          <cell r="B2375" t="str">
            <v>COST OF PROD.--RAW MATERIALS原材料</v>
          </cell>
          <cell r="C2375" t="str">
            <v>17100-CX-410101</v>
          </cell>
          <cell r="D2375">
            <v>2088.0700000000002</v>
          </cell>
          <cell r="E2375">
            <v>0</v>
          </cell>
          <cell r="F2375">
            <v>571325.25</v>
          </cell>
          <cell r="G2375" t="str">
            <v>&lt;0007&gt;泰州邮政局2ELES</v>
          </cell>
        </row>
        <row r="2376">
          <cell r="A2376" t="str">
            <v>410101</v>
          </cell>
          <cell r="B2376" t="str">
            <v>COST OF PROD.--RAW MATERIALS原材料</v>
          </cell>
          <cell r="C2376" t="str">
            <v>17100-CY-410101</v>
          </cell>
          <cell r="D2376">
            <v>0</v>
          </cell>
          <cell r="E2376">
            <v>0</v>
          </cell>
          <cell r="F2376">
            <v>218873.89</v>
          </cell>
          <cell r="G2376" t="str">
            <v>:&lt;0004&gt;江苏民族国土大厦</v>
          </cell>
        </row>
        <row r="2377">
          <cell r="A2377" t="str">
            <v>410101</v>
          </cell>
          <cell r="B2377" t="str">
            <v>COST OF PROD.--RAW MATERIALS原材料</v>
          </cell>
          <cell r="C2377" t="str">
            <v>17100-D0-410101</v>
          </cell>
          <cell r="D2377">
            <v>0</v>
          </cell>
          <cell r="E2377">
            <v>0</v>
          </cell>
          <cell r="F2377">
            <v>2206852.87</v>
          </cell>
          <cell r="G2377" t="str">
            <v>:&lt;0005&gt;河南省交通厅6ELES</v>
          </cell>
        </row>
        <row r="2378">
          <cell r="A2378" t="str">
            <v>410101</v>
          </cell>
          <cell r="B2378" t="str">
            <v>COST OF PROD.--RAW MATERIALS原材料</v>
          </cell>
          <cell r="C2378" t="str">
            <v>17100-D1-410101</v>
          </cell>
          <cell r="D2378">
            <v>12013.51</v>
          </cell>
          <cell r="E2378">
            <v>0</v>
          </cell>
          <cell r="F2378">
            <v>1161578.44</v>
          </cell>
          <cell r="G2378" t="str">
            <v>&lt;0007&gt;北京西站电气中心3ELES</v>
          </cell>
        </row>
        <row r="2379">
          <cell r="A2379" t="str">
            <v>410101</v>
          </cell>
          <cell r="B2379" t="str">
            <v>COST OF PROD.--RAW MATERIALS原材料</v>
          </cell>
          <cell r="C2379" t="str">
            <v>17100-D2-410101</v>
          </cell>
          <cell r="D2379">
            <v>0</v>
          </cell>
          <cell r="E2379">
            <v>0</v>
          </cell>
          <cell r="F2379">
            <v>24379.59</v>
          </cell>
          <cell r="G2379" t="str">
            <v>:三门峡华阳大厦</v>
          </cell>
        </row>
        <row r="2380">
          <cell r="A2380" t="str">
            <v>410101</v>
          </cell>
          <cell r="B2380" t="str">
            <v>COST OF PROD.--RAW MATERIALS原材料</v>
          </cell>
          <cell r="C2380" t="str">
            <v>17100-D3-410101</v>
          </cell>
          <cell r="D2380">
            <v>0</v>
          </cell>
          <cell r="E2380">
            <v>0</v>
          </cell>
          <cell r="F2380">
            <v>353469.87</v>
          </cell>
          <cell r="G2380" t="str">
            <v>:&lt;0005&gt;湛江市华晶房地产开发公司1ELE</v>
          </cell>
        </row>
        <row r="2381">
          <cell r="A2381" t="str">
            <v>410101</v>
          </cell>
          <cell r="B2381" t="str">
            <v>COST OF PROD.--RAW MATERIALS原材料</v>
          </cell>
          <cell r="C2381" t="str">
            <v>17100-D4-410101</v>
          </cell>
          <cell r="D2381">
            <v>0</v>
          </cell>
          <cell r="E2381">
            <v>0</v>
          </cell>
          <cell r="F2381">
            <v>229108.84</v>
          </cell>
          <cell r="G2381" t="str">
            <v>&lt;0007&gt;赵山渡引水工程 1ELE</v>
          </cell>
        </row>
        <row r="2382">
          <cell r="A2382" t="str">
            <v>410101</v>
          </cell>
          <cell r="B2382" t="str">
            <v>COST OF PROD.--RAW MATERIALS原材料</v>
          </cell>
          <cell r="C2382" t="str">
            <v>17100-D5-410101</v>
          </cell>
          <cell r="D2382">
            <v>0</v>
          </cell>
          <cell r="E2382">
            <v>0</v>
          </cell>
          <cell r="F2382">
            <v>434844.18</v>
          </cell>
          <cell r="G2382" t="str">
            <v>:山东政协大楼</v>
          </cell>
        </row>
        <row r="2383">
          <cell r="A2383" t="str">
            <v>410101</v>
          </cell>
          <cell r="B2383" t="str">
            <v>COST OF PROD.--RAW MATERIALS原材料</v>
          </cell>
          <cell r="C2383" t="str">
            <v>17100-D6-410101</v>
          </cell>
          <cell r="D2383">
            <v>0</v>
          </cell>
          <cell r="E2383">
            <v>0</v>
          </cell>
          <cell r="F2383">
            <v>778103.83</v>
          </cell>
          <cell r="G2383" t="str">
            <v>:上海金叶大厦</v>
          </cell>
        </row>
        <row r="2384">
          <cell r="A2384" t="str">
            <v>410101</v>
          </cell>
          <cell r="B2384" t="str">
            <v>COST OF PROD.--RAW MATERIALS原材料</v>
          </cell>
          <cell r="C2384" t="str">
            <v>17100-D7-410101</v>
          </cell>
          <cell r="D2384">
            <v>0</v>
          </cell>
          <cell r="E2384">
            <v>0</v>
          </cell>
          <cell r="F2384">
            <v>354054.72</v>
          </cell>
          <cell r="G2384" t="str">
            <v>:萍乡电信局</v>
          </cell>
        </row>
        <row r="2385">
          <cell r="A2385" t="str">
            <v>410101</v>
          </cell>
          <cell r="B2385" t="str">
            <v>COST OF PROD.--RAW MATERIALS原材料</v>
          </cell>
          <cell r="C2385" t="str">
            <v>17100-D8-410101</v>
          </cell>
          <cell r="D2385">
            <v>0</v>
          </cell>
          <cell r="E2385">
            <v>0</v>
          </cell>
          <cell r="F2385">
            <v>2101833.0299999998</v>
          </cell>
          <cell r="G2385" t="str">
            <v>&lt;0007&gt;南京纺织大厦5ELES</v>
          </cell>
        </row>
        <row r="2386">
          <cell r="A2386" t="str">
            <v>410101</v>
          </cell>
          <cell r="B2386" t="str">
            <v>COST OF PROD.--RAW MATERIALS原材料</v>
          </cell>
          <cell r="C2386" t="str">
            <v>17100-D9-410101</v>
          </cell>
          <cell r="D2386">
            <v>0</v>
          </cell>
          <cell r="E2386">
            <v>0</v>
          </cell>
          <cell r="F2386">
            <v>182028.9</v>
          </cell>
          <cell r="G2386" t="str">
            <v>:广东广播中心大楼</v>
          </cell>
        </row>
        <row r="2387">
          <cell r="A2387" t="str">
            <v>410101</v>
          </cell>
          <cell r="B2387" t="str">
            <v>COST OF PROD.--RAW MATERIALS原材料</v>
          </cell>
          <cell r="C2387" t="str">
            <v>17100-DA-410101</v>
          </cell>
          <cell r="D2387">
            <v>0</v>
          </cell>
          <cell r="E2387">
            <v>0</v>
          </cell>
          <cell r="F2387">
            <v>515630.66</v>
          </cell>
          <cell r="G2387" t="str">
            <v>:&lt;0005&gt;白云机场救援中心2ELES</v>
          </cell>
        </row>
        <row r="2388">
          <cell r="A2388" t="str">
            <v>410101</v>
          </cell>
          <cell r="B2388" t="str">
            <v>COST OF PROD.--RAW MATERIALS原材料</v>
          </cell>
          <cell r="C2388" t="str">
            <v>17100-DB-410101</v>
          </cell>
          <cell r="D2388">
            <v>0</v>
          </cell>
          <cell r="E2388">
            <v>0</v>
          </cell>
          <cell r="F2388">
            <v>1029888.86</v>
          </cell>
          <cell r="G2388" t="str">
            <v>:&lt;0006&gt;重庆大渡口人民政府4ELES</v>
          </cell>
        </row>
        <row r="2389">
          <cell r="A2389" t="str">
            <v>410101</v>
          </cell>
          <cell r="B2389" t="str">
            <v>COST OF PROD.--RAW MATERIALS原材料</v>
          </cell>
          <cell r="C2389" t="str">
            <v>17100-DC-410101</v>
          </cell>
          <cell r="D2389">
            <v>0</v>
          </cell>
          <cell r="E2389">
            <v>0</v>
          </cell>
          <cell r="F2389">
            <v>1577052.94</v>
          </cell>
          <cell r="G2389" t="str">
            <v>&lt;0007&gt;甘肃广播电视中心4ELES</v>
          </cell>
        </row>
        <row r="2390">
          <cell r="A2390" t="str">
            <v>410101</v>
          </cell>
          <cell r="B2390" t="str">
            <v>COST OF PROD.--RAW MATERIALS原材料</v>
          </cell>
          <cell r="C2390" t="str">
            <v>17100-DD-410101</v>
          </cell>
          <cell r="D2390">
            <v>1771.76</v>
          </cell>
          <cell r="E2390">
            <v>0</v>
          </cell>
          <cell r="F2390">
            <v>466407.11</v>
          </cell>
          <cell r="G2390" t="str">
            <v>:攀枝花劳动局</v>
          </cell>
        </row>
        <row r="2391">
          <cell r="A2391" t="str">
            <v>410101</v>
          </cell>
          <cell r="B2391" t="str">
            <v>COST OF PROD.--RAW MATERIALS原材料</v>
          </cell>
          <cell r="C2391" t="str">
            <v>17100-DE-410101</v>
          </cell>
          <cell r="D2391">
            <v>896995.78</v>
          </cell>
          <cell r="E2391">
            <v>1326.26</v>
          </cell>
          <cell r="F2391">
            <v>1406022.4</v>
          </cell>
          <cell r="G2391" t="str">
            <v>:福州自来水公司</v>
          </cell>
        </row>
        <row r="2392">
          <cell r="A2392" t="str">
            <v>410101</v>
          </cell>
          <cell r="B2392" t="str">
            <v>COST OF PROD.--RAW MATERIALS原材料</v>
          </cell>
          <cell r="C2392" t="str">
            <v>17100-DF-410101</v>
          </cell>
          <cell r="D2392">
            <v>0</v>
          </cell>
          <cell r="E2392">
            <v>0</v>
          </cell>
          <cell r="F2392">
            <v>639953.81000000006</v>
          </cell>
          <cell r="G2392" t="str">
            <v>:浙江桐庐电信局</v>
          </cell>
        </row>
        <row r="2393">
          <cell r="A2393" t="str">
            <v>410101</v>
          </cell>
          <cell r="B2393" t="str">
            <v>COST OF PROD.--RAW MATERIALS原材料</v>
          </cell>
          <cell r="C2393" t="str">
            <v>17100-DG-410101</v>
          </cell>
          <cell r="D2393">
            <v>0</v>
          </cell>
          <cell r="E2393">
            <v>0</v>
          </cell>
          <cell r="F2393">
            <v>452999.21</v>
          </cell>
          <cell r="G2393" t="str">
            <v>:郑州电信局</v>
          </cell>
        </row>
        <row r="2394">
          <cell r="A2394" t="str">
            <v>410101</v>
          </cell>
          <cell r="B2394" t="str">
            <v>COST OF PROD.--RAW MATERIALS原材料</v>
          </cell>
          <cell r="C2394" t="str">
            <v>17100-DH-410101</v>
          </cell>
          <cell r="D2394">
            <v>0</v>
          </cell>
          <cell r="E2394">
            <v>0</v>
          </cell>
          <cell r="F2394">
            <v>1394665.84</v>
          </cell>
          <cell r="G2394" t="str">
            <v>:湖南医大湘雅医院</v>
          </cell>
        </row>
        <row r="2395">
          <cell r="A2395" t="str">
            <v>410101</v>
          </cell>
          <cell r="B2395" t="str">
            <v>COST OF PROD.--RAW MATERIALS原材料</v>
          </cell>
          <cell r="C2395" t="str">
            <v>17100-DI-410101</v>
          </cell>
          <cell r="D2395">
            <v>2638.55</v>
          </cell>
          <cell r="E2395">
            <v>0</v>
          </cell>
          <cell r="F2395">
            <v>1139629</v>
          </cell>
          <cell r="G2395" t="str">
            <v>:山水宾馆</v>
          </cell>
        </row>
        <row r="2396">
          <cell r="A2396" t="str">
            <v>410101</v>
          </cell>
          <cell r="B2396" t="str">
            <v>COST OF PROD.--RAW MATERIALS原材料</v>
          </cell>
          <cell r="C2396" t="str">
            <v>17100-DJ-410101</v>
          </cell>
          <cell r="D2396">
            <v>0</v>
          </cell>
          <cell r="E2396">
            <v>0</v>
          </cell>
          <cell r="F2396">
            <v>1875836.44</v>
          </cell>
          <cell r="G2396" t="str">
            <v>&lt;0007&gt;重庆电力大厦3ELES</v>
          </cell>
        </row>
        <row r="2397">
          <cell r="A2397" t="str">
            <v>410101</v>
          </cell>
          <cell r="B2397" t="str">
            <v>COST OF PROD.--RAW MATERIALS原材料</v>
          </cell>
          <cell r="C2397" t="str">
            <v>17100-DK-410101</v>
          </cell>
          <cell r="D2397">
            <v>46423.340000000091</v>
          </cell>
          <cell r="E2397">
            <v>0</v>
          </cell>
          <cell r="F2397">
            <v>1303117.44</v>
          </cell>
          <cell r="G2397" t="str">
            <v>:洛阳市工商培训大楼</v>
          </cell>
        </row>
        <row r="2398">
          <cell r="A2398" t="str">
            <v>410101</v>
          </cell>
          <cell r="B2398" t="str">
            <v>COST OF PROD.--RAW MATERIALS原材料</v>
          </cell>
          <cell r="C2398" t="str">
            <v>17100-DL-410101</v>
          </cell>
          <cell r="D2398">
            <v>7573.65</v>
          </cell>
          <cell r="E2398">
            <v>0</v>
          </cell>
          <cell r="F2398">
            <v>1543354.68</v>
          </cell>
          <cell r="G2398" t="str">
            <v>:中医研究所西苑医院</v>
          </cell>
        </row>
        <row r="2399">
          <cell r="A2399" t="str">
            <v>410101</v>
          </cell>
          <cell r="B2399" t="str">
            <v>COST OF PROD.--RAW MATERIALS原材料</v>
          </cell>
          <cell r="C2399" t="str">
            <v>17100-DM-410101</v>
          </cell>
          <cell r="D2399">
            <v>0</v>
          </cell>
          <cell r="E2399">
            <v>0</v>
          </cell>
          <cell r="F2399">
            <v>1274852.1299999999</v>
          </cell>
          <cell r="G2399" t="str">
            <v>:常德人民医院</v>
          </cell>
        </row>
        <row r="2400">
          <cell r="A2400" t="str">
            <v>410101</v>
          </cell>
          <cell r="B2400" t="str">
            <v>COST OF PROD.--RAW MATERIALS原材料</v>
          </cell>
          <cell r="C2400" t="str">
            <v>17100-DN-410101</v>
          </cell>
          <cell r="D2400">
            <v>0</v>
          </cell>
          <cell r="E2400">
            <v>0</v>
          </cell>
          <cell r="F2400">
            <v>817985.05</v>
          </cell>
          <cell r="G2400" t="str">
            <v>:白求恩医科大学 3ELES</v>
          </cell>
        </row>
        <row r="2401">
          <cell r="A2401" t="str">
            <v>410101</v>
          </cell>
          <cell r="B2401" t="str">
            <v>COST OF PROD.--RAW MATERIALS原材料</v>
          </cell>
          <cell r="C2401" t="str">
            <v>17100-DO-410101</v>
          </cell>
          <cell r="D2401">
            <v>0</v>
          </cell>
          <cell r="E2401">
            <v>0</v>
          </cell>
          <cell r="F2401">
            <v>2314882.66</v>
          </cell>
          <cell r="G2401" t="str">
            <v>0006上海地铁-4台扶梯#2099030431-434</v>
          </cell>
        </row>
        <row r="2402">
          <cell r="A2402" t="str">
            <v>410101</v>
          </cell>
          <cell r="B2402" t="str">
            <v>COST OF PROD.--RAW MATERIALS原材料</v>
          </cell>
          <cell r="C2402" t="str">
            <v>17100-DP-410101</v>
          </cell>
          <cell r="D2402">
            <v>106112.65</v>
          </cell>
          <cell r="E2402">
            <v>0</v>
          </cell>
          <cell r="F2402">
            <v>4497697.3499999996</v>
          </cell>
          <cell r="G2402" t="str">
            <v>:北京协和医院</v>
          </cell>
        </row>
        <row r="2403">
          <cell r="A2403" t="str">
            <v>410101</v>
          </cell>
          <cell r="B2403" t="str">
            <v>COST OF PROD.--RAW MATERIALS原材料</v>
          </cell>
          <cell r="C2403" t="str">
            <v>17100-DQ-410101</v>
          </cell>
          <cell r="D2403">
            <v>0</v>
          </cell>
          <cell r="E2403">
            <v>0</v>
          </cell>
          <cell r="F2403">
            <v>5888933.7599999998</v>
          </cell>
          <cell r="G2403" t="str">
            <v>&lt;0006&gt;青岛弘信国际会展公司7ELE 7ESC</v>
          </cell>
        </row>
        <row r="2404">
          <cell r="A2404" t="str">
            <v>410101</v>
          </cell>
          <cell r="B2404" t="str">
            <v>COST OF PROD.--RAW MATERIALS原材料</v>
          </cell>
          <cell r="C2404" t="str">
            <v>17100-DR-410101</v>
          </cell>
          <cell r="D2404">
            <v>0</v>
          </cell>
          <cell r="E2404">
            <v>0</v>
          </cell>
          <cell r="F2404">
            <v>886701.62</v>
          </cell>
          <cell r="G2404" t="str">
            <v>:浙江世贸中心</v>
          </cell>
        </row>
        <row r="2405">
          <cell r="A2405" t="str">
            <v>410101</v>
          </cell>
          <cell r="B2405" t="str">
            <v>COST OF PROD.--RAW MATERIALS原材料</v>
          </cell>
          <cell r="C2405" t="str">
            <v>17100-DS-410101</v>
          </cell>
          <cell r="D2405">
            <v>29.54</v>
          </cell>
          <cell r="E2405">
            <v>0</v>
          </cell>
          <cell r="F2405">
            <v>8820524.1899999995</v>
          </cell>
          <cell r="G2405" t="str">
            <v>:南京商茂广场 30ESCS</v>
          </cell>
        </row>
        <row r="2406">
          <cell r="A2406" t="str">
            <v>410101</v>
          </cell>
          <cell r="B2406" t="str">
            <v>COST OF PROD.--RAW MATERIALS原材料</v>
          </cell>
          <cell r="C2406" t="str">
            <v>17100-DT-410101</v>
          </cell>
          <cell r="D2406">
            <v>0</v>
          </cell>
          <cell r="E2406">
            <v>0</v>
          </cell>
          <cell r="F2406">
            <v>236288.98</v>
          </cell>
          <cell r="G2406" t="str">
            <v>:乌鲁木齐军区医院</v>
          </cell>
        </row>
        <row r="2407">
          <cell r="A2407" t="str">
            <v>410101</v>
          </cell>
          <cell r="B2407" t="str">
            <v>COST OF PROD.--RAW MATERIALS原材料</v>
          </cell>
          <cell r="C2407" t="str">
            <v>17100-DU-410101</v>
          </cell>
          <cell r="D2407">
            <v>0</v>
          </cell>
          <cell r="E2407">
            <v>0</v>
          </cell>
          <cell r="F2407">
            <v>564926.14</v>
          </cell>
          <cell r="G2407" t="str">
            <v>:中山医科大学附属第三医院</v>
          </cell>
        </row>
        <row r="2408">
          <cell r="A2408" t="str">
            <v>410101</v>
          </cell>
          <cell r="B2408" t="str">
            <v>COST OF PROD.--RAW MATERIALS原材料</v>
          </cell>
          <cell r="C2408" t="str">
            <v>17100-DV-410101</v>
          </cell>
          <cell r="D2408">
            <v>1471.89</v>
          </cell>
          <cell r="E2408">
            <v>103.9</v>
          </cell>
          <cell r="F2408">
            <v>1319618.3</v>
          </cell>
          <cell r="G2408" t="str">
            <v>:广州中医药大学第一附属医院</v>
          </cell>
        </row>
        <row r="2409">
          <cell r="A2409" t="str">
            <v>410101</v>
          </cell>
          <cell r="B2409" t="str">
            <v>COST OF PROD.--RAW MATERIALS原材料</v>
          </cell>
          <cell r="C2409" t="str">
            <v>17100-DW-410101</v>
          </cell>
          <cell r="D2409">
            <v>0</v>
          </cell>
          <cell r="E2409">
            <v>0</v>
          </cell>
          <cell r="F2409">
            <v>1347491.12</v>
          </cell>
          <cell r="G2409" t="str">
            <v>:南京鼓楼医院</v>
          </cell>
        </row>
        <row r="2410">
          <cell r="A2410" t="str">
            <v>410101</v>
          </cell>
          <cell r="B2410" t="str">
            <v>COST OF PROD.--RAW MATERIALS原材料</v>
          </cell>
          <cell r="C2410" t="str">
            <v>17100-DX-410101</v>
          </cell>
          <cell r="D2410">
            <v>96924.32</v>
          </cell>
          <cell r="E2410">
            <v>0</v>
          </cell>
          <cell r="F2410">
            <v>604332.89</v>
          </cell>
          <cell r="G2410" t="str">
            <v>:金川公司能源装备部</v>
          </cell>
        </row>
        <row r="2411">
          <cell r="A2411" t="str">
            <v>410101</v>
          </cell>
          <cell r="B2411" t="str">
            <v>COST OF PROD.--RAW MATERIALS原材料</v>
          </cell>
          <cell r="C2411" t="str">
            <v>17100-DY-410101</v>
          </cell>
          <cell r="D2411">
            <v>309670.03000000003</v>
          </cell>
          <cell r="E2411">
            <v>1444.21</v>
          </cell>
          <cell r="F2411">
            <v>1802241.34</v>
          </cell>
          <cell r="G2411" t="str">
            <v>:广州中医院大学第二附属医院</v>
          </cell>
        </row>
        <row r="2412">
          <cell r="A2412" t="str">
            <v>410101</v>
          </cell>
          <cell r="B2412" t="str">
            <v>COST OF PROD.--RAW MATERIALS原材料</v>
          </cell>
          <cell r="C2412" t="str">
            <v>17100-DZ-410101</v>
          </cell>
          <cell r="D2412">
            <v>3217.31</v>
          </cell>
          <cell r="E2412">
            <v>0</v>
          </cell>
          <cell r="F2412">
            <v>2489200.27</v>
          </cell>
          <cell r="G2412" t="str">
            <v>:北京医科大学第三医院</v>
          </cell>
        </row>
        <row r="2413">
          <cell r="A2413" t="str">
            <v>410101</v>
          </cell>
          <cell r="B2413" t="str">
            <v>COST OF PROD.--RAW MATERIALS原材料</v>
          </cell>
          <cell r="C2413" t="str">
            <v>17100-E0-410101</v>
          </cell>
          <cell r="D2413">
            <v>26852.95</v>
          </cell>
          <cell r="E2413">
            <v>0</v>
          </cell>
          <cell r="F2413">
            <v>1847273.12</v>
          </cell>
          <cell r="G2413" t="str">
            <v>:南阳电信局生产楼</v>
          </cell>
        </row>
        <row r="2414">
          <cell r="A2414" t="str">
            <v>410101</v>
          </cell>
          <cell r="B2414" t="str">
            <v>COST OF PROD.--RAW MATERIALS原材料</v>
          </cell>
          <cell r="C2414" t="str">
            <v>17100-E1-410101</v>
          </cell>
          <cell r="D2414">
            <v>0</v>
          </cell>
          <cell r="E2414">
            <v>0</v>
          </cell>
          <cell r="F2414">
            <v>1458689.6</v>
          </cell>
          <cell r="G2414" t="str">
            <v>:中国铁路工程总公司 5ELES</v>
          </cell>
        </row>
        <row r="2415">
          <cell r="A2415" t="str">
            <v>410101</v>
          </cell>
          <cell r="B2415" t="str">
            <v>COST OF PROD.--RAW MATERIALS原材料</v>
          </cell>
          <cell r="C2415" t="str">
            <v>17100-E2-410101</v>
          </cell>
          <cell r="D2415">
            <v>157.75</v>
          </cell>
          <cell r="E2415">
            <v>0</v>
          </cell>
          <cell r="F2415">
            <v>2690639.31</v>
          </cell>
          <cell r="G2415" t="str">
            <v>:南京中央商场-9台扶梯</v>
          </cell>
        </row>
        <row r="2416">
          <cell r="A2416" t="str">
            <v>410101</v>
          </cell>
          <cell r="B2416" t="str">
            <v>COST OF PROD.--RAW MATERIALS原材料</v>
          </cell>
          <cell r="C2416" t="str">
            <v>17100-E3-410101</v>
          </cell>
          <cell r="D2416">
            <v>6402.53</v>
          </cell>
          <cell r="E2416">
            <v>0</v>
          </cell>
          <cell r="F2416">
            <v>611458.56000000006</v>
          </cell>
          <cell r="G2416" t="str">
            <v>&lt;0007&gt;上海烟草吴县木渎培训中心-2ELE</v>
          </cell>
        </row>
        <row r="2417">
          <cell r="A2417" t="str">
            <v>410101</v>
          </cell>
          <cell r="B2417" t="str">
            <v>COST OF PROD.--RAW MATERIALS原材料</v>
          </cell>
          <cell r="C2417" t="str">
            <v>17100-E4-410101</v>
          </cell>
          <cell r="D2417">
            <v>932144.65</v>
          </cell>
          <cell r="E2417">
            <v>0</v>
          </cell>
          <cell r="F2417">
            <v>1248544.32</v>
          </cell>
          <cell r="G2417" t="str">
            <v>:四川监狱大厦-4ELES</v>
          </cell>
        </row>
        <row r="2418">
          <cell r="A2418" t="str">
            <v>410101</v>
          </cell>
          <cell r="B2418" t="str">
            <v>COST OF PROD.--RAW MATERIALS原材料</v>
          </cell>
          <cell r="C2418" t="str">
            <v>17100-E5-410101</v>
          </cell>
          <cell r="D2418">
            <v>321557.42</v>
          </cell>
          <cell r="E2418">
            <v>0</v>
          </cell>
          <cell r="F2418">
            <v>600853.81000000006</v>
          </cell>
          <cell r="G2418" t="str">
            <v>:盱眙供电局 2ELES 349304110-111</v>
          </cell>
        </row>
        <row r="2419">
          <cell r="A2419" t="str">
            <v>410101</v>
          </cell>
          <cell r="B2419" t="str">
            <v>COST OF PROD.--RAW MATERIALS原材料</v>
          </cell>
          <cell r="C2419" t="str">
            <v>17100-E6-410101</v>
          </cell>
          <cell r="D2419">
            <v>8605.1299999999992</v>
          </cell>
          <cell r="E2419">
            <v>0</v>
          </cell>
          <cell r="F2419">
            <v>175015.39</v>
          </cell>
          <cell r="G2419" t="str">
            <v>:佛山新虹 1 ELE</v>
          </cell>
        </row>
        <row r="2420">
          <cell r="A2420" t="str">
            <v>410101</v>
          </cell>
          <cell r="B2420" t="str">
            <v>COST OF PROD.--RAW MATERIALS原材料</v>
          </cell>
          <cell r="C2420" t="str">
            <v>17100-E7-410101</v>
          </cell>
          <cell r="D2420">
            <v>54372.38</v>
          </cell>
          <cell r="E2420">
            <v>0</v>
          </cell>
          <cell r="F2420">
            <v>1231137.58</v>
          </cell>
          <cell r="G2420" t="str">
            <v>:太原贵都百货-4ELES 349304007-010</v>
          </cell>
        </row>
        <row r="2421">
          <cell r="A2421" t="str">
            <v>410101</v>
          </cell>
          <cell r="B2421" t="str">
            <v>COST OF PROD.--RAW MATERIALS原材料</v>
          </cell>
          <cell r="C2421" t="str">
            <v>17100-E8-410101</v>
          </cell>
          <cell r="D2421">
            <v>11578.16</v>
          </cell>
          <cell r="E2421">
            <v>0</v>
          </cell>
          <cell r="F2421">
            <v>1052196.43</v>
          </cell>
          <cell r="G2421" t="str">
            <v>:上海地铁(3)-7ELES 325-327 331 333</v>
          </cell>
        </row>
        <row r="2422">
          <cell r="A2422" t="str">
            <v>410101</v>
          </cell>
          <cell r="B2422" t="str">
            <v>COST OF PROD.--RAW MATERIALS原材料</v>
          </cell>
          <cell r="C2422" t="str">
            <v>17100-E9-410101</v>
          </cell>
          <cell r="D2422">
            <v>0</v>
          </cell>
          <cell r="E2422">
            <v>0</v>
          </cell>
          <cell r="F2422">
            <v>8250.7199999999993</v>
          </cell>
          <cell r="G2422" t="str">
            <v>:解放军54774部队郑州高层住宅-2ELES</v>
          </cell>
        </row>
        <row r="2423">
          <cell r="A2423" t="str">
            <v>410101</v>
          </cell>
          <cell r="B2423" t="str">
            <v>COST OF PROD.--RAW MATERIALS原材料</v>
          </cell>
          <cell r="C2423" t="str">
            <v>17100-F0-410101</v>
          </cell>
          <cell r="D2423">
            <v>0</v>
          </cell>
          <cell r="E2423">
            <v>0</v>
          </cell>
          <cell r="F2423">
            <v>908944.58</v>
          </cell>
          <cell r="G2423" t="str">
            <v>:上海地铁(4)-4ELES 328-329 330 332</v>
          </cell>
        </row>
        <row r="2424">
          <cell r="A2424" t="str">
            <v>410101</v>
          </cell>
          <cell r="B2424" t="str">
            <v>COST OF PROD.--RAW MATERIALS原材料</v>
          </cell>
          <cell r="C2424" t="str">
            <v>17100-F1-410101</v>
          </cell>
          <cell r="D2424">
            <v>0</v>
          </cell>
          <cell r="E2424">
            <v>0</v>
          </cell>
          <cell r="F2424">
            <v>1993875.85</v>
          </cell>
          <cell r="G2424" t="str">
            <v>:成都祥和苑</v>
          </cell>
        </row>
        <row r="2425">
          <cell r="A2425" t="str">
            <v>410101</v>
          </cell>
          <cell r="B2425" t="str">
            <v>COST OF PROD.--RAW MATERIALS原材料</v>
          </cell>
          <cell r="C2425" t="str">
            <v>17100-F2-410101</v>
          </cell>
          <cell r="D2425">
            <v>22974.97</v>
          </cell>
          <cell r="E2425">
            <v>0</v>
          </cell>
          <cell r="F2425">
            <v>1373968.81</v>
          </cell>
          <cell r="G2425" t="str">
            <v>:长沙铁路总公司 3ELES</v>
          </cell>
        </row>
        <row r="2426">
          <cell r="A2426" t="str">
            <v>410101</v>
          </cell>
          <cell r="B2426" t="str">
            <v>COST OF PROD.--RAW MATERIALS原材料</v>
          </cell>
          <cell r="C2426" t="str">
            <v>17100-F3-410101</v>
          </cell>
          <cell r="D2426">
            <v>60419.66</v>
          </cell>
          <cell r="E2426">
            <v>0</v>
          </cell>
          <cell r="F2426">
            <v>3903715.74</v>
          </cell>
          <cell r="G2426" t="str">
            <v>:山西邮电机关服务中心 10ELES</v>
          </cell>
        </row>
        <row r="2427">
          <cell r="A2427" t="str">
            <v>410101</v>
          </cell>
          <cell r="B2427" t="str">
            <v>COST OF PROD.--RAW MATERIALS原材料</v>
          </cell>
          <cell r="C2427" t="str">
            <v>17100-F4-410101</v>
          </cell>
          <cell r="D2427">
            <v>444713.23</v>
          </cell>
          <cell r="E2427">
            <v>0</v>
          </cell>
          <cell r="F2427">
            <v>1149624.21</v>
          </cell>
          <cell r="G2427" t="str">
            <v>:河南螺河电信局 3ELES</v>
          </cell>
        </row>
        <row r="2428">
          <cell r="A2428" t="str">
            <v>410101</v>
          </cell>
          <cell r="B2428" t="str">
            <v>COST OF PROD.--RAW MATERIALS原材料</v>
          </cell>
          <cell r="C2428" t="str">
            <v>17100-F5-410101</v>
          </cell>
          <cell r="D2428">
            <v>94.23</v>
          </cell>
          <cell r="E2428">
            <v>0</v>
          </cell>
          <cell r="F2428">
            <v>2118490.2799999998</v>
          </cell>
          <cell r="G2428" t="str">
            <v>:哈尔滨马迭尔宾馆 4ELES</v>
          </cell>
        </row>
        <row r="2429">
          <cell r="A2429" t="str">
            <v>410101</v>
          </cell>
          <cell r="B2429" t="str">
            <v>COST OF PROD.--RAW MATERIALS原材料</v>
          </cell>
          <cell r="C2429" t="str">
            <v>17100-F6-410101</v>
          </cell>
          <cell r="D2429">
            <v>4843.3999999999996</v>
          </cell>
          <cell r="E2429">
            <v>0</v>
          </cell>
          <cell r="F2429">
            <v>333265.84000000003</v>
          </cell>
          <cell r="G2429" t="str">
            <v>荆江电信局办公楼  2ELES</v>
          </cell>
        </row>
        <row r="2430">
          <cell r="A2430" t="str">
            <v>410101</v>
          </cell>
          <cell r="B2430" t="str">
            <v>COST OF PROD.--RAW MATERIALS原材料</v>
          </cell>
          <cell r="C2430" t="str">
            <v>17100-F7-410101</v>
          </cell>
          <cell r="D2430">
            <v>0</v>
          </cell>
          <cell r="E2430">
            <v>0</v>
          </cell>
          <cell r="F2430">
            <v>228296.44</v>
          </cell>
          <cell r="G2430" t="str">
            <v>:中国人寿保险(昆明)大理分公司 1ELE</v>
          </cell>
        </row>
        <row r="2431">
          <cell r="A2431" t="str">
            <v>410101</v>
          </cell>
          <cell r="B2431" t="str">
            <v>COST OF PROD.--RAW MATERIALS原材料</v>
          </cell>
          <cell r="C2431" t="str">
            <v>17100-F8-410101</v>
          </cell>
          <cell r="D2431">
            <v>202119.13</v>
          </cell>
          <cell r="E2431">
            <v>0</v>
          </cell>
          <cell r="F2431">
            <v>2013555.52</v>
          </cell>
          <cell r="G2431" t="str">
            <v>:济南铁路总公司 8ELES</v>
          </cell>
        </row>
        <row r="2432">
          <cell r="A2432" t="str">
            <v>410101</v>
          </cell>
          <cell r="B2432" t="str">
            <v>COST OF PROD.--RAW MATERIALS原材料</v>
          </cell>
          <cell r="C2432" t="str">
            <v>17100-F9-410101</v>
          </cell>
          <cell r="D2432">
            <v>75428.14</v>
          </cell>
          <cell r="E2432">
            <v>0</v>
          </cell>
          <cell r="F2432">
            <v>260507.85</v>
          </cell>
          <cell r="G2432" t="str">
            <v>哈尔滨飞机制造有限公司</v>
          </cell>
        </row>
        <row r="2433">
          <cell r="A2433" t="str">
            <v>410101</v>
          </cell>
          <cell r="B2433" t="str">
            <v>COST OF PROD.--RAW MATERIALS原材料</v>
          </cell>
          <cell r="C2433" t="str">
            <v>17100-FA-410101</v>
          </cell>
          <cell r="D2433">
            <v>0</v>
          </cell>
          <cell r="E2433">
            <v>4852.21</v>
          </cell>
          <cell r="F2433">
            <v>498259.4</v>
          </cell>
          <cell r="G2433" t="str">
            <v>福建省再就业服务中心 2ELES</v>
          </cell>
        </row>
        <row r="2434">
          <cell r="A2434" t="str">
            <v>410101</v>
          </cell>
          <cell r="B2434" t="str">
            <v>COST OF PROD.--RAW MATERIALS原材料</v>
          </cell>
          <cell r="C2434" t="str">
            <v>17100-FB-410101</v>
          </cell>
          <cell r="D2434">
            <v>1033783.06</v>
          </cell>
          <cell r="E2434">
            <v>0</v>
          </cell>
          <cell r="F2434">
            <v>1163648</v>
          </cell>
          <cell r="G2434" t="str">
            <v>北京医科大学第三医院眼科中心 6ELES</v>
          </cell>
        </row>
        <row r="2435">
          <cell r="A2435" t="str">
            <v>410101</v>
          </cell>
          <cell r="B2435" t="str">
            <v>COST OF PROD.--RAW MATERIALS原材料</v>
          </cell>
          <cell r="C2435" t="str">
            <v>17100-FC-410101</v>
          </cell>
          <cell r="D2435">
            <v>100677.66</v>
          </cell>
          <cell r="E2435">
            <v>0</v>
          </cell>
          <cell r="F2435">
            <v>532676.67000000004</v>
          </cell>
          <cell r="G2435" t="str">
            <v>:江门中旅广场房地产开发公司 2ESCS</v>
          </cell>
        </row>
        <row r="2436">
          <cell r="A2436" t="str">
            <v>410101</v>
          </cell>
          <cell r="B2436" t="str">
            <v>COST OF PROD.--RAW MATERIALS原材料</v>
          </cell>
          <cell r="C2436" t="str">
            <v>17100-FD-410101</v>
          </cell>
          <cell r="D2436">
            <v>269868.3</v>
          </cell>
          <cell r="E2436">
            <v>0</v>
          </cell>
          <cell r="F2436">
            <v>424584.7</v>
          </cell>
          <cell r="G2436" t="str">
            <v>:福州工行鼓楼分行 2ELES 349304054-5</v>
          </cell>
        </row>
        <row r="2437">
          <cell r="A2437" t="str">
            <v>410101</v>
          </cell>
          <cell r="B2437" t="str">
            <v>COST OF PROD.--RAW MATERIALS原材料</v>
          </cell>
          <cell r="C2437" t="str">
            <v>17100-FE-410101</v>
          </cell>
          <cell r="D2437">
            <v>50064.800000000003</v>
          </cell>
          <cell r="E2437">
            <v>0</v>
          </cell>
          <cell r="F2437">
            <v>148971.25</v>
          </cell>
          <cell r="G2437" t="str">
            <v>福州医科大学泉州附属二院 1ELE</v>
          </cell>
        </row>
        <row r="2438">
          <cell r="A2438" t="str">
            <v>410101</v>
          </cell>
          <cell r="B2438" t="str">
            <v>COST OF PROD.--RAW MATERIALS原材料</v>
          </cell>
          <cell r="C2438" t="str">
            <v>17100-FF-410101</v>
          </cell>
          <cell r="D2438">
            <v>303360.49</v>
          </cell>
          <cell r="E2438">
            <v>1151.3800000000001</v>
          </cell>
          <cell r="F2438">
            <v>576337.99</v>
          </cell>
          <cell r="G2438" t="str">
            <v>浙江卫生厅&lt;未收合同&gt;</v>
          </cell>
        </row>
        <row r="2439">
          <cell r="A2439" t="str">
            <v>410101</v>
          </cell>
          <cell r="B2439" t="str">
            <v>COST OF PROD.--RAW MATERIALS原材料</v>
          </cell>
          <cell r="C2439" t="str">
            <v>17100-FG-410101</v>
          </cell>
          <cell r="D2439">
            <v>816561.61</v>
          </cell>
          <cell r="E2439">
            <v>0</v>
          </cell>
          <cell r="F2439">
            <v>1840311.78</v>
          </cell>
          <cell r="G2439" t="str">
            <v>南京商贸 7ELES</v>
          </cell>
        </row>
        <row r="2440">
          <cell r="A2440" t="str">
            <v>410101</v>
          </cell>
          <cell r="B2440" t="str">
            <v>COST OF PROD.--RAW MATERIALS原材料</v>
          </cell>
          <cell r="C2440" t="str">
            <v>17100-FH-410101</v>
          </cell>
          <cell r="D2440">
            <v>0</v>
          </cell>
          <cell r="E2440">
            <v>0</v>
          </cell>
          <cell r="F2440">
            <v>1919413.98</v>
          </cell>
          <cell r="G2440" t="str">
            <v>上海宝申 8ESCS 2000030642-649</v>
          </cell>
        </row>
        <row r="2441">
          <cell r="A2441" t="str">
            <v>410101</v>
          </cell>
          <cell r="B2441" t="str">
            <v>COST OF PROD.--RAW MATERIALS原材料</v>
          </cell>
          <cell r="C2441" t="str">
            <v>17100-FI-410101</v>
          </cell>
          <cell r="D2441">
            <v>4658.83</v>
          </cell>
          <cell r="E2441">
            <v>0</v>
          </cell>
          <cell r="F2441">
            <v>187505.02</v>
          </cell>
          <cell r="G2441" t="str">
            <v>北京凯康大厦 1ELE</v>
          </cell>
        </row>
        <row r="2442">
          <cell r="A2442" t="str">
            <v>410101</v>
          </cell>
          <cell r="B2442" t="str">
            <v>COST OF PROD.--RAW MATERIALS原材料</v>
          </cell>
          <cell r="C2442" t="str">
            <v>17100-FJ-410101</v>
          </cell>
          <cell r="D2442">
            <v>1850714.41</v>
          </cell>
          <cell r="E2442">
            <v>5796.69</v>
          </cell>
          <cell r="F2442">
            <v>4608797.7</v>
          </cell>
          <cell r="G2442" t="str">
            <v>北京太平洋国际广场 10ELES</v>
          </cell>
        </row>
        <row r="2443">
          <cell r="A2443" t="str">
            <v>410101</v>
          </cell>
          <cell r="B2443" t="str">
            <v>COST OF PROD.--RAW MATERIALS原材料</v>
          </cell>
          <cell r="C2443" t="str">
            <v>17100-FK-410101</v>
          </cell>
          <cell r="D2443">
            <v>57524.31</v>
          </cell>
          <cell r="E2443">
            <v>0</v>
          </cell>
          <cell r="F2443">
            <v>632767.5</v>
          </cell>
          <cell r="G2443" t="str">
            <v>北京太平洋国际广场 4ESCS</v>
          </cell>
        </row>
        <row r="2444">
          <cell r="A2444" t="str">
            <v>410101</v>
          </cell>
          <cell r="B2444" t="str">
            <v>COST OF PROD.--RAW MATERIALS原材料</v>
          </cell>
          <cell r="C2444" t="str">
            <v>17100-FL-410101</v>
          </cell>
          <cell r="D2444">
            <v>33409.99</v>
          </cell>
          <cell r="E2444">
            <v>0</v>
          </cell>
          <cell r="F2444">
            <v>560149.13</v>
          </cell>
          <cell r="G2444" t="str">
            <v>昆明卷烟厂木行街住宅 2ELES</v>
          </cell>
        </row>
        <row r="2445">
          <cell r="A2445" t="str">
            <v>410101</v>
          </cell>
          <cell r="B2445" t="str">
            <v>COST OF PROD.--RAW MATERIALS原材料</v>
          </cell>
          <cell r="C2445" t="str">
            <v>17100-FM-410101</v>
          </cell>
          <cell r="D2445">
            <v>0</v>
          </cell>
          <cell r="E2445">
            <v>0</v>
          </cell>
          <cell r="F2445">
            <v>0</v>
          </cell>
          <cell r="G2445" t="str">
            <v>成都金堂建委 2ELES</v>
          </cell>
        </row>
        <row r="2446">
          <cell r="A2446" t="str">
            <v>410101</v>
          </cell>
          <cell r="B2446" t="str">
            <v>COST OF PROD.--RAW MATERIALS原材料</v>
          </cell>
          <cell r="C2446" t="str">
            <v>17100-FO-410101</v>
          </cell>
          <cell r="D2446">
            <v>71914.16</v>
          </cell>
          <cell r="E2446">
            <v>0</v>
          </cell>
          <cell r="F2446">
            <v>133822.74</v>
          </cell>
          <cell r="G2446" t="str">
            <v>哈密地区国税局 2ELES</v>
          </cell>
        </row>
        <row r="2447">
          <cell r="A2447" t="str">
            <v>410101</v>
          </cell>
          <cell r="B2447" t="str">
            <v>COST OF PROD.--RAW MATERIALS原材料</v>
          </cell>
          <cell r="C2447" t="str">
            <v>17100-FP-410101</v>
          </cell>
          <cell r="D2447">
            <v>46799.32</v>
          </cell>
          <cell r="E2447">
            <v>0</v>
          </cell>
          <cell r="F2447">
            <v>141291.98000000001</v>
          </cell>
          <cell r="G2447" t="str">
            <v>福建物质结构研究所华晶楼 1ELE</v>
          </cell>
        </row>
        <row r="2448">
          <cell r="A2448" t="str">
            <v>410101</v>
          </cell>
          <cell r="B2448" t="str">
            <v>COST OF PROD.--RAW MATERIALS原材料</v>
          </cell>
          <cell r="C2448" t="str">
            <v>17100-FQ-410101</v>
          </cell>
          <cell r="D2448">
            <v>87610.82</v>
          </cell>
          <cell r="E2448">
            <v>0</v>
          </cell>
          <cell r="F2448">
            <v>1567614.58</v>
          </cell>
          <cell r="G2448" t="str">
            <v>南京正洪商场 11ESCS</v>
          </cell>
        </row>
        <row r="2449">
          <cell r="A2449" t="str">
            <v>410101</v>
          </cell>
          <cell r="B2449" t="str">
            <v>COST OF PROD.--RAW MATERIALS原材料</v>
          </cell>
          <cell r="C2449" t="str">
            <v>17100-FS-410101</v>
          </cell>
          <cell r="D2449">
            <v>26625.75</v>
          </cell>
          <cell r="E2449">
            <v>0</v>
          </cell>
          <cell r="F2449">
            <v>687851.35</v>
          </cell>
          <cell r="G2449" t="str">
            <v>江苏人民医院2LIFTS</v>
          </cell>
        </row>
        <row r="2450">
          <cell r="A2450" t="str">
            <v>410101</v>
          </cell>
          <cell r="B2450" t="str">
            <v>COST OF PROD.--RAW MATERIALS原材料</v>
          </cell>
          <cell r="C2450" t="str">
            <v>17100-FT-410101</v>
          </cell>
          <cell r="D2450">
            <v>109257.09</v>
          </cell>
          <cell r="E2450">
            <v>0</v>
          </cell>
          <cell r="F2450">
            <v>684985.33</v>
          </cell>
          <cell r="G2450" t="str">
            <v>江西物业华龙公司3LIFTS349304261-263</v>
          </cell>
        </row>
        <row r="2451">
          <cell r="A2451" t="str">
            <v>410101</v>
          </cell>
          <cell r="B2451" t="str">
            <v>COST OF PROD.--RAW MATERIALS原材料</v>
          </cell>
          <cell r="C2451" t="str">
            <v>17100-FU-410101</v>
          </cell>
          <cell r="D2451">
            <v>14.119999999995343</v>
          </cell>
          <cell r="E2451">
            <v>0</v>
          </cell>
          <cell r="F2451">
            <v>402576.37</v>
          </cell>
          <cell r="G2451" t="str">
            <v>吉林纪律监察委员会1LIFT</v>
          </cell>
        </row>
        <row r="2452">
          <cell r="A2452" t="str">
            <v>410101</v>
          </cell>
          <cell r="B2452" t="str">
            <v>COST OF PROD.--RAW MATERIALS原材料</v>
          </cell>
          <cell r="C2452" t="str">
            <v>17100-FV-410101</v>
          </cell>
          <cell r="D2452">
            <v>419431.08</v>
          </cell>
          <cell r="E2452">
            <v>0</v>
          </cell>
          <cell r="F2452">
            <v>964422.63</v>
          </cell>
          <cell r="G2452" t="str">
            <v>重庆科协信息中心</v>
          </cell>
        </row>
        <row r="2453">
          <cell r="A2453" t="str">
            <v>410101</v>
          </cell>
          <cell r="B2453" t="str">
            <v>COST OF PROD.--RAW MATERIALS原材料</v>
          </cell>
          <cell r="C2453" t="str">
            <v>17100-FW-410101</v>
          </cell>
          <cell r="D2453">
            <v>0</v>
          </cell>
          <cell r="E2453">
            <v>0</v>
          </cell>
          <cell r="F2453">
            <v>265131.11</v>
          </cell>
          <cell r="G2453" t="str">
            <v>乌鲁木齐帝升电梯公司#349304030 1ELE</v>
          </cell>
        </row>
        <row r="2454">
          <cell r="A2454" t="str">
            <v>410101</v>
          </cell>
          <cell r="B2454" t="str">
            <v>COST OF PROD.--RAW MATERIALS原材料</v>
          </cell>
          <cell r="C2454" t="str">
            <v>17100-FZ-410101</v>
          </cell>
          <cell r="D2454">
            <v>116817.64</v>
          </cell>
          <cell r="E2454">
            <v>0</v>
          </cell>
          <cell r="F2454">
            <v>836747.84</v>
          </cell>
          <cell r="G2454" t="str">
            <v>哈尔滨工业大学 3ELES349304144-46</v>
          </cell>
        </row>
        <row r="2455">
          <cell r="A2455" t="str">
            <v>410101</v>
          </cell>
          <cell r="B2455" t="str">
            <v>COST OF PROD.--RAW MATERIALS原材料</v>
          </cell>
          <cell r="C2455" t="str">
            <v>17100-G1-410101</v>
          </cell>
          <cell r="D2455">
            <v>64776.76</v>
          </cell>
          <cell r="E2455">
            <v>0</v>
          </cell>
          <cell r="F2455">
            <v>1826347.25</v>
          </cell>
          <cell r="G2455" t="str">
            <v>佛山市名居物业公司-流行前线 10ESCS</v>
          </cell>
        </row>
        <row r="2456">
          <cell r="A2456" t="str">
            <v>410101</v>
          </cell>
          <cell r="B2456" t="str">
            <v>COST OF PROD.--RAW MATERIALS原材料</v>
          </cell>
          <cell r="C2456" t="str">
            <v>17100-G3-410101</v>
          </cell>
          <cell r="D2456">
            <v>6137.7</v>
          </cell>
          <cell r="E2456">
            <v>0</v>
          </cell>
          <cell r="F2456">
            <v>6719.7</v>
          </cell>
          <cell r="G2456" t="str">
            <v>交通部海南水上安全监督局 1ELE</v>
          </cell>
        </row>
        <row r="2457">
          <cell r="A2457" t="str">
            <v>410101</v>
          </cell>
          <cell r="B2457" t="str">
            <v>COST OF PROD.--RAW MATERIALS原材料</v>
          </cell>
          <cell r="C2457" t="str">
            <v>17100-G4-410101</v>
          </cell>
          <cell r="D2457">
            <v>3349.56</v>
          </cell>
          <cell r="E2457">
            <v>0</v>
          </cell>
          <cell r="F2457">
            <v>120763.72</v>
          </cell>
          <cell r="G2457" t="str">
            <v>河南捷通实业有限公司 1ELE</v>
          </cell>
        </row>
        <row r="2458">
          <cell r="A2458" t="str">
            <v>410101</v>
          </cell>
          <cell r="B2458" t="str">
            <v>COST OF PROD.--RAW MATERIALS原材料</v>
          </cell>
          <cell r="C2458" t="str">
            <v>17100-G8-410101</v>
          </cell>
          <cell r="D2458">
            <v>15915.38</v>
          </cell>
          <cell r="E2458">
            <v>0</v>
          </cell>
          <cell r="F2458">
            <v>15915.38</v>
          </cell>
          <cell r="G2458" t="str">
            <v>伊梨军区医院(乌鲁木齐帝升) 2ELES</v>
          </cell>
        </row>
        <row r="2459">
          <cell r="A2459" t="str">
            <v>410101</v>
          </cell>
          <cell r="B2459" t="str">
            <v>COST OF PROD.--RAW MATERIALS原材料</v>
          </cell>
          <cell r="C2459" t="str">
            <v>17100-G9-410101</v>
          </cell>
          <cell r="D2459">
            <v>0</v>
          </cell>
          <cell r="E2459">
            <v>0</v>
          </cell>
          <cell r="F2459">
            <v>358895.95</v>
          </cell>
          <cell r="G2459" t="str">
            <v>长春高新开发区办公楼 2ELES</v>
          </cell>
        </row>
        <row r="2460">
          <cell r="A2460" t="str">
            <v>410101</v>
          </cell>
          <cell r="B2460" t="str">
            <v>COST OF PROD.--RAW MATERIALS原材料</v>
          </cell>
          <cell r="C2460" t="str">
            <v>17100-GA-410101</v>
          </cell>
          <cell r="D2460">
            <v>22566.77</v>
          </cell>
          <cell r="E2460">
            <v>0</v>
          </cell>
          <cell r="F2460">
            <v>1344507.11</v>
          </cell>
          <cell r="G2460" t="str">
            <v>:河南医科大住宅楼4ELE299300063-66</v>
          </cell>
        </row>
        <row r="2461">
          <cell r="A2461" t="str">
            <v>410101</v>
          </cell>
          <cell r="B2461" t="str">
            <v>COST OF PROD.--RAW MATERIALS原材料</v>
          </cell>
          <cell r="C2461" t="str">
            <v>17100-GD-410101</v>
          </cell>
          <cell r="D2461">
            <v>176467.21</v>
          </cell>
          <cell r="E2461">
            <v>0</v>
          </cell>
          <cell r="F2461">
            <v>1346102.46</v>
          </cell>
          <cell r="G2461" t="str">
            <v>武汉长远大厦3ELES</v>
          </cell>
        </row>
        <row r="2462">
          <cell r="A2462" t="str">
            <v>410101</v>
          </cell>
          <cell r="B2462" t="str">
            <v>COST OF PROD.--RAW MATERIALS原材料</v>
          </cell>
          <cell r="C2462" t="str">
            <v>17100-GE-410101</v>
          </cell>
          <cell r="D2462">
            <v>450029.07</v>
          </cell>
          <cell r="E2462">
            <v>0</v>
          </cell>
          <cell r="F2462">
            <v>1571733.93</v>
          </cell>
          <cell r="G2462" t="str">
            <v>武汉海运NO2研究院3ELES-349304093-95</v>
          </cell>
        </row>
        <row r="2463">
          <cell r="A2463" t="str">
            <v>410101</v>
          </cell>
          <cell r="B2463" t="str">
            <v>COST OF PROD.--RAW MATERIALS原材料</v>
          </cell>
          <cell r="C2463" t="str">
            <v>17100-GF-410101</v>
          </cell>
          <cell r="D2463">
            <v>231078.66</v>
          </cell>
          <cell r="E2463">
            <v>0</v>
          </cell>
          <cell r="F2463">
            <v>263039.40999999997</v>
          </cell>
          <cell r="G2463" t="str">
            <v>河北电信局3ELES-349304115-17</v>
          </cell>
        </row>
        <row r="2464">
          <cell r="A2464" t="str">
            <v>410101</v>
          </cell>
          <cell r="B2464" t="str">
            <v>COST OF PROD.--RAW MATERIALS原材料</v>
          </cell>
          <cell r="C2464" t="str">
            <v>17100-GG-410101</v>
          </cell>
          <cell r="D2464">
            <v>150220.89000000001</v>
          </cell>
          <cell r="E2464">
            <v>0</v>
          </cell>
          <cell r="F2464">
            <v>891312.4</v>
          </cell>
          <cell r="G2464" t="str">
            <v>浙江好乐多广场(未收合同)2ESCS</v>
          </cell>
        </row>
        <row r="2465">
          <cell r="A2465" t="str">
            <v>410101</v>
          </cell>
          <cell r="B2465" t="str">
            <v>COST OF PROD.--RAW MATERIALS原材料</v>
          </cell>
          <cell r="C2465" t="str">
            <v>17100-GH-410101</v>
          </cell>
          <cell r="D2465">
            <v>48734.15</v>
          </cell>
          <cell r="E2465">
            <v>0</v>
          </cell>
          <cell r="F2465">
            <v>359899.6</v>
          </cell>
          <cell r="G2465" t="str">
            <v>:西安工商联合大厦2ELE</v>
          </cell>
        </row>
        <row r="2466">
          <cell r="A2466" t="str">
            <v>410101</v>
          </cell>
          <cell r="B2466" t="str">
            <v>COST OF PROD.--RAW MATERIALS原材料</v>
          </cell>
          <cell r="C2466" t="str">
            <v>17100-GI-410101</v>
          </cell>
          <cell r="D2466">
            <v>5137.97</v>
          </cell>
          <cell r="E2466">
            <v>0</v>
          </cell>
          <cell r="F2466">
            <v>214321.32</v>
          </cell>
          <cell r="G2466" t="str">
            <v>:上海SKS</v>
          </cell>
        </row>
        <row r="2467">
          <cell r="A2467" t="str">
            <v>410101</v>
          </cell>
          <cell r="B2467" t="str">
            <v>COST OF PROD.--RAW MATERIALS原材料</v>
          </cell>
          <cell r="C2467" t="str">
            <v>17100-GJ-410101</v>
          </cell>
          <cell r="D2467">
            <v>269829.49</v>
          </cell>
          <cell r="E2467">
            <v>0</v>
          </cell>
          <cell r="F2467">
            <v>776176.06</v>
          </cell>
          <cell r="G2467" t="str">
            <v>:黑龙江人民医院4ELE349304315-318</v>
          </cell>
        </row>
        <row r="2468">
          <cell r="A2468" t="str">
            <v>410101</v>
          </cell>
          <cell r="B2468" t="str">
            <v>COST OF PROD.--RAW MATERIALS原材料</v>
          </cell>
          <cell r="C2468" t="str">
            <v>17100-GK-410101</v>
          </cell>
          <cell r="D2468">
            <v>74380.160000000003</v>
          </cell>
          <cell r="E2468">
            <v>0</v>
          </cell>
          <cell r="F2468">
            <v>115569.73</v>
          </cell>
          <cell r="G2468" t="str">
            <v>:北京PLA301医院3ELES349304272-73.82</v>
          </cell>
        </row>
        <row r="2469">
          <cell r="A2469" t="str">
            <v>410101</v>
          </cell>
          <cell r="B2469" t="str">
            <v>COST OF PROD.--RAW MATERIALS原材料</v>
          </cell>
          <cell r="C2469" t="str">
            <v>17100-GL-410101</v>
          </cell>
          <cell r="D2469">
            <v>610937.76</v>
          </cell>
          <cell r="E2469">
            <v>0</v>
          </cell>
          <cell r="F2469">
            <v>828698.99</v>
          </cell>
          <cell r="G2469" t="str">
            <v>:济南绿园住宅区3ELES349304103-105</v>
          </cell>
        </row>
        <row r="2470">
          <cell r="A2470" t="str">
            <v>410101</v>
          </cell>
          <cell r="B2470" t="str">
            <v>COST OF PROD.--RAW MATERIALS原材料</v>
          </cell>
          <cell r="C2470" t="str">
            <v>17100-GM-410101</v>
          </cell>
          <cell r="D2470">
            <v>140791.18</v>
          </cell>
          <cell r="E2470">
            <v>0</v>
          </cell>
          <cell r="F2470">
            <v>148962.60999999999</v>
          </cell>
          <cell r="G2470" t="str">
            <v>上海福兴职工培训楼4ELES349304268-71</v>
          </cell>
        </row>
        <row r="2471">
          <cell r="A2471" t="str">
            <v>410101</v>
          </cell>
          <cell r="B2471" t="str">
            <v>COST OF PROD.--RAW MATERIALS原材料</v>
          </cell>
          <cell r="C2471" t="str">
            <v>17100-GN-410101</v>
          </cell>
          <cell r="D2471">
            <v>8219.8700000000008</v>
          </cell>
          <cell r="E2471">
            <v>0</v>
          </cell>
          <cell r="F2471">
            <v>8219.8700000000008</v>
          </cell>
          <cell r="G2471" t="str">
            <v>:桦甸电信局2ELES349304186-87</v>
          </cell>
        </row>
        <row r="2472">
          <cell r="A2472" t="str">
            <v>410101</v>
          </cell>
          <cell r="B2472" t="str">
            <v>COST OF PROD.--RAW MATERIALS原材料</v>
          </cell>
          <cell r="C2472" t="str">
            <v>17100-GP-410101</v>
          </cell>
          <cell r="D2472">
            <v>243528.64</v>
          </cell>
          <cell r="E2472">
            <v>0</v>
          </cell>
          <cell r="F2472">
            <v>965812.51</v>
          </cell>
          <cell r="G2472" t="str">
            <v>:嘉定高扬百货商场2ESC2000030908-09</v>
          </cell>
        </row>
        <row r="2473">
          <cell r="A2473" t="str">
            <v>410101</v>
          </cell>
          <cell r="B2473" t="str">
            <v>COST OF PROD.--RAW MATERIALS原材料</v>
          </cell>
          <cell r="C2473" t="str">
            <v>17100-GQ-410101</v>
          </cell>
          <cell r="D2473">
            <v>90895.8</v>
          </cell>
          <cell r="E2473">
            <v>0</v>
          </cell>
          <cell r="F2473">
            <v>94943.4</v>
          </cell>
          <cell r="G2473" t="str">
            <v>:萍乡电信大楼(PH2)1ELE 349304324</v>
          </cell>
        </row>
        <row r="2474">
          <cell r="A2474" t="str">
            <v>410101</v>
          </cell>
          <cell r="B2474" t="str">
            <v>COST OF PROD.--RAW MATERIALS原材料</v>
          </cell>
          <cell r="C2474" t="str">
            <v>17100-GR-410101</v>
          </cell>
          <cell r="D2474">
            <v>753186.16</v>
          </cell>
          <cell r="E2474">
            <v>0</v>
          </cell>
          <cell r="F2474">
            <v>799927.33</v>
          </cell>
          <cell r="G2474" t="str">
            <v>白求恩医科大附三院4ESC2000020881-84</v>
          </cell>
        </row>
        <row r="2475">
          <cell r="A2475" t="str">
            <v>410101</v>
          </cell>
          <cell r="B2475" t="str">
            <v>COST OF PROD.--RAW MATERIALS原材料</v>
          </cell>
          <cell r="C2475" t="str">
            <v>17100-GS-410101</v>
          </cell>
          <cell r="D2475">
            <v>1382449.04</v>
          </cell>
          <cell r="E2475">
            <v>0</v>
          </cell>
          <cell r="F2475">
            <v>1382449.04</v>
          </cell>
          <cell r="G2475" t="str">
            <v>:哈尔滨电信局6ESC</v>
          </cell>
        </row>
        <row r="2476">
          <cell r="A2476" t="str">
            <v>410101</v>
          </cell>
          <cell r="B2476" t="str">
            <v>COST OF PROD.--RAW MATERIALS原材料</v>
          </cell>
          <cell r="C2476" t="str">
            <v>17100-GT-410101</v>
          </cell>
          <cell r="D2476">
            <v>17249.18</v>
          </cell>
          <cell r="E2476">
            <v>0</v>
          </cell>
          <cell r="F2476">
            <v>17249.18</v>
          </cell>
          <cell r="G2476" t="str">
            <v>:辽原电信局</v>
          </cell>
        </row>
        <row r="2477">
          <cell r="A2477" t="str">
            <v>410101</v>
          </cell>
          <cell r="B2477" t="str">
            <v>COST OF PROD.--RAW MATERIALS原材料</v>
          </cell>
          <cell r="C2477" t="str">
            <v>17100-GU-410101</v>
          </cell>
          <cell r="D2477">
            <v>106519.29</v>
          </cell>
          <cell r="E2477">
            <v>0</v>
          </cell>
          <cell r="F2477">
            <v>106519.29</v>
          </cell>
          <cell r="G2477" t="str">
            <v>:凯莱酒店</v>
          </cell>
        </row>
        <row r="2478">
          <cell r="A2478" t="str">
            <v>410101</v>
          </cell>
          <cell r="B2478" t="str">
            <v>COST OF PROD.--RAW MATERIALS原材料</v>
          </cell>
          <cell r="C2478" t="str">
            <v>17100-GV-410101</v>
          </cell>
          <cell r="D2478">
            <v>1952.61</v>
          </cell>
          <cell r="E2478">
            <v>0</v>
          </cell>
          <cell r="F2478">
            <v>1952.61</v>
          </cell>
          <cell r="G2478" t="str">
            <v>:福建新都会</v>
          </cell>
        </row>
        <row r="2479">
          <cell r="A2479" t="str">
            <v>410101</v>
          </cell>
          <cell r="B2479" t="str">
            <v>COST OF PROD.--RAW MATERIALS原材料</v>
          </cell>
          <cell r="C2479" t="str">
            <v>17100-GW-410101</v>
          </cell>
          <cell r="D2479">
            <v>54525.99</v>
          </cell>
          <cell r="E2479">
            <v>0</v>
          </cell>
          <cell r="F2479">
            <v>54525.99</v>
          </cell>
          <cell r="G2479" t="str">
            <v>:南京白云亭发展集团</v>
          </cell>
        </row>
        <row r="2480">
          <cell r="A2480" t="str">
            <v>410101</v>
          </cell>
          <cell r="B2480" t="str">
            <v>COST OF PROD.--RAW MATERIALS原材料</v>
          </cell>
          <cell r="C2480" t="str">
            <v>17101-01-410101</v>
          </cell>
          <cell r="D2480">
            <v>0</v>
          </cell>
          <cell r="E2480">
            <v>0</v>
          </cell>
          <cell r="F2480">
            <v>3451.55</v>
          </cell>
          <cell r="G2480" t="str">
            <v>SPARE PARTS--1098200188南京下关增补</v>
          </cell>
        </row>
        <row r="2481">
          <cell r="A2481" t="str">
            <v>410101</v>
          </cell>
          <cell r="B2481" t="str">
            <v>COST OF PROD.--RAW MATERIALS原材料</v>
          </cell>
          <cell r="C2481" t="str">
            <v>17101-02-410101</v>
          </cell>
          <cell r="D2481">
            <v>0</v>
          </cell>
          <cell r="E2481">
            <v>0</v>
          </cell>
          <cell r="F2481">
            <v>0</v>
          </cell>
          <cell r="G2481" t="str">
            <v>SPARE PARTS--1198020208</v>
          </cell>
        </row>
        <row r="2482">
          <cell r="A2482" t="str">
            <v>410101</v>
          </cell>
          <cell r="B2482" t="str">
            <v>COST OF PROD.--RAW MATERIALS原材料</v>
          </cell>
          <cell r="C2482" t="str">
            <v>17101-03-410101</v>
          </cell>
          <cell r="D2482">
            <v>0</v>
          </cell>
          <cell r="E2482">
            <v>0</v>
          </cell>
          <cell r="F2482">
            <v>0</v>
          </cell>
          <cell r="G2482" t="str">
            <v>SPARE PARTS--1198020262(299498039)</v>
          </cell>
        </row>
        <row r="2483">
          <cell r="A2483" t="str">
            <v>410101</v>
          </cell>
          <cell r="B2483" t="str">
            <v>COST OF PROD.--RAW MATERIALS原材料</v>
          </cell>
          <cell r="C2483" t="str">
            <v>17101-04-410101</v>
          </cell>
          <cell r="D2483">
            <v>0</v>
          </cell>
          <cell r="E2483">
            <v>0</v>
          </cell>
          <cell r="F2483">
            <v>0</v>
          </cell>
          <cell r="G2483" t="str">
            <v>SPARE PARTS--1198010192佛山维保件</v>
          </cell>
        </row>
        <row r="2484">
          <cell r="A2484" t="str">
            <v>410101</v>
          </cell>
          <cell r="B2484" t="str">
            <v>COST OF PROD.--RAW MATERIALS原材料</v>
          </cell>
          <cell r="C2484" t="str">
            <v>17101-05-410101</v>
          </cell>
          <cell r="D2484">
            <v>0</v>
          </cell>
          <cell r="E2484">
            <v>0</v>
          </cell>
          <cell r="F2484">
            <v>0</v>
          </cell>
          <cell r="G2484" t="str">
            <v>SPARE PARTS--1198210139贵阳富中增补</v>
          </cell>
        </row>
        <row r="2485">
          <cell r="A2485" t="str">
            <v>410101</v>
          </cell>
          <cell r="B2485" t="str">
            <v>COST OF PROD.--RAW MATERIALS原材料</v>
          </cell>
          <cell r="C2485" t="str">
            <v>17101-06-410101</v>
          </cell>
          <cell r="D2485">
            <v>0</v>
          </cell>
          <cell r="E2485">
            <v>0</v>
          </cell>
          <cell r="F2485">
            <v>237.39</v>
          </cell>
          <cell r="G2485" t="str">
            <v>SPARE PARTS--1198020043北京蒂森部件</v>
          </cell>
        </row>
        <row r="2486">
          <cell r="A2486" t="str">
            <v>410101</v>
          </cell>
          <cell r="B2486" t="str">
            <v>COST OF PROD.--RAW MATERIALS原材料</v>
          </cell>
          <cell r="C2486" t="str">
            <v>17101-07-410101</v>
          </cell>
          <cell r="D2486">
            <v>0</v>
          </cell>
          <cell r="E2486">
            <v>0</v>
          </cell>
          <cell r="F2486">
            <v>0</v>
          </cell>
          <cell r="G2486" t="str">
            <v>SPARE PARTS--1198010192</v>
          </cell>
        </row>
        <row r="2487">
          <cell r="A2487" t="str">
            <v>410101</v>
          </cell>
          <cell r="B2487" t="str">
            <v>COST OF PROD.--RAW MATERIALS原材料</v>
          </cell>
          <cell r="C2487" t="str">
            <v>17101-08-410101</v>
          </cell>
          <cell r="D2487">
            <v>0</v>
          </cell>
          <cell r="E2487">
            <v>0</v>
          </cell>
          <cell r="F2487">
            <v>0</v>
          </cell>
          <cell r="G2487" t="str">
            <v>SPARE PARTS--1199020038</v>
          </cell>
        </row>
        <row r="2488">
          <cell r="A2488" t="str">
            <v>410101</v>
          </cell>
          <cell r="B2488" t="str">
            <v>COST OF PROD.--RAW MATERIALS原材料</v>
          </cell>
          <cell r="C2488" t="str">
            <v>17101-09-410101</v>
          </cell>
          <cell r="D2488">
            <v>0</v>
          </cell>
          <cell r="E2488">
            <v>0</v>
          </cell>
          <cell r="F2488">
            <v>0</v>
          </cell>
          <cell r="G2488" t="str">
            <v>SPARE PARTS--1199010072</v>
          </cell>
        </row>
        <row r="2489">
          <cell r="A2489" t="str">
            <v>410101</v>
          </cell>
          <cell r="B2489" t="str">
            <v>COST OF PROD.--RAW MATERIALS原材料</v>
          </cell>
          <cell r="C2489" t="str">
            <v>17101-10-410101</v>
          </cell>
          <cell r="D2489">
            <v>0</v>
          </cell>
          <cell r="E2489">
            <v>0</v>
          </cell>
          <cell r="F2489">
            <v>0</v>
          </cell>
          <cell r="G2489" t="str">
            <v>SPARE PARTS--1199010112</v>
          </cell>
        </row>
        <row r="2490">
          <cell r="A2490" t="str">
            <v>410101</v>
          </cell>
          <cell r="B2490" t="str">
            <v>COST OF PROD.--RAW MATERIALS原材料</v>
          </cell>
          <cell r="C2490" t="str">
            <v>17101-11-410101</v>
          </cell>
          <cell r="D2490">
            <v>0</v>
          </cell>
          <cell r="E2490">
            <v>0</v>
          </cell>
          <cell r="F2490">
            <v>5488.22</v>
          </cell>
          <cell r="G2490" t="str">
            <v>SPARE PARTS--1199020061</v>
          </cell>
        </row>
        <row r="2491">
          <cell r="A2491" t="str">
            <v>410101</v>
          </cell>
          <cell r="B2491" t="str">
            <v>COST OF PROD.--RAW MATERIALS原材料</v>
          </cell>
          <cell r="C2491" t="str">
            <v>17101-12-410101</v>
          </cell>
          <cell r="D2491">
            <v>0</v>
          </cell>
          <cell r="E2491">
            <v>0</v>
          </cell>
          <cell r="F2491">
            <v>0</v>
          </cell>
          <cell r="G2491" t="str">
            <v>SPARE PARTS--1199040022</v>
          </cell>
        </row>
        <row r="2492">
          <cell r="A2492" t="str">
            <v>410101</v>
          </cell>
          <cell r="B2492" t="str">
            <v>COST OF PROD.--RAW MATERIALS原材料</v>
          </cell>
          <cell r="C2492" t="str">
            <v>17101-13-410101</v>
          </cell>
          <cell r="D2492">
            <v>0</v>
          </cell>
          <cell r="E2492">
            <v>0</v>
          </cell>
          <cell r="F2492">
            <v>0</v>
          </cell>
          <cell r="G2492" t="str">
            <v>SPARE PARTS--1199220150</v>
          </cell>
        </row>
        <row r="2493">
          <cell r="A2493" t="str">
            <v>410101</v>
          </cell>
          <cell r="B2493" t="str">
            <v>COST OF PROD.--RAW MATERIALS原材料</v>
          </cell>
          <cell r="C2493" t="str">
            <v>17101-14-410101</v>
          </cell>
          <cell r="D2493">
            <v>0</v>
          </cell>
          <cell r="E2493">
            <v>0</v>
          </cell>
          <cell r="F2493">
            <v>0</v>
          </cell>
          <cell r="G2493" t="str">
            <v>SPARE PARTS-1199020060 BEIJING TEES</v>
          </cell>
        </row>
        <row r="2494">
          <cell r="A2494" t="str">
            <v>410101</v>
          </cell>
          <cell r="B2494" t="str">
            <v>COST OF PROD.--RAW MATERIALS原材料</v>
          </cell>
          <cell r="C2494" t="str">
            <v>17101-15-410101</v>
          </cell>
          <cell r="D2494">
            <v>0</v>
          </cell>
          <cell r="E2494">
            <v>0</v>
          </cell>
          <cell r="F2494">
            <v>0</v>
          </cell>
          <cell r="G2494" t="str">
            <v>SPARE PARTS-1199030187 TEES SH</v>
          </cell>
        </row>
        <row r="2495">
          <cell r="A2495" t="str">
            <v>410101</v>
          </cell>
          <cell r="B2495" t="str">
            <v>COST OF PROD.--RAW MATERIALS原材料</v>
          </cell>
          <cell r="C2495" t="str">
            <v>17101-16-410101</v>
          </cell>
          <cell r="D2495">
            <v>0</v>
          </cell>
          <cell r="E2495">
            <v>0</v>
          </cell>
          <cell r="F2495">
            <v>3267.87</v>
          </cell>
          <cell r="G2495" t="str">
            <v>SPARE PARTS-3099010136 质检部工作台</v>
          </cell>
        </row>
        <row r="2496">
          <cell r="A2496" t="str">
            <v>410101</v>
          </cell>
          <cell r="B2496" t="str">
            <v>COST OF PROD.--RAW MATERIALS原材料</v>
          </cell>
          <cell r="C2496" t="str">
            <v>17101-18-410101</v>
          </cell>
          <cell r="D2496">
            <v>0</v>
          </cell>
          <cell r="E2496">
            <v>0</v>
          </cell>
          <cell r="F2496">
            <v>0</v>
          </cell>
          <cell r="G2496" t="str">
            <v>SPARE PARTS--1198220150 召唤箱</v>
          </cell>
        </row>
        <row r="2497">
          <cell r="A2497" t="str">
            <v>410101</v>
          </cell>
          <cell r="B2497" t="str">
            <v>COST OF PROD.--RAW MATERIALS原材料</v>
          </cell>
          <cell r="C2497" t="str">
            <v>17101-19-410101</v>
          </cell>
          <cell r="D2497">
            <v>0</v>
          </cell>
          <cell r="E2497">
            <v>0</v>
          </cell>
          <cell r="F2497">
            <v>0</v>
          </cell>
          <cell r="G2497" t="str">
            <v>SPARE PARTS-1199010236 GZ OFFICE</v>
          </cell>
        </row>
        <row r="2498">
          <cell r="A2498" t="str">
            <v>410101</v>
          </cell>
          <cell r="B2498" t="str">
            <v>COST OF PROD.--RAW MATERIALS原材料</v>
          </cell>
          <cell r="C2498" t="str">
            <v>17101-20-410101</v>
          </cell>
          <cell r="D2498">
            <v>0</v>
          </cell>
          <cell r="E2498">
            <v>0</v>
          </cell>
          <cell r="F2498">
            <v>0</v>
          </cell>
          <cell r="G2498" t="str">
            <v>SPARE PARTS-1199010113 电气室</v>
          </cell>
        </row>
        <row r="2499">
          <cell r="A2499" t="str">
            <v>410101</v>
          </cell>
          <cell r="B2499" t="str">
            <v>COST OF PROD.--RAW MATERIALS原材料</v>
          </cell>
          <cell r="C2499" t="str">
            <v>17101-21-410101</v>
          </cell>
          <cell r="D2499">
            <v>0</v>
          </cell>
          <cell r="E2499">
            <v>0</v>
          </cell>
          <cell r="F2499">
            <v>0</v>
          </cell>
          <cell r="G2499" t="str">
            <v>SPARE PARTS-1199020200 TEES BEIJING</v>
          </cell>
        </row>
        <row r="2500">
          <cell r="A2500" t="str">
            <v>410101</v>
          </cell>
          <cell r="B2500" t="str">
            <v>COST OF PROD.--RAW MATERIALS原材料</v>
          </cell>
          <cell r="C2500" t="str">
            <v>17101-22-410101</v>
          </cell>
          <cell r="D2500">
            <v>0</v>
          </cell>
          <cell r="E2500">
            <v>0</v>
          </cell>
          <cell r="F2500">
            <v>0</v>
          </cell>
          <cell r="G2500" t="str">
            <v>SPARE PARTS-1199020201 TEES SH</v>
          </cell>
        </row>
        <row r="2501">
          <cell r="A2501" t="str">
            <v>410101</v>
          </cell>
          <cell r="B2501" t="str">
            <v>COST OF PROD.--RAW MATERIALS原材料</v>
          </cell>
          <cell r="C2501" t="str">
            <v>17101-23-410101</v>
          </cell>
          <cell r="D2501">
            <v>0</v>
          </cell>
          <cell r="E2501">
            <v>0</v>
          </cell>
          <cell r="F2501">
            <v>1719.82</v>
          </cell>
          <cell r="G2501" t="str">
            <v>SPARE PARTS-1199020207 TEES BEIJING</v>
          </cell>
        </row>
        <row r="2502">
          <cell r="A2502" t="str">
            <v>410101</v>
          </cell>
          <cell r="B2502" t="str">
            <v>COST OF PROD.--RAW MATERIALS原材料</v>
          </cell>
          <cell r="C2502" t="str">
            <v>17101-24-410101</v>
          </cell>
          <cell r="D2502">
            <v>0</v>
          </cell>
          <cell r="E2502">
            <v>0</v>
          </cell>
          <cell r="F2502">
            <v>-518.94000000000005</v>
          </cell>
          <cell r="G2502" t="str">
            <v>SPARE PARTS-1199020216 TEES BEIJING</v>
          </cell>
        </row>
        <row r="2503">
          <cell r="A2503" t="str">
            <v>410101</v>
          </cell>
          <cell r="B2503" t="str">
            <v>COST OF PROD.--RAW MATERIALS原材料</v>
          </cell>
          <cell r="C2503" t="str">
            <v>17101-25-410101</v>
          </cell>
          <cell r="D2503">
            <v>0</v>
          </cell>
          <cell r="E2503">
            <v>0</v>
          </cell>
          <cell r="F2503">
            <v>0</v>
          </cell>
          <cell r="G2503" t="str">
            <v>SPARE PARTS-1199020279 TEES BEIJING</v>
          </cell>
        </row>
        <row r="2504">
          <cell r="A2504" t="str">
            <v>410101</v>
          </cell>
          <cell r="B2504" t="str">
            <v>COST OF PROD.--RAW MATERIALS原材料</v>
          </cell>
          <cell r="C2504" t="str">
            <v>17101-26-410101</v>
          </cell>
          <cell r="D2504">
            <v>0</v>
          </cell>
          <cell r="E2504">
            <v>0</v>
          </cell>
          <cell r="F2504">
            <v>1327.75</v>
          </cell>
          <cell r="G2504" t="str">
            <v>SPARE PARTS--1199030230 撑架角钢</v>
          </cell>
        </row>
        <row r="2505">
          <cell r="A2505" t="str">
            <v>410101</v>
          </cell>
          <cell r="B2505" t="str">
            <v>COST OF PROD.--RAW MATERIALS原材料</v>
          </cell>
          <cell r="C2505" t="str">
            <v>17101-27-410101</v>
          </cell>
          <cell r="D2505">
            <v>0</v>
          </cell>
          <cell r="E2505">
            <v>0</v>
          </cell>
          <cell r="F2505">
            <v>0</v>
          </cell>
          <cell r="G2505" t="str">
            <v>SPARE PARTS--1199020280 北京蒂森</v>
          </cell>
        </row>
        <row r="2506">
          <cell r="A2506" t="str">
            <v>410101</v>
          </cell>
          <cell r="B2506" t="str">
            <v>COST OF PROD.--RAW MATERIALS原材料</v>
          </cell>
          <cell r="C2506" t="str">
            <v>17101-28-410101</v>
          </cell>
          <cell r="D2506">
            <v>0</v>
          </cell>
          <cell r="E2506">
            <v>0</v>
          </cell>
          <cell r="F2506">
            <v>0</v>
          </cell>
          <cell r="G2506" t="str">
            <v>SPARE PARTS--1199020222 召唤盒</v>
          </cell>
        </row>
        <row r="2507">
          <cell r="A2507" t="str">
            <v>410101</v>
          </cell>
          <cell r="B2507" t="str">
            <v>COST OF PROD.--RAW MATERIALS原材料</v>
          </cell>
          <cell r="C2507" t="str">
            <v>17101-29-410101</v>
          </cell>
          <cell r="D2507">
            <v>0</v>
          </cell>
          <cell r="E2507">
            <v>0</v>
          </cell>
          <cell r="F2507">
            <v>0</v>
          </cell>
          <cell r="G2507" t="str">
            <v>SPARE PARTS--1199020312 北京蒂森</v>
          </cell>
        </row>
        <row r="2508">
          <cell r="A2508" t="str">
            <v>410101</v>
          </cell>
          <cell r="B2508" t="str">
            <v>COST OF PROD.--RAW MATERIALS原材料</v>
          </cell>
          <cell r="C2508" t="str">
            <v>17101-30-410101</v>
          </cell>
          <cell r="D2508">
            <v>0</v>
          </cell>
          <cell r="E2508">
            <v>0</v>
          </cell>
          <cell r="F2508">
            <v>0</v>
          </cell>
          <cell r="G2508" t="str">
            <v>SPARE PARTS--1199030187 北京蒂森</v>
          </cell>
        </row>
        <row r="2509">
          <cell r="A2509" t="str">
            <v>410101</v>
          </cell>
          <cell r="B2509" t="str">
            <v>COST OF PROD.--RAW MATERIALS原材料</v>
          </cell>
          <cell r="C2509" t="str">
            <v>17101-31-410101</v>
          </cell>
          <cell r="D2509">
            <v>0</v>
          </cell>
          <cell r="E2509">
            <v>0</v>
          </cell>
          <cell r="F2509">
            <v>0</v>
          </cell>
          <cell r="G2509" t="str">
            <v>SPARE PARTS--1199010282</v>
          </cell>
        </row>
        <row r="2510">
          <cell r="A2510" t="str">
            <v>410101</v>
          </cell>
          <cell r="B2510" t="str">
            <v>COST OF PROD.--RAW MATERIALS原材料</v>
          </cell>
          <cell r="C2510" t="str">
            <v>17101-32-410101</v>
          </cell>
          <cell r="D2510">
            <v>0</v>
          </cell>
          <cell r="E2510">
            <v>0</v>
          </cell>
          <cell r="F2510">
            <v>-1911.15</v>
          </cell>
          <cell r="G2510" t="str">
            <v>SPARE PARTS--1199020311</v>
          </cell>
        </row>
        <row r="2511">
          <cell r="A2511" t="str">
            <v>410101</v>
          </cell>
          <cell r="B2511" t="str">
            <v>COST OF PROD.--RAW MATERIALS原材料</v>
          </cell>
          <cell r="C2511" t="str">
            <v>17101-33-410101</v>
          </cell>
          <cell r="D2511">
            <v>0</v>
          </cell>
          <cell r="E2511">
            <v>0</v>
          </cell>
          <cell r="F2511">
            <v>210320.06</v>
          </cell>
          <cell r="G2511" t="str">
            <v>SPARE PARTS--1099010284公司样板电梯</v>
          </cell>
        </row>
        <row r="2512">
          <cell r="A2512" t="str">
            <v>410101</v>
          </cell>
          <cell r="B2512" t="str">
            <v>COST OF PROD.--RAW MATERIALS原材料</v>
          </cell>
          <cell r="C2512" t="str">
            <v>17101-34-410101</v>
          </cell>
          <cell r="D2512">
            <v>0</v>
          </cell>
          <cell r="E2512">
            <v>0</v>
          </cell>
          <cell r="F2512">
            <v>0</v>
          </cell>
          <cell r="G2512" t="str">
            <v>SPARE PARTS--1199010362</v>
          </cell>
        </row>
        <row r="2513">
          <cell r="A2513" t="str">
            <v>410101</v>
          </cell>
          <cell r="B2513" t="str">
            <v>COST OF PROD.--RAW MATERIALS原材料</v>
          </cell>
          <cell r="C2513" t="str">
            <v>17101-35-410101</v>
          </cell>
          <cell r="D2513">
            <v>0</v>
          </cell>
          <cell r="E2513">
            <v>0</v>
          </cell>
          <cell r="F2513">
            <v>0</v>
          </cell>
          <cell r="G2513" t="str">
            <v>SPARE PARTS--1199020377</v>
          </cell>
        </row>
        <row r="2514">
          <cell r="A2514" t="str">
            <v>410101</v>
          </cell>
          <cell r="B2514" t="str">
            <v>COST OF PROD.--RAW MATERIALS原材料</v>
          </cell>
          <cell r="C2514" t="str">
            <v>17101-36-410101</v>
          </cell>
          <cell r="D2514">
            <v>0</v>
          </cell>
          <cell r="E2514">
            <v>0</v>
          </cell>
          <cell r="F2514">
            <v>-441.04</v>
          </cell>
          <cell r="G2514" t="str">
            <v>SPARE PARTS--1199010376 SPARE PART</v>
          </cell>
        </row>
        <row r="2515">
          <cell r="A2515" t="str">
            <v>410101</v>
          </cell>
          <cell r="B2515" t="str">
            <v>COST OF PROD.--RAW MATERIALS原材料</v>
          </cell>
          <cell r="C2515" t="str">
            <v>17101-37-410101</v>
          </cell>
          <cell r="D2515">
            <v>0</v>
          </cell>
          <cell r="E2515">
            <v>0</v>
          </cell>
          <cell r="F2515">
            <v>0</v>
          </cell>
          <cell r="G2515" t="str">
            <v>SPARE PARTS--1199010408 广州高盛</v>
          </cell>
        </row>
        <row r="2516">
          <cell r="A2516" t="str">
            <v>410101</v>
          </cell>
          <cell r="B2516" t="str">
            <v>COST OF PROD.--RAW MATERIALS原材料</v>
          </cell>
          <cell r="C2516" t="str">
            <v>17101-38-410101</v>
          </cell>
          <cell r="D2516">
            <v>0</v>
          </cell>
          <cell r="E2516">
            <v>0</v>
          </cell>
          <cell r="F2516">
            <v>0</v>
          </cell>
          <cell r="G2516" t="str">
            <v>SPARE PARTS--1199020375 TEES BJ</v>
          </cell>
        </row>
        <row r="2517">
          <cell r="A2517" t="str">
            <v>410101</v>
          </cell>
          <cell r="B2517" t="str">
            <v>COST OF PROD.--RAW MATERIALS原材料</v>
          </cell>
          <cell r="C2517" t="str">
            <v>17101-39-410101</v>
          </cell>
          <cell r="D2517">
            <v>0</v>
          </cell>
          <cell r="E2517">
            <v>0</v>
          </cell>
          <cell r="F2517">
            <v>273.11</v>
          </cell>
          <cell r="G2517" t="str">
            <v>SPARE PARTS--1199020391 TEES BJ</v>
          </cell>
        </row>
        <row r="2518">
          <cell r="A2518" t="str">
            <v>410101</v>
          </cell>
          <cell r="B2518" t="str">
            <v>COST OF PROD.--RAW MATERIALS原材料</v>
          </cell>
          <cell r="C2518" t="str">
            <v>17101-40-410101</v>
          </cell>
          <cell r="D2518">
            <v>0</v>
          </cell>
          <cell r="E2518">
            <v>0</v>
          </cell>
          <cell r="F2518">
            <v>1811.79</v>
          </cell>
          <cell r="G2518" t="str">
            <v>SPARE PARTS--1199020404 TEES BJ</v>
          </cell>
        </row>
        <row r="2519">
          <cell r="A2519" t="str">
            <v>410101</v>
          </cell>
          <cell r="B2519" t="str">
            <v>COST OF PROD.--RAW MATERIALS原材料</v>
          </cell>
          <cell r="C2519" t="str">
            <v>17101-41-410101</v>
          </cell>
          <cell r="D2519">
            <v>0</v>
          </cell>
          <cell r="E2519">
            <v>0</v>
          </cell>
          <cell r="F2519">
            <v>4454.6000000000004</v>
          </cell>
          <cell r="G2519" t="str">
            <v>SPARE PARTS--1199020436 TEES BJ</v>
          </cell>
        </row>
        <row r="2520">
          <cell r="A2520" t="str">
            <v>410101</v>
          </cell>
          <cell r="B2520" t="str">
            <v>COST OF PROD.--RAW MATERIALS原材料</v>
          </cell>
          <cell r="C2520" t="str">
            <v>17101-42-410101</v>
          </cell>
          <cell r="D2520">
            <v>0</v>
          </cell>
          <cell r="E2520">
            <v>0</v>
          </cell>
          <cell r="F2520">
            <v>-1634.3</v>
          </cell>
          <cell r="G2520" t="str">
            <v>SPARE PARTS-1199010435 杭州创业层站</v>
          </cell>
        </row>
        <row r="2521">
          <cell r="A2521" t="str">
            <v>410101</v>
          </cell>
          <cell r="B2521" t="str">
            <v>COST OF PROD.--RAW MATERIALS原材料</v>
          </cell>
          <cell r="C2521" t="str">
            <v>17101-43-410101</v>
          </cell>
          <cell r="D2521">
            <v>0</v>
          </cell>
          <cell r="E2521">
            <v>0</v>
          </cell>
          <cell r="F2521">
            <v>0</v>
          </cell>
          <cell r="G2521" t="str">
            <v>SPARE PARTS--1199010376</v>
          </cell>
        </row>
        <row r="2522">
          <cell r="A2522" t="str">
            <v>410101</v>
          </cell>
          <cell r="B2522" t="str">
            <v>COST OF PROD.--RAW MATERIALS原材料</v>
          </cell>
          <cell r="C2522" t="str">
            <v>17101-44-410101</v>
          </cell>
          <cell r="D2522">
            <v>0</v>
          </cell>
          <cell r="E2522">
            <v>0</v>
          </cell>
          <cell r="F2522">
            <v>0</v>
          </cell>
          <cell r="G2522" t="str">
            <v>SPARE PARTS--1199010454</v>
          </cell>
        </row>
        <row r="2523">
          <cell r="A2523" t="str">
            <v>410101</v>
          </cell>
          <cell r="B2523" t="str">
            <v>COST OF PROD.--RAW MATERIALS原材料</v>
          </cell>
          <cell r="C2523" t="str">
            <v>17101-45-410101</v>
          </cell>
          <cell r="D2523">
            <v>0</v>
          </cell>
          <cell r="E2523">
            <v>0</v>
          </cell>
          <cell r="F2523">
            <v>61523.67</v>
          </cell>
          <cell r="G2523" t="str">
            <v>SPARE PARTS--299399166北京半导体</v>
          </cell>
        </row>
        <row r="2524">
          <cell r="A2524" t="str">
            <v>410101</v>
          </cell>
          <cell r="B2524" t="str">
            <v>COST OF PROD.--RAW MATERIALS原材料</v>
          </cell>
          <cell r="C2524" t="str">
            <v>17101-46-410101</v>
          </cell>
          <cell r="D2524">
            <v>0</v>
          </cell>
          <cell r="E2524">
            <v>0</v>
          </cell>
          <cell r="F2524">
            <v>162678.53</v>
          </cell>
          <cell r="G2524" t="str">
            <v>SPARE PARTS--南通江东电梯有限公司</v>
          </cell>
        </row>
        <row r="2525">
          <cell r="A2525" t="str">
            <v>410101</v>
          </cell>
          <cell r="B2525" t="str">
            <v>COST OF PROD.--RAW MATERIALS原材料</v>
          </cell>
          <cell r="C2525" t="str">
            <v>17101-47-410101</v>
          </cell>
          <cell r="D2525">
            <v>0</v>
          </cell>
          <cell r="E2525">
            <v>0</v>
          </cell>
          <cell r="F2525">
            <v>16014.08</v>
          </cell>
          <cell r="G2525" t="str">
            <v>SPARE PARTS--1199020493北京蒂森</v>
          </cell>
        </row>
        <row r="2526">
          <cell r="A2526" t="str">
            <v>410101</v>
          </cell>
          <cell r="B2526" t="str">
            <v>COST OF PROD.--RAW MATERIALS原材料</v>
          </cell>
          <cell r="C2526" t="str">
            <v>17101-48-410101</v>
          </cell>
          <cell r="D2526">
            <v>0</v>
          </cell>
          <cell r="E2526">
            <v>0</v>
          </cell>
          <cell r="F2526">
            <v>0</v>
          </cell>
          <cell r="G2526" t="str">
            <v>SPARE PARTS1100010532海南三亚紧张轮</v>
          </cell>
        </row>
        <row r="2527">
          <cell r="A2527" t="str">
            <v>410101</v>
          </cell>
          <cell r="B2527" t="str">
            <v>COST OF PROD.--RAW MATERIALS原材料</v>
          </cell>
          <cell r="C2527" t="str">
            <v>17101-49-410101</v>
          </cell>
          <cell r="D2527">
            <v>0</v>
          </cell>
          <cell r="E2527">
            <v>0</v>
          </cell>
          <cell r="F2527">
            <v>0</v>
          </cell>
          <cell r="G2527" t="str">
            <v>SPARE PARTS---1100010537 广州紧张轮</v>
          </cell>
        </row>
        <row r="2528">
          <cell r="A2528" t="str">
            <v>410101</v>
          </cell>
          <cell r="B2528" t="str">
            <v>COST OF PROD.--RAW MATERIALS原材料</v>
          </cell>
          <cell r="C2528" t="str">
            <v>17101-50-410101</v>
          </cell>
          <cell r="D2528">
            <v>0</v>
          </cell>
          <cell r="E2528">
            <v>0</v>
          </cell>
          <cell r="F2528">
            <v>0</v>
          </cell>
          <cell r="G2528" t="str">
            <v>SPARE PARTS--1100010552广州办事处</v>
          </cell>
        </row>
        <row r="2529">
          <cell r="A2529" t="str">
            <v>410101</v>
          </cell>
          <cell r="B2529" t="str">
            <v>COST OF PROD.--RAW MATERIALS原材料</v>
          </cell>
          <cell r="C2529" t="str">
            <v>17101-51-410101</v>
          </cell>
          <cell r="D2529">
            <v>0</v>
          </cell>
          <cell r="E2529">
            <v>0</v>
          </cell>
          <cell r="F2529">
            <v>0</v>
          </cell>
          <cell r="G2529" t="str">
            <v>SPARE PARTS-1100010555 广州维保</v>
          </cell>
        </row>
        <row r="2530">
          <cell r="A2530" t="str">
            <v>410101</v>
          </cell>
          <cell r="B2530" t="str">
            <v>COST OF PROD.--RAW MATERIALS原材料</v>
          </cell>
          <cell r="C2530" t="str">
            <v>17101-52-410101</v>
          </cell>
          <cell r="D2530">
            <v>0</v>
          </cell>
          <cell r="E2530">
            <v>0</v>
          </cell>
          <cell r="F2530">
            <v>24358.97</v>
          </cell>
          <cell r="G2530" t="str">
            <v>SPARE PARTS-1199010456星光天花板</v>
          </cell>
        </row>
        <row r="2531">
          <cell r="A2531" t="str">
            <v>410101</v>
          </cell>
          <cell r="B2531" t="str">
            <v>COST OF PROD.--RAW MATERIALS原材料</v>
          </cell>
          <cell r="C2531" t="str">
            <v>17101-53-410101</v>
          </cell>
          <cell r="D2531">
            <v>0</v>
          </cell>
          <cell r="E2531">
            <v>0</v>
          </cell>
          <cell r="F2531">
            <v>34.35</v>
          </cell>
          <cell r="G2531" t="str">
            <v>SPARE PARTS-1199020463北京蒂森</v>
          </cell>
        </row>
        <row r="2532">
          <cell r="A2532" t="str">
            <v>410101</v>
          </cell>
          <cell r="B2532" t="str">
            <v>COST OF PROD.--RAW MATERIALS原材料</v>
          </cell>
          <cell r="C2532" t="str">
            <v>17101-54-410101</v>
          </cell>
          <cell r="D2532">
            <v>0</v>
          </cell>
          <cell r="E2532">
            <v>0</v>
          </cell>
          <cell r="F2532">
            <v>8263.7999999999993</v>
          </cell>
          <cell r="G2532" t="str">
            <v>SPARE PARTS-1100010534台湾勤力机电</v>
          </cell>
        </row>
        <row r="2533">
          <cell r="A2533" t="str">
            <v>410101</v>
          </cell>
          <cell r="B2533" t="str">
            <v>COST OF PROD.--RAW MATERIALS原材料</v>
          </cell>
          <cell r="C2533" t="str">
            <v>17101-55-410101</v>
          </cell>
          <cell r="D2533">
            <v>0</v>
          </cell>
          <cell r="E2533">
            <v>0</v>
          </cell>
          <cell r="F2533">
            <v>845.73</v>
          </cell>
          <cell r="G2533" t="str">
            <v>SPARE PARTS-1100020601北京办事处</v>
          </cell>
        </row>
        <row r="2534">
          <cell r="A2534" t="str">
            <v>410101</v>
          </cell>
          <cell r="B2534" t="str">
            <v>COST OF PROD.--RAW MATERIALS原材料</v>
          </cell>
          <cell r="C2534" t="str">
            <v>17101-56-410101</v>
          </cell>
          <cell r="D2534">
            <v>0</v>
          </cell>
          <cell r="E2534">
            <v>0</v>
          </cell>
          <cell r="F2534">
            <v>0</v>
          </cell>
          <cell r="G2534" t="str">
            <v>SPARE PARTS-110020533北京蒂森</v>
          </cell>
        </row>
        <row r="2535">
          <cell r="A2535" t="str">
            <v>410101</v>
          </cell>
          <cell r="B2535" t="str">
            <v>COST OF PROD.--RAW MATERIALS原材料</v>
          </cell>
          <cell r="C2535" t="str">
            <v>17101-57-410101</v>
          </cell>
          <cell r="D2535">
            <v>0</v>
          </cell>
          <cell r="E2535">
            <v>0</v>
          </cell>
          <cell r="F2535">
            <v>-93</v>
          </cell>
          <cell r="G2535" t="str">
            <v>SPARE PARTS-1100010619蒂森办事处</v>
          </cell>
        </row>
        <row r="2536">
          <cell r="A2536" t="str">
            <v>410101</v>
          </cell>
          <cell r="B2536" t="str">
            <v>COST OF PROD.--RAW MATERIALS原材料</v>
          </cell>
          <cell r="C2536" t="str">
            <v>17101-58-410101</v>
          </cell>
          <cell r="D2536">
            <v>0</v>
          </cell>
          <cell r="E2536">
            <v>0</v>
          </cell>
          <cell r="F2536">
            <v>0</v>
          </cell>
          <cell r="G2536" t="str">
            <v>SPARE PARTS-1100010620供应商样品</v>
          </cell>
        </row>
        <row r="2537">
          <cell r="A2537" t="str">
            <v>410101</v>
          </cell>
          <cell r="B2537" t="str">
            <v>COST OF PROD.--RAW MATERIALS原材料</v>
          </cell>
          <cell r="C2537" t="str">
            <v>17101-59-410101</v>
          </cell>
          <cell r="D2537">
            <v>0</v>
          </cell>
          <cell r="E2537">
            <v>0</v>
          </cell>
          <cell r="F2537">
            <v>0</v>
          </cell>
          <cell r="G2537" t="str">
            <v>SPARE PARTS-1100010316工程部样品</v>
          </cell>
        </row>
        <row r="2538">
          <cell r="A2538" t="str">
            <v>410101</v>
          </cell>
          <cell r="B2538" t="str">
            <v>COST OF PROD.--RAW MATERIALS原材料</v>
          </cell>
          <cell r="C2538" t="str">
            <v>17101-60-410101</v>
          </cell>
          <cell r="D2538">
            <v>0</v>
          </cell>
          <cell r="E2538">
            <v>0</v>
          </cell>
          <cell r="F2538">
            <v>0</v>
          </cell>
          <cell r="G2538" t="str">
            <v>SPARE PARTS-1099010488国产化样品</v>
          </cell>
        </row>
        <row r="2539">
          <cell r="A2539" t="str">
            <v>410101</v>
          </cell>
          <cell r="B2539" t="str">
            <v>COST OF PROD.--RAW MATERIALS原材料</v>
          </cell>
          <cell r="C2539" t="str">
            <v>17101-61-410101</v>
          </cell>
          <cell r="D2539">
            <v>0</v>
          </cell>
          <cell r="E2539">
            <v>0</v>
          </cell>
          <cell r="F2539">
            <v>0</v>
          </cell>
          <cell r="G2539" t="str">
            <v>SPARE PARTS-1100010621 GTE样品</v>
          </cell>
        </row>
        <row r="2540">
          <cell r="A2540" t="str">
            <v>410101</v>
          </cell>
          <cell r="B2540" t="str">
            <v>COST OF PROD.--RAW MATERIALS原材料</v>
          </cell>
          <cell r="C2540" t="str">
            <v>17101-62-410101</v>
          </cell>
          <cell r="D2540">
            <v>0</v>
          </cell>
          <cell r="E2540">
            <v>0</v>
          </cell>
          <cell r="F2540">
            <v>256752.14</v>
          </cell>
          <cell r="G2540" t="str">
            <v>SPARE PARTS-1100020636 出口货物</v>
          </cell>
        </row>
        <row r="2541">
          <cell r="A2541" t="str">
            <v>410101</v>
          </cell>
          <cell r="B2541" t="str">
            <v>COST OF PROD.--RAW MATERIALS原材料</v>
          </cell>
          <cell r="C2541" t="str">
            <v>17101-63-410101</v>
          </cell>
          <cell r="D2541">
            <v>0</v>
          </cell>
          <cell r="E2541">
            <v>0</v>
          </cell>
          <cell r="F2541">
            <v>107709.94</v>
          </cell>
          <cell r="G2541" t="str">
            <v>SPARE PARTS-1000010624蒂森多块样梯</v>
          </cell>
        </row>
        <row r="2542">
          <cell r="A2542" t="str">
            <v>410101</v>
          </cell>
          <cell r="B2542" t="str">
            <v>COST OF PROD.--RAW MATERIALS原材料</v>
          </cell>
          <cell r="C2542" t="str">
            <v>17101-64-410101</v>
          </cell>
          <cell r="D2542">
            <v>0</v>
          </cell>
          <cell r="E2542">
            <v>0</v>
          </cell>
          <cell r="F2542">
            <v>0</v>
          </cell>
          <cell r="G2542" t="str">
            <v>SPARE PARTS-1100010640触摸屏</v>
          </cell>
        </row>
        <row r="2543">
          <cell r="A2543" t="str">
            <v>410101</v>
          </cell>
          <cell r="B2543" t="str">
            <v>COST OF PROD.--RAW MATERIALS原材料</v>
          </cell>
          <cell r="C2543" t="str">
            <v>17101-65-410101</v>
          </cell>
          <cell r="D2543">
            <v>0</v>
          </cell>
          <cell r="E2543">
            <v>0</v>
          </cell>
          <cell r="F2543">
            <v>6748.22</v>
          </cell>
          <cell r="G2543" t="str">
            <v>SPARE PARTS-1100010671出口德国</v>
          </cell>
        </row>
        <row r="2544">
          <cell r="A2544" t="str">
            <v>410101</v>
          </cell>
          <cell r="B2544" t="str">
            <v>COST OF PROD.--RAW MATERIALS原材料</v>
          </cell>
          <cell r="C2544" t="str">
            <v>17101-66-410101</v>
          </cell>
          <cell r="D2544">
            <v>0</v>
          </cell>
          <cell r="E2544">
            <v>0</v>
          </cell>
          <cell r="F2544">
            <v>0</v>
          </cell>
          <cell r="G2544" t="str">
            <v>SPARE PARTS-1100020693北京订购件</v>
          </cell>
        </row>
        <row r="2545">
          <cell r="A2545" t="str">
            <v>410101</v>
          </cell>
          <cell r="B2545" t="str">
            <v>COST OF PROD.--RAW MATERIALS原材料</v>
          </cell>
          <cell r="C2545" t="str">
            <v>17101-67-410101</v>
          </cell>
          <cell r="D2545">
            <v>0</v>
          </cell>
          <cell r="E2545">
            <v>0</v>
          </cell>
          <cell r="F2545">
            <v>0</v>
          </cell>
          <cell r="G2545" t="str">
            <v>SPARE PARTS-1199010346广州维保门板</v>
          </cell>
        </row>
        <row r="2546">
          <cell r="A2546" t="str">
            <v>410101</v>
          </cell>
          <cell r="B2546" t="str">
            <v>COST OF PROD.--RAW MATERIALS原材料</v>
          </cell>
          <cell r="C2546" t="str">
            <v>17101-69-410101</v>
          </cell>
          <cell r="D2546">
            <v>0</v>
          </cell>
          <cell r="E2546">
            <v>0</v>
          </cell>
          <cell r="F2546">
            <v>6966.35</v>
          </cell>
          <cell r="G2546" t="str">
            <v>SPARE PARTS-E2000样梯359305071</v>
          </cell>
        </row>
        <row r="2547">
          <cell r="A2547" t="str">
            <v>410101</v>
          </cell>
          <cell r="B2547" t="str">
            <v>COST OF PROD.--RAW MATERIALS原材料</v>
          </cell>
          <cell r="C2547" t="str">
            <v>17101-70-410101</v>
          </cell>
          <cell r="D2547">
            <v>0</v>
          </cell>
          <cell r="E2547">
            <v>0</v>
          </cell>
          <cell r="F2547">
            <v>40726.5</v>
          </cell>
          <cell r="G2547" t="str">
            <v>SPARE PARTS-299499396 出口轿顶</v>
          </cell>
        </row>
        <row r="2548">
          <cell r="A2548" t="str">
            <v>410101</v>
          </cell>
          <cell r="B2548" t="str">
            <v>COST OF PROD.--RAW MATERIALS原材料</v>
          </cell>
          <cell r="C2548" t="str">
            <v>17101-71-410101</v>
          </cell>
          <cell r="D2548">
            <v>0</v>
          </cell>
          <cell r="E2548">
            <v>0</v>
          </cell>
          <cell r="F2548">
            <v>14881.94</v>
          </cell>
          <cell r="G2548" t="str">
            <v>SPARE-PARTS-1100010651出口宝来德</v>
          </cell>
        </row>
        <row r="2549">
          <cell r="A2549" t="str">
            <v>410101</v>
          </cell>
          <cell r="B2549" t="str">
            <v>COST OF PROD.--RAW MATERIALS原材料</v>
          </cell>
          <cell r="C2549" t="str">
            <v>17101-72-410101</v>
          </cell>
          <cell r="D2549">
            <v>0</v>
          </cell>
          <cell r="E2549">
            <v>0</v>
          </cell>
          <cell r="F2549">
            <v>0</v>
          </cell>
          <cell r="G2549" t="str">
            <v>SPARE PARTS-1100010653金冠房地产</v>
          </cell>
        </row>
        <row r="2550">
          <cell r="A2550" t="str">
            <v>410101</v>
          </cell>
          <cell r="B2550" t="str">
            <v>COST OF PROD.--RAW MATERIALS原材料</v>
          </cell>
          <cell r="C2550" t="str">
            <v>17101-73-410101</v>
          </cell>
          <cell r="D2550">
            <v>0</v>
          </cell>
          <cell r="E2550">
            <v>0</v>
          </cell>
          <cell r="F2550">
            <v>31690.880000000001</v>
          </cell>
          <cell r="G2550" t="str">
            <v>SPARE PARTS-太原国际贸易</v>
          </cell>
        </row>
        <row r="2551">
          <cell r="A2551" t="str">
            <v>410101</v>
          </cell>
          <cell r="B2551" t="str">
            <v>COST OF PROD.--RAW MATERIALS原材料</v>
          </cell>
          <cell r="C2551" t="str">
            <v>17101-74-410101</v>
          </cell>
          <cell r="D2551">
            <v>0</v>
          </cell>
          <cell r="E2551">
            <v>0</v>
          </cell>
          <cell r="F2551">
            <v>0</v>
          </cell>
          <cell r="G2551" t="str">
            <v>SPARE PARTS-1100010694车间用</v>
          </cell>
        </row>
        <row r="2552">
          <cell r="A2552" t="str">
            <v>410101</v>
          </cell>
          <cell r="B2552" t="str">
            <v>COST OF PROD.--RAW MATERIALS原材料</v>
          </cell>
          <cell r="C2552" t="str">
            <v>17101-75-410101</v>
          </cell>
          <cell r="D2552">
            <v>0</v>
          </cell>
          <cell r="E2552">
            <v>0</v>
          </cell>
          <cell r="F2552">
            <v>0</v>
          </cell>
          <cell r="G2552" t="str">
            <v>SPARE PARTS-1100010712 广州办免费</v>
          </cell>
        </row>
        <row r="2553">
          <cell r="A2553" t="str">
            <v>410101</v>
          </cell>
          <cell r="B2553" t="str">
            <v>COST OF PROD.--RAW MATERIALS原材料</v>
          </cell>
          <cell r="C2553" t="str">
            <v>17101-76-410101</v>
          </cell>
          <cell r="D2553">
            <v>0</v>
          </cell>
          <cell r="E2553">
            <v>0</v>
          </cell>
          <cell r="F2553">
            <v>0</v>
          </cell>
          <cell r="G2553" t="str">
            <v>SPARE PARTS-1100010743 广州办样品</v>
          </cell>
        </row>
        <row r="2554">
          <cell r="A2554" t="str">
            <v>410101</v>
          </cell>
          <cell r="B2554" t="str">
            <v>COST OF PROD.--RAW MATERIALS原材料</v>
          </cell>
          <cell r="C2554" t="str">
            <v>17101-77-410101</v>
          </cell>
          <cell r="D2554">
            <v>0</v>
          </cell>
          <cell r="E2554">
            <v>0</v>
          </cell>
          <cell r="F2554">
            <v>0</v>
          </cell>
          <cell r="G2554" t="str">
            <v>SPARE PARTS-1100010744穆勒所需样品</v>
          </cell>
        </row>
        <row r="2555">
          <cell r="A2555" t="str">
            <v>410101</v>
          </cell>
          <cell r="B2555" t="str">
            <v>COST OF PROD.--RAW MATERIALS原材料</v>
          </cell>
          <cell r="C2555" t="str">
            <v>17101-78-410101</v>
          </cell>
          <cell r="D2555">
            <v>0</v>
          </cell>
          <cell r="E2555">
            <v>0</v>
          </cell>
          <cell r="F2555">
            <v>0</v>
          </cell>
          <cell r="G2555" t="str">
            <v>SPARE PARTS-1100010755生产商样品</v>
          </cell>
        </row>
        <row r="2556">
          <cell r="A2556" t="str">
            <v>410101</v>
          </cell>
          <cell r="B2556" t="str">
            <v>COST OF PROD.--RAW MATERIALS原材料</v>
          </cell>
          <cell r="C2556" t="str">
            <v>17101-79-410101</v>
          </cell>
          <cell r="D2556">
            <v>0</v>
          </cell>
          <cell r="E2556">
            <v>0</v>
          </cell>
          <cell r="F2556">
            <v>41786.050000000003</v>
          </cell>
          <cell r="G2556" t="str">
            <v>SPARE PARTS-1100010756西尔康门试制</v>
          </cell>
        </row>
        <row r="2557">
          <cell r="A2557" t="str">
            <v>410101</v>
          </cell>
          <cell r="B2557" t="str">
            <v>COST OF PROD.--RAW MATERIALS原材料</v>
          </cell>
          <cell r="C2557" t="str">
            <v>17101-80-410101</v>
          </cell>
          <cell r="D2557">
            <v>0</v>
          </cell>
          <cell r="E2557">
            <v>0</v>
          </cell>
          <cell r="F2557">
            <v>7117.99</v>
          </cell>
          <cell r="G2557" t="str">
            <v>SPARE PARTS-1100010764广州售后服务</v>
          </cell>
        </row>
        <row r="2558">
          <cell r="A2558" t="str">
            <v>410101</v>
          </cell>
          <cell r="B2558" t="str">
            <v>COST OF PROD.--RAW MATERIALS原材料</v>
          </cell>
          <cell r="C2558" t="str">
            <v>17101-81-410101</v>
          </cell>
          <cell r="D2558">
            <v>0</v>
          </cell>
          <cell r="E2558">
            <v>0</v>
          </cell>
          <cell r="F2558">
            <v>263.77999999999997</v>
          </cell>
          <cell r="G2558" t="str">
            <v>SPARE PARTS-1100010772上海贝思特</v>
          </cell>
        </row>
        <row r="2559">
          <cell r="A2559" t="str">
            <v>410101</v>
          </cell>
          <cell r="B2559" t="str">
            <v>COST OF PROD.--RAW MATERIALS原材料</v>
          </cell>
          <cell r="C2559" t="str">
            <v>17101-82-410101</v>
          </cell>
          <cell r="D2559">
            <v>0</v>
          </cell>
          <cell r="E2559">
            <v>0</v>
          </cell>
          <cell r="F2559">
            <v>263.77999999999997</v>
          </cell>
          <cell r="G2559" t="str">
            <v>SPARE PARTS-1100010774国产化样品</v>
          </cell>
        </row>
        <row r="2560">
          <cell r="A2560" t="str">
            <v>410101</v>
          </cell>
          <cell r="B2560" t="str">
            <v>COST OF PROD.--RAW MATERIALS原材料</v>
          </cell>
          <cell r="C2560" t="str">
            <v>17101-83-410101</v>
          </cell>
          <cell r="D2560">
            <v>0</v>
          </cell>
          <cell r="E2560">
            <v>0</v>
          </cell>
          <cell r="F2560">
            <v>4536.42</v>
          </cell>
          <cell r="G2560" t="str">
            <v>SPARE PARTS-1100020540北京蒂森</v>
          </cell>
        </row>
        <row r="2561">
          <cell r="A2561" t="str">
            <v>410101</v>
          </cell>
          <cell r="B2561" t="str">
            <v>COST OF PROD.--RAW MATERIALS原材料</v>
          </cell>
          <cell r="C2561" t="str">
            <v>17101-84-410101</v>
          </cell>
          <cell r="D2561">
            <v>0</v>
          </cell>
          <cell r="E2561">
            <v>0</v>
          </cell>
          <cell r="F2561">
            <v>19956.78</v>
          </cell>
          <cell r="G2561" t="str">
            <v>SPARE PARTS-1100020633北京办事处</v>
          </cell>
        </row>
        <row r="2562">
          <cell r="A2562" t="str">
            <v>410101</v>
          </cell>
          <cell r="B2562" t="str">
            <v>COST OF PROD.--RAW MATERIALS原材料</v>
          </cell>
          <cell r="C2562" t="str">
            <v>17101-85-410101</v>
          </cell>
          <cell r="D2562">
            <v>0</v>
          </cell>
          <cell r="E2562">
            <v>0</v>
          </cell>
          <cell r="F2562">
            <v>10932.52</v>
          </cell>
          <cell r="G2562" t="str">
            <v>SPARE PARTS-1100020635北京办事处</v>
          </cell>
        </row>
        <row r="2563">
          <cell r="A2563" t="str">
            <v>410101</v>
          </cell>
          <cell r="B2563" t="str">
            <v>COST OF PROD.--RAW MATERIALS原材料</v>
          </cell>
          <cell r="C2563" t="str">
            <v>17101-86-410101</v>
          </cell>
          <cell r="D2563">
            <v>0</v>
          </cell>
          <cell r="E2563">
            <v>0</v>
          </cell>
          <cell r="F2563">
            <v>11506.75</v>
          </cell>
          <cell r="G2563" t="str">
            <v>SPARE PARTS-1100020667北京办事处</v>
          </cell>
        </row>
        <row r="2564">
          <cell r="A2564" t="str">
            <v>410101</v>
          </cell>
          <cell r="B2564" t="str">
            <v>COST OF PROD.--RAW MATERIALS原材料</v>
          </cell>
          <cell r="C2564" t="str">
            <v>17101-87-410101</v>
          </cell>
          <cell r="D2564">
            <v>0</v>
          </cell>
          <cell r="E2564">
            <v>0</v>
          </cell>
          <cell r="F2564">
            <v>13461.54</v>
          </cell>
          <cell r="G2564" t="str">
            <v>SPARE PARTS-299400042出口吊顶</v>
          </cell>
        </row>
        <row r="2565">
          <cell r="A2565" t="str">
            <v>410101</v>
          </cell>
          <cell r="B2565" t="str">
            <v>COST OF PROD.--RAW MATERIALS原材料</v>
          </cell>
          <cell r="C2565" t="str">
            <v>17101-88-410101</v>
          </cell>
          <cell r="D2565">
            <v>0</v>
          </cell>
          <cell r="E2565">
            <v>0</v>
          </cell>
          <cell r="F2565">
            <v>13461.54</v>
          </cell>
          <cell r="G2565" t="str">
            <v>SPARE PARTS-299400045出口吊顶</v>
          </cell>
        </row>
        <row r="2566">
          <cell r="A2566" t="str">
            <v>410101</v>
          </cell>
          <cell r="B2566" t="str">
            <v>COST OF PROD.--RAW MATERIALS原材料</v>
          </cell>
          <cell r="C2566" t="str">
            <v>17101-90-410101</v>
          </cell>
          <cell r="D2566">
            <v>0</v>
          </cell>
          <cell r="E2566">
            <v>0</v>
          </cell>
          <cell r="F2566">
            <v>28121.759999999998</v>
          </cell>
          <cell r="G2566" t="str">
            <v>SPARE PARTS-1100010817</v>
          </cell>
        </row>
        <row r="2567">
          <cell r="A2567" t="str">
            <v>410101</v>
          </cell>
          <cell r="B2567" t="str">
            <v>COST OF PROD.--RAW MATERIALS原材料</v>
          </cell>
          <cell r="C2567" t="str">
            <v>17101-91-410101</v>
          </cell>
          <cell r="D2567">
            <v>0</v>
          </cell>
          <cell r="E2567">
            <v>0</v>
          </cell>
          <cell r="F2567">
            <v>713.16</v>
          </cell>
          <cell r="G2567" t="str">
            <v>SPARE PARTS-1100010536</v>
          </cell>
        </row>
        <row r="2568">
          <cell r="A2568" t="str">
            <v>410101</v>
          </cell>
          <cell r="B2568" t="str">
            <v>COST OF PROD.--RAW MATERIALS原材料</v>
          </cell>
          <cell r="C2568" t="str">
            <v>17101-92-410101</v>
          </cell>
          <cell r="D2568">
            <v>0</v>
          </cell>
          <cell r="E2568">
            <v>0</v>
          </cell>
          <cell r="F2568">
            <v>10506.6</v>
          </cell>
          <cell r="G2568" t="str">
            <v>SPARE PARTS-1100010776</v>
          </cell>
        </row>
        <row r="2569">
          <cell r="A2569" t="str">
            <v>410101</v>
          </cell>
          <cell r="B2569" t="str">
            <v>COST OF PROD.--RAW MATERIALS原材料</v>
          </cell>
          <cell r="C2569" t="str">
            <v>17101-93-410101</v>
          </cell>
          <cell r="D2569">
            <v>0</v>
          </cell>
          <cell r="E2569">
            <v>0</v>
          </cell>
          <cell r="F2569">
            <v>1436.15</v>
          </cell>
          <cell r="G2569" t="str">
            <v>SPARE PARTS-1100010781</v>
          </cell>
        </row>
        <row r="2570">
          <cell r="A2570" t="str">
            <v>410101</v>
          </cell>
          <cell r="B2570" t="str">
            <v>COST OF PROD.--RAW MATERIALS原材料</v>
          </cell>
          <cell r="C2570" t="str">
            <v>17101-94-410101</v>
          </cell>
          <cell r="D2570">
            <v>0</v>
          </cell>
          <cell r="E2570">
            <v>0</v>
          </cell>
          <cell r="F2570">
            <v>550.47</v>
          </cell>
          <cell r="G2570" t="str">
            <v>SPARE PARTS-1100010812</v>
          </cell>
        </row>
        <row r="2571">
          <cell r="A2571" t="str">
            <v>410101</v>
          </cell>
          <cell r="B2571" t="str">
            <v>COST OF PROD.--RAW MATERIALS原材料</v>
          </cell>
          <cell r="C2571" t="str">
            <v>17101-95-410101</v>
          </cell>
          <cell r="D2571">
            <v>0</v>
          </cell>
          <cell r="E2571">
            <v>0</v>
          </cell>
          <cell r="F2571">
            <v>34787.199999999997</v>
          </cell>
          <cell r="G2571" t="str">
            <v>SPARE PARTS-1100010816</v>
          </cell>
        </row>
        <row r="2572">
          <cell r="A2572" t="str">
            <v>410101</v>
          </cell>
          <cell r="B2572" t="str">
            <v>COST OF PROD.--RAW MATERIALS原材料</v>
          </cell>
          <cell r="C2572" t="str">
            <v>17101-96-410101</v>
          </cell>
          <cell r="D2572">
            <v>0</v>
          </cell>
          <cell r="E2572">
            <v>0</v>
          </cell>
          <cell r="F2572">
            <v>68522.899999999994</v>
          </cell>
          <cell r="G2572" t="str">
            <v>SPARE PARTS-1100010821</v>
          </cell>
        </row>
        <row r="2573">
          <cell r="A2573" t="str">
            <v>410101</v>
          </cell>
          <cell r="B2573" t="str">
            <v>COST OF PROD.--RAW MATERIALS原材料</v>
          </cell>
          <cell r="C2573" t="str">
            <v>17101-97-410101</v>
          </cell>
          <cell r="D2573">
            <v>0</v>
          </cell>
          <cell r="E2573">
            <v>0</v>
          </cell>
          <cell r="F2573">
            <v>50108.3</v>
          </cell>
          <cell r="G2573" t="str">
            <v>SPARE PARTS-1100020739</v>
          </cell>
        </row>
        <row r="2574">
          <cell r="A2574" t="str">
            <v>410101</v>
          </cell>
          <cell r="B2574" t="str">
            <v>COST OF PROD.--RAW MATERIALS原材料</v>
          </cell>
          <cell r="C2574" t="str">
            <v>17101-98-410101</v>
          </cell>
          <cell r="D2574">
            <v>0</v>
          </cell>
          <cell r="E2574">
            <v>0</v>
          </cell>
          <cell r="F2574">
            <v>13583.88</v>
          </cell>
          <cell r="G2574" t="str">
            <v>SPARE PARTS-1100020765</v>
          </cell>
        </row>
        <row r="2575">
          <cell r="A2575" t="str">
            <v>410101</v>
          </cell>
          <cell r="B2575" t="str">
            <v>COST OF PROD.--RAW MATERIALS原材料</v>
          </cell>
          <cell r="C2575" t="str">
            <v>17101-99-410101</v>
          </cell>
          <cell r="D2575">
            <v>0</v>
          </cell>
          <cell r="E2575">
            <v>0</v>
          </cell>
          <cell r="F2575">
            <v>493.75</v>
          </cell>
          <cell r="G2575" t="str">
            <v>SPARE PARTS-1100020784</v>
          </cell>
        </row>
        <row r="2576">
          <cell r="A2576" t="str">
            <v>410101</v>
          </cell>
          <cell r="B2576" t="str">
            <v>COST OF PROD.--RAW MATERIALS原材料</v>
          </cell>
          <cell r="C2576" t="str">
            <v>17101-A0-410101</v>
          </cell>
          <cell r="D2576">
            <v>0</v>
          </cell>
          <cell r="E2576">
            <v>0</v>
          </cell>
          <cell r="F2576">
            <v>493.75</v>
          </cell>
          <cell r="G2576" t="str">
            <v>SPARE PARTS-1100020803</v>
          </cell>
        </row>
        <row r="2577">
          <cell r="A2577" t="str">
            <v>410101</v>
          </cell>
          <cell r="B2577" t="str">
            <v>COST OF PROD.--RAW MATERIALS原材料</v>
          </cell>
          <cell r="C2577" t="str">
            <v>17101-A2-410101</v>
          </cell>
          <cell r="D2577">
            <v>0</v>
          </cell>
          <cell r="E2577">
            <v>0</v>
          </cell>
          <cell r="F2577">
            <v>212.26</v>
          </cell>
          <cell r="G2577" t="str">
            <v>SPARE PARTS-3100010771 厦工订做</v>
          </cell>
        </row>
        <row r="2578">
          <cell r="A2578" t="str">
            <v>410101</v>
          </cell>
          <cell r="B2578" t="str">
            <v>COST OF PROD.--RAW MATERIALS原材料</v>
          </cell>
          <cell r="C2578" t="str">
            <v>17101-A3-410101</v>
          </cell>
          <cell r="D2578">
            <v>0</v>
          </cell>
          <cell r="E2578">
            <v>0</v>
          </cell>
          <cell r="F2578">
            <v>146066.9</v>
          </cell>
          <cell r="G2578" t="str">
            <v>SPARE PARTS-1100020823</v>
          </cell>
        </row>
        <row r="2579">
          <cell r="A2579" t="str">
            <v>410101</v>
          </cell>
          <cell r="B2579" t="str">
            <v>COST OF PROD.--RAW MATERIALS原材料</v>
          </cell>
          <cell r="C2579" t="str">
            <v>17101-A4-410101</v>
          </cell>
          <cell r="D2579">
            <v>0</v>
          </cell>
          <cell r="E2579">
            <v>0</v>
          </cell>
          <cell r="F2579">
            <v>393.16</v>
          </cell>
          <cell r="G2579" t="str">
            <v>SPARE PARTS-1100020849北京办购</v>
          </cell>
        </row>
        <row r="2580">
          <cell r="A2580" t="str">
            <v>410101</v>
          </cell>
          <cell r="B2580" t="str">
            <v>COST OF PROD.--RAW MATERIALS原材料</v>
          </cell>
          <cell r="C2580" t="str">
            <v>17101-A5-410101</v>
          </cell>
          <cell r="D2580">
            <v>0</v>
          </cell>
          <cell r="E2580">
            <v>0</v>
          </cell>
          <cell r="F2580">
            <v>164.58</v>
          </cell>
          <cell r="G2580" t="str">
            <v>SPARE PARTS-1100030652北京办订购</v>
          </cell>
        </row>
        <row r="2581">
          <cell r="A2581" t="str">
            <v>410101</v>
          </cell>
          <cell r="B2581" t="str">
            <v>COST OF PROD.--RAW MATERIALS原材料</v>
          </cell>
          <cell r="C2581" t="str">
            <v>17101-A6-410101</v>
          </cell>
          <cell r="D2581">
            <v>0</v>
          </cell>
          <cell r="E2581">
            <v>0</v>
          </cell>
          <cell r="F2581">
            <v>5427.55</v>
          </cell>
          <cell r="G2581" t="str">
            <v>SPARE PARTS-1100010847-856出口货物</v>
          </cell>
        </row>
        <row r="2582">
          <cell r="A2582" t="str">
            <v>410101</v>
          </cell>
          <cell r="B2582" t="str">
            <v>COST OF PROD.--RAW MATERIALS原材料</v>
          </cell>
          <cell r="C2582" t="str">
            <v>17101-A7-410101</v>
          </cell>
          <cell r="D2582">
            <v>0</v>
          </cell>
          <cell r="E2582">
            <v>0</v>
          </cell>
          <cell r="F2582">
            <v>40975.69</v>
          </cell>
          <cell r="G2582" t="str">
            <v>SPARE PARTS-1100010855出口货物</v>
          </cell>
        </row>
        <row r="2583">
          <cell r="A2583" t="str">
            <v>410101</v>
          </cell>
          <cell r="B2583" t="str">
            <v>COST OF PROD.--RAW MATERIALS原材料</v>
          </cell>
          <cell r="C2583" t="str">
            <v>17101-A8-410101</v>
          </cell>
          <cell r="D2583">
            <v>0</v>
          </cell>
          <cell r="E2583">
            <v>0</v>
          </cell>
          <cell r="F2583">
            <v>37072.75</v>
          </cell>
          <cell r="G2583" t="str">
            <v>SPARE PARTS-1100010875广州办订购</v>
          </cell>
        </row>
        <row r="2584">
          <cell r="A2584" t="str">
            <v>410101</v>
          </cell>
          <cell r="B2584" t="str">
            <v>COST OF PROD.--RAW MATERIALS原材料</v>
          </cell>
          <cell r="C2584" t="str">
            <v>17101-A9-410101</v>
          </cell>
          <cell r="D2584">
            <v>0</v>
          </cell>
          <cell r="E2584">
            <v>0</v>
          </cell>
          <cell r="F2584">
            <v>12019.61</v>
          </cell>
          <cell r="G2584" t="str">
            <v>SPARE PARTS-1100010876广州办订购</v>
          </cell>
        </row>
        <row r="2585">
          <cell r="A2585" t="str">
            <v>410101</v>
          </cell>
          <cell r="B2585" t="str">
            <v>COST OF PROD.--RAW MATERIALS原材料</v>
          </cell>
          <cell r="C2585" t="str">
            <v>17101-AA-410101</v>
          </cell>
          <cell r="D2585">
            <v>0</v>
          </cell>
          <cell r="E2585">
            <v>0</v>
          </cell>
          <cell r="F2585">
            <v>206.25</v>
          </cell>
          <cell r="G2585" t="str">
            <v>SPARE PARTS-1100010885广州办订购</v>
          </cell>
        </row>
        <row r="2586">
          <cell r="A2586" t="str">
            <v>410101</v>
          </cell>
          <cell r="B2586" t="str">
            <v>COST OF PROD.--RAW MATERIALS原材料</v>
          </cell>
          <cell r="C2586" t="str">
            <v>17101-AB-410101</v>
          </cell>
          <cell r="D2586">
            <v>0</v>
          </cell>
          <cell r="E2586">
            <v>0</v>
          </cell>
          <cell r="F2586">
            <v>1425.15</v>
          </cell>
          <cell r="G2586" t="str">
            <v>SPARE PARTS-1100010907广州办订购</v>
          </cell>
        </row>
        <row r="2587">
          <cell r="A2587" t="str">
            <v>410101</v>
          </cell>
          <cell r="B2587" t="str">
            <v>COST OF PROD.--RAW MATERIALS原材料</v>
          </cell>
          <cell r="C2587" t="str">
            <v>17101-AC-410101</v>
          </cell>
          <cell r="D2587">
            <v>0</v>
          </cell>
          <cell r="E2587">
            <v>0</v>
          </cell>
          <cell r="F2587">
            <v>49692.3</v>
          </cell>
          <cell r="G2587" t="str">
            <v>SPARE PARTS-1100020656广州办订购</v>
          </cell>
        </row>
        <row r="2588">
          <cell r="A2588" t="str">
            <v>410101</v>
          </cell>
          <cell r="B2588" t="str">
            <v>COST OF PROD.--RAW MATERIALS原材料</v>
          </cell>
          <cell r="C2588" t="str">
            <v>17101-AD-410101</v>
          </cell>
          <cell r="D2588">
            <v>0</v>
          </cell>
          <cell r="E2588">
            <v>0</v>
          </cell>
          <cell r="F2588">
            <v>14942.32</v>
          </cell>
          <cell r="G2588" t="str">
            <v>SPARE PARTS-1100010848出口货物</v>
          </cell>
        </row>
        <row r="2589">
          <cell r="A2589" t="str">
            <v>410101</v>
          </cell>
          <cell r="B2589" t="str">
            <v>COST OF PROD.--RAW MATERIALS原材料</v>
          </cell>
          <cell r="C2589" t="str">
            <v>17101-AE-410101</v>
          </cell>
          <cell r="D2589">
            <v>0</v>
          </cell>
          <cell r="E2589">
            <v>0</v>
          </cell>
          <cell r="F2589">
            <v>24702.39</v>
          </cell>
          <cell r="G2589" t="str">
            <v>SPARE PARTS-110010917北京订(同仁医)</v>
          </cell>
        </row>
        <row r="2590">
          <cell r="A2590" t="str">
            <v>410101</v>
          </cell>
          <cell r="B2590" t="str">
            <v>COST OF PROD.--RAW MATERIALS原材料</v>
          </cell>
          <cell r="C2590" t="str">
            <v>17101-AF-410101</v>
          </cell>
          <cell r="D2590">
            <v>0</v>
          </cell>
          <cell r="E2590">
            <v>0</v>
          </cell>
          <cell r="F2590">
            <v>18303.87</v>
          </cell>
          <cell r="G2590" t="str">
            <v>SPARE PARTS-1100010922北京订以色列</v>
          </cell>
        </row>
        <row r="2591">
          <cell r="A2591" t="str">
            <v>410101</v>
          </cell>
          <cell r="B2591" t="str">
            <v>COST OF PROD.--RAW MATERIALS原材料</v>
          </cell>
          <cell r="C2591" t="str">
            <v>17101-AG-410101</v>
          </cell>
          <cell r="D2591">
            <v>0</v>
          </cell>
          <cell r="E2591">
            <v>0</v>
          </cell>
          <cell r="F2591">
            <v>572.77</v>
          </cell>
          <cell r="G2591" t="str">
            <v>SPARE PARTS-1100010939出口货物</v>
          </cell>
        </row>
        <row r="2592">
          <cell r="A2592" t="str">
            <v>410101</v>
          </cell>
          <cell r="B2592" t="str">
            <v>COST OF PROD.--RAW MATERIALS原材料</v>
          </cell>
          <cell r="C2592" t="str">
            <v>17101-AH-410101</v>
          </cell>
          <cell r="D2592">
            <v>0</v>
          </cell>
          <cell r="E2592">
            <v>0</v>
          </cell>
          <cell r="F2592">
            <v>1516.97</v>
          </cell>
          <cell r="G2592" t="str">
            <v>SPARE PARTS-1100010959</v>
          </cell>
        </row>
        <row r="2593">
          <cell r="A2593" t="str">
            <v>410101</v>
          </cell>
          <cell r="B2593" t="str">
            <v>COST OF PROD.--RAW MATERIALS原材料</v>
          </cell>
          <cell r="C2593" t="str">
            <v>17101-AI-410101</v>
          </cell>
          <cell r="D2593">
            <v>0</v>
          </cell>
          <cell r="E2593">
            <v>0</v>
          </cell>
          <cell r="F2593">
            <v>2668</v>
          </cell>
          <cell r="G2593" t="str">
            <v>SPARE PARTS-1100010972技监站</v>
          </cell>
        </row>
        <row r="2594">
          <cell r="A2594" t="str">
            <v>410101</v>
          </cell>
          <cell r="B2594" t="str">
            <v>COST OF PROD.--RAW MATERIALS原材料</v>
          </cell>
          <cell r="C2594" t="str">
            <v>17101-AJ-410101</v>
          </cell>
          <cell r="D2594">
            <v>0</v>
          </cell>
          <cell r="E2594">
            <v>0</v>
          </cell>
          <cell r="F2594">
            <v>10802.35</v>
          </cell>
          <cell r="G2594" t="str">
            <v>SPARE PARTS-1100020929黄河水利河务</v>
          </cell>
        </row>
        <row r="2595">
          <cell r="A2595" t="str">
            <v>410101</v>
          </cell>
          <cell r="B2595" t="str">
            <v>COST OF PROD.--RAW MATERIALS原材料</v>
          </cell>
          <cell r="C2595" t="str">
            <v>17101-AK-410101</v>
          </cell>
          <cell r="D2595">
            <v>15000.07</v>
          </cell>
          <cell r="E2595">
            <v>0</v>
          </cell>
          <cell r="F2595">
            <v>16201.93</v>
          </cell>
          <cell r="G2595" t="str">
            <v>SPARE PARTS-110010971海南移动通讯</v>
          </cell>
        </row>
        <row r="2596">
          <cell r="A2596" t="str">
            <v>410101</v>
          </cell>
          <cell r="B2596" t="str">
            <v>COST OF PROD.--RAW MATERIALS原材料</v>
          </cell>
          <cell r="C2596" t="str">
            <v>17101-AL-410101</v>
          </cell>
          <cell r="D2596">
            <v>0</v>
          </cell>
          <cell r="E2596">
            <v>0</v>
          </cell>
          <cell r="F2596">
            <v>33347.81</v>
          </cell>
          <cell r="G2596" t="str">
            <v>SPARE PARTS-110031024上海办订购</v>
          </cell>
        </row>
        <row r="2597">
          <cell r="A2597" t="str">
            <v>410101</v>
          </cell>
          <cell r="B2597" t="str">
            <v>COST OF PROD.--RAW MATERIALS原材料</v>
          </cell>
          <cell r="C2597" t="str">
            <v>17101-AM-410101</v>
          </cell>
          <cell r="D2597">
            <v>0</v>
          </cell>
          <cell r="E2597">
            <v>0</v>
          </cell>
          <cell r="F2597">
            <v>649.45000000000005</v>
          </cell>
          <cell r="G2597" t="str">
            <v>SPARE PARTS-1100051040重庆办订购</v>
          </cell>
        </row>
        <row r="2598">
          <cell r="A2598" t="str">
            <v>410101</v>
          </cell>
          <cell r="B2598" t="str">
            <v>COST OF PROD.--RAW MATERIALS原材料</v>
          </cell>
          <cell r="C2598" t="str">
            <v>17101-AN-410101</v>
          </cell>
          <cell r="D2598">
            <v>0</v>
          </cell>
          <cell r="E2598">
            <v>0</v>
          </cell>
          <cell r="F2598">
            <v>2406.66</v>
          </cell>
          <cell r="G2598" t="str">
            <v>SPARE PARTS-299400089出口货物德国</v>
          </cell>
        </row>
        <row r="2599">
          <cell r="A2599" t="str">
            <v>410101</v>
          </cell>
          <cell r="B2599" t="str">
            <v>COST OF PROD.--RAW MATERIALS原材料</v>
          </cell>
          <cell r="C2599" t="str">
            <v>17101-AO-410101</v>
          </cell>
          <cell r="D2599">
            <v>0</v>
          </cell>
          <cell r="E2599">
            <v>0</v>
          </cell>
          <cell r="F2599">
            <v>355555</v>
          </cell>
          <cell r="G2599" t="str">
            <v>SPARE PARTS-1100011039出口德国</v>
          </cell>
        </row>
        <row r="2600">
          <cell r="A2600" t="str">
            <v>410101</v>
          </cell>
          <cell r="B2600" t="str">
            <v>COST OF PROD.--RAW MATERIALS原材料</v>
          </cell>
          <cell r="C2600" t="str">
            <v>17101-AP-410101</v>
          </cell>
          <cell r="D2600">
            <v>0</v>
          </cell>
          <cell r="E2600">
            <v>0</v>
          </cell>
          <cell r="F2600">
            <v>3459.81</v>
          </cell>
          <cell r="G2600" t="str">
            <v>SPARE PARTS-1100011060上海贝苏特订</v>
          </cell>
        </row>
        <row r="2601">
          <cell r="A2601" t="str">
            <v>410101</v>
          </cell>
          <cell r="B2601" t="str">
            <v>COST OF PROD.--RAW MATERIALS原材料</v>
          </cell>
          <cell r="C2601" t="str">
            <v>17101-AQ-410101</v>
          </cell>
          <cell r="D2601">
            <v>598.96999999999912</v>
          </cell>
          <cell r="E2601">
            <v>0</v>
          </cell>
          <cell r="F2601">
            <v>2619.7199999999998</v>
          </cell>
          <cell r="G2601" t="str">
            <v>SPARE PARTS-1100011067广州办订</v>
          </cell>
        </row>
        <row r="2602">
          <cell r="A2602" t="str">
            <v>410101</v>
          </cell>
          <cell r="B2602" t="str">
            <v>COST OF PROD.--RAW MATERIALS原材料</v>
          </cell>
          <cell r="C2602" t="str">
            <v>17101-AR-410101</v>
          </cell>
          <cell r="D2602">
            <v>0</v>
          </cell>
          <cell r="E2602">
            <v>0</v>
          </cell>
          <cell r="F2602">
            <v>6777.65</v>
          </cell>
          <cell r="G2602" t="str">
            <v>SPARE PARTS-1100011098济南办订购</v>
          </cell>
        </row>
        <row r="2603">
          <cell r="A2603" t="str">
            <v>410101</v>
          </cell>
          <cell r="B2603" t="str">
            <v>COST OF PROD.--RAW MATERIALS原材料</v>
          </cell>
          <cell r="C2603" t="str">
            <v>17101-AS-410101</v>
          </cell>
          <cell r="D2603">
            <v>0</v>
          </cell>
          <cell r="E2603">
            <v>0</v>
          </cell>
          <cell r="F2603">
            <v>9022.7199999999993</v>
          </cell>
          <cell r="G2603" t="str">
            <v>SPARE PARTS-1100021061北京办订</v>
          </cell>
        </row>
        <row r="2604">
          <cell r="A2604" t="str">
            <v>410101</v>
          </cell>
          <cell r="B2604" t="str">
            <v>COST OF PROD.--RAW MATERIALS原材料</v>
          </cell>
          <cell r="C2604" t="str">
            <v>17101-AT-410101</v>
          </cell>
          <cell r="D2604">
            <v>0</v>
          </cell>
          <cell r="E2604">
            <v>0</v>
          </cell>
          <cell r="F2604">
            <v>18589.669999999998</v>
          </cell>
          <cell r="G2604" t="str">
            <v>SPARE PARTS-1100031054上海办订</v>
          </cell>
        </row>
        <row r="2605">
          <cell r="A2605" t="str">
            <v>410101</v>
          </cell>
          <cell r="B2605" t="str">
            <v>COST OF PROD.--RAW MATERIALS原材料</v>
          </cell>
          <cell r="C2605" t="str">
            <v>17101-AU-410101</v>
          </cell>
          <cell r="D2605">
            <v>0</v>
          </cell>
          <cell r="E2605">
            <v>0</v>
          </cell>
          <cell r="F2605">
            <v>86081.01</v>
          </cell>
          <cell r="G2605" t="str">
            <v>SPARE PARTS-1100031059上海办订</v>
          </cell>
        </row>
        <row r="2606">
          <cell r="A2606" t="str">
            <v>410101</v>
          </cell>
          <cell r="B2606" t="str">
            <v>COST OF PROD.--RAW MATERIALS原材料</v>
          </cell>
          <cell r="C2606" t="str">
            <v>17101-AV-410101</v>
          </cell>
          <cell r="D2606">
            <v>0</v>
          </cell>
          <cell r="E2606">
            <v>0</v>
          </cell>
          <cell r="F2606">
            <v>2572.64</v>
          </cell>
          <cell r="G2606" t="str">
            <v>SPARE PARTS-1100031074上海办订</v>
          </cell>
        </row>
        <row r="2607">
          <cell r="A2607" t="str">
            <v>410101</v>
          </cell>
          <cell r="B2607" t="str">
            <v>COST OF PROD.--RAW MATERIALS原材料</v>
          </cell>
          <cell r="C2607" t="str">
            <v>17101-AW-410101</v>
          </cell>
          <cell r="D2607">
            <v>0</v>
          </cell>
          <cell r="E2607">
            <v>0</v>
          </cell>
          <cell r="F2607">
            <v>7850.42</v>
          </cell>
          <cell r="G2607" t="str">
            <v>SPARE PARTS-1160011109河南日报订</v>
          </cell>
        </row>
        <row r="2608">
          <cell r="A2608" t="str">
            <v>410101</v>
          </cell>
          <cell r="B2608" t="str">
            <v>COST OF PROD.--RAW MATERIALS原材料</v>
          </cell>
          <cell r="C2608" t="str">
            <v>17101-AY-410101</v>
          </cell>
          <cell r="D2608">
            <v>13974.36</v>
          </cell>
          <cell r="E2608">
            <v>13974.36</v>
          </cell>
          <cell r="F2608">
            <v>13974.36</v>
          </cell>
          <cell r="G2608" t="str">
            <v>SPARE PARTS-1100011056出口德国</v>
          </cell>
        </row>
        <row r="2609">
          <cell r="A2609" t="str">
            <v>410101</v>
          </cell>
          <cell r="B2609" t="str">
            <v>COST OF PROD.--RAW MATERIALS原材料</v>
          </cell>
          <cell r="C2609" t="str">
            <v>17101-AZ-410101</v>
          </cell>
          <cell r="D2609">
            <v>22717.5</v>
          </cell>
          <cell r="E2609">
            <v>0</v>
          </cell>
          <cell r="F2609">
            <v>22717.5</v>
          </cell>
          <cell r="G2609" t="str">
            <v>SPARE PARTS-1100010961外加工到站钟</v>
          </cell>
        </row>
        <row r="2610">
          <cell r="A2610" t="str">
            <v>410101</v>
          </cell>
          <cell r="B2610" t="str">
            <v>COST OF PROD.--RAW MATERIALS原材料</v>
          </cell>
          <cell r="C2610" t="str">
            <v>17101-B0-410101</v>
          </cell>
          <cell r="D2610">
            <v>23959.91</v>
          </cell>
          <cell r="E2610">
            <v>0</v>
          </cell>
          <cell r="F2610">
            <v>23959.91</v>
          </cell>
          <cell r="G2610" t="str">
            <v>SPARE PARTS-1100011038出口德国</v>
          </cell>
        </row>
        <row r="2611">
          <cell r="A2611" t="str">
            <v>410101</v>
          </cell>
          <cell r="B2611" t="str">
            <v>COST OF PROD.--RAW MATERIALS原材料</v>
          </cell>
          <cell r="C2611" t="str">
            <v>17101-B1-410101</v>
          </cell>
          <cell r="D2611">
            <v>6269.03</v>
          </cell>
          <cell r="E2611">
            <v>0</v>
          </cell>
          <cell r="F2611">
            <v>6269.03</v>
          </cell>
          <cell r="G2611" t="str">
            <v>SPARE PARTS-1100011071检修盒</v>
          </cell>
        </row>
        <row r="2612">
          <cell r="A2612" t="str">
            <v>410101</v>
          </cell>
          <cell r="B2612" t="str">
            <v>COST OF PROD.--RAW MATERIALS原材料</v>
          </cell>
          <cell r="C2612" t="str">
            <v>17101-B2-410101</v>
          </cell>
          <cell r="D2612">
            <v>1820.93</v>
          </cell>
          <cell r="E2612">
            <v>0</v>
          </cell>
          <cell r="F2612">
            <v>1820.93</v>
          </cell>
          <cell r="G2612" t="str">
            <v>SPARE PARTS-1100011143广州办订购</v>
          </cell>
        </row>
        <row r="2613">
          <cell r="A2613" t="str">
            <v>410101</v>
          </cell>
          <cell r="B2613" t="str">
            <v>COST OF PROD.--RAW MATERIALS原材料</v>
          </cell>
          <cell r="C2613" t="str">
            <v>17102-00-410101</v>
          </cell>
          <cell r="D2613">
            <v>0</v>
          </cell>
          <cell r="E2613">
            <v>0</v>
          </cell>
          <cell r="F2613">
            <v>38495.58</v>
          </cell>
          <cell r="G2613" t="str">
            <v>:生产试制--CAB 轿厢</v>
          </cell>
        </row>
        <row r="2614">
          <cell r="A2614" t="str">
            <v>410101</v>
          </cell>
          <cell r="B2614" t="str">
            <v>COST OF PROD.--RAW MATERIALS原材料</v>
          </cell>
          <cell r="C2614" t="str">
            <v>17102-01-410101</v>
          </cell>
          <cell r="D2614">
            <v>0</v>
          </cell>
          <cell r="E2614">
            <v>0</v>
          </cell>
          <cell r="F2614">
            <v>44274.62</v>
          </cell>
          <cell r="G2614" t="str">
            <v>:生产试制--660</v>
          </cell>
        </row>
        <row r="2615">
          <cell r="A2615" t="str">
            <v>410101</v>
          </cell>
          <cell r="B2615" t="str">
            <v>COST OF PROD.--RAW MATERIALS原材料</v>
          </cell>
          <cell r="C2615" t="str">
            <v>17102-05-410101</v>
          </cell>
          <cell r="D2615">
            <v>0</v>
          </cell>
          <cell r="E2615">
            <v>0</v>
          </cell>
          <cell r="F2615">
            <v>70578.05</v>
          </cell>
          <cell r="G2615" t="str">
            <v>:生产展品--1198200136</v>
          </cell>
        </row>
        <row r="2616">
          <cell r="A2616" t="str">
            <v>410101</v>
          </cell>
          <cell r="B2616" t="str">
            <v>COST OF PROD.--RAW MATERIALS原材料</v>
          </cell>
          <cell r="C2616" t="str">
            <v>17102-06-410101</v>
          </cell>
          <cell r="D2616">
            <v>0</v>
          </cell>
          <cell r="E2616">
            <v>0</v>
          </cell>
          <cell r="F2616">
            <v>24746.81</v>
          </cell>
          <cell r="G2616" t="str">
            <v>:生产展品--2098200123</v>
          </cell>
        </row>
        <row r="2617">
          <cell r="A2617" t="str">
            <v>410101</v>
          </cell>
          <cell r="B2617" t="str">
            <v>COST OF PROD.--RAW MATERIALS原材料</v>
          </cell>
          <cell r="C2617" t="str">
            <v>17102-07-410101</v>
          </cell>
          <cell r="D2617">
            <v>0</v>
          </cell>
          <cell r="E2617">
            <v>0</v>
          </cell>
          <cell r="F2617">
            <v>92.51</v>
          </cell>
          <cell r="G2617" t="str">
            <v>:生产展品--1198200138</v>
          </cell>
        </row>
        <row r="2618">
          <cell r="A2618" t="str">
            <v>410101</v>
          </cell>
          <cell r="B2618" t="str">
            <v>COST OF PROD.--RAW MATERIALS原材料</v>
          </cell>
          <cell r="C2618" t="str">
            <v>17102-08-410101</v>
          </cell>
          <cell r="D2618">
            <v>0</v>
          </cell>
          <cell r="E2618">
            <v>0</v>
          </cell>
          <cell r="F2618">
            <v>75965.240000000005</v>
          </cell>
          <cell r="G2618" t="str">
            <v>:生产试制--1198230237电器室</v>
          </cell>
        </row>
        <row r="2619">
          <cell r="A2619" t="str">
            <v>410101</v>
          </cell>
          <cell r="B2619" t="str">
            <v>COST OF PROD.--RAW MATERIALS原材料</v>
          </cell>
          <cell r="C2619" t="str">
            <v>17103-00-410101</v>
          </cell>
          <cell r="D2619">
            <v>0</v>
          </cell>
          <cell r="E2619">
            <v>0</v>
          </cell>
          <cell r="F2619">
            <v>0</v>
          </cell>
          <cell r="G2619" t="str">
            <v>广西信发物业管理公司</v>
          </cell>
        </row>
        <row r="2620">
          <cell r="A2620" t="str">
            <v>410101</v>
          </cell>
          <cell r="B2620" t="str">
            <v>COST OF PROD.--RAW MATERIALS原材料</v>
          </cell>
          <cell r="C2620" t="str">
            <v>17104-01-410101</v>
          </cell>
          <cell r="D2620">
            <v>0</v>
          </cell>
          <cell r="E2620">
            <v>0</v>
          </cell>
          <cell r="F2620">
            <v>952625.19</v>
          </cell>
          <cell r="G2620" t="str">
            <v>:丹东欧洲花园</v>
          </cell>
        </row>
        <row r="2621">
          <cell r="A2621" t="str">
            <v>410101</v>
          </cell>
          <cell r="B2621" t="str">
            <v>COST OF PROD.--RAW MATERIALS原材料</v>
          </cell>
          <cell r="C2621" t="str">
            <v>17104-02-410101</v>
          </cell>
          <cell r="D2621">
            <v>27365.17</v>
          </cell>
          <cell r="E2621">
            <v>0</v>
          </cell>
          <cell r="F2621">
            <v>189278.07999999999</v>
          </cell>
          <cell r="G2621" t="str">
            <v>:柳州南疆宾馆</v>
          </cell>
        </row>
        <row r="2622">
          <cell r="A2622" t="str">
            <v>410101</v>
          </cell>
          <cell r="B2622" t="str">
            <v>COST OF PROD.--RAW MATERIALS原材料</v>
          </cell>
          <cell r="C2622" t="str">
            <v>17104-03-410101</v>
          </cell>
          <cell r="D2622">
            <v>0</v>
          </cell>
          <cell r="E2622">
            <v>0</v>
          </cell>
          <cell r="F2622">
            <v>219698.28</v>
          </cell>
          <cell r="G2622" t="str">
            <v>:华新住宅公司天鹅大厦</v>
          </cell>
        </row>
        <row r="2623">
          <cell r="A2623" t="str">
            <v>410101</v>
          </cell>
          <cell r="B2623" t="str">
            <v>COST OF PROD.--RAW MATERIALS原材料</v>
          </cell>
          <cell r="C2623" t="str">
            <v>17104-04-410101</v>
          </cell>
          <cell r="D2623">
            <v>0</v>
          </cell>
          <cell r="E2623">
            <v>0</v>
          </cell>
          <cell r="F2623">
            <v>204115.28</v>
          </cell>
          <cell r="G2623" t="str">
            <v>:成都仁禾</v>
          </cell>
        </row>
        <row r="2624">
          <cell r="A2624" t="str">
            <v>410101</v>
          </cell>
          <cell r="B2624" t="str">
            <v>COST OF PROD.--RAW MATERIALS原材料</v>
          </cell>
          <cell r="C2624" t="str">
            <v>17104-05-410101</v>
          </cell>
          <cell r="D2624">
            <v>63572.67</v>
          </cell>
          <cell r="E2624">
            <v>0</v>
          </cell>
          <cell r="F2624">
            <v>187305.27</v>
          </cell>
          <cell r="G2624" t="str">
            <v>:花都市新湖酒店 1ELE</v>
          </cell>
        </row>
        <row r="2625">
          <cell r="A2625" t="str">
            <v>410101</v>
          </cell>
          <cell r="B2625" t="str">
            <v>COST OF PROD.--RAW MATERIALS原材料</v>
          </cell>
          <cell r="C2625" t="str">
            <v>17104-06-410101</v>
          </cell>
          <cell r="D2625">
            <v>53162.39</v>
          </cell>
          <cell r="E2625">
            <v>0</v>
          </cell>
          <cell r="F2625">
            <v>302921.95</v>
          </cell>
          <cell r="G2625" t="str">
            <v>:重庆市勘测院 2ELES</v>
          </cell>
        </row>
        <row r="2626">
          <cell r="A2626" t="str">
            <v>410101</v>
          </cell>
          <cell r="B2626" t="str">
            <v>COST OF PROD.--RAW MATERIALS原材料</v>
          </cell>
          <cell r="C2626" t="str">
            <v>17104-08-410101</v>
          </cell>
          <cell r="D2626">
            <v>0</v>
          </cell>
          <cell r="E2626">
            <v>0</v>
          </cell>
          <cell r="F2626">
            <v>293237.8</v>
          </cell>
          <cell r="G2626" t="str">
            <v>:成都金堂</v>
          </cell>
        </row>
        <row r="2627">
          <cell r="A2627" t="str">
            <v>410101</v>
          </cell>
          <cell r="B2627" t="str">
            <v>COST OF PROD.--RAW MATERIALS原材料</v>
          </cell>
          <cell r="C2627" t="str">
            <v>17104-09-410101</v>
          </cell>
          <cell r="D2627">
            <v>0</v>
          </cell>
          <cell r="E2627">
            <v>0</v>
          </cell>
          <cell r="F2627">
            <v>113803.96</v>
          </cell>
          <cell r="G2627" t="str">
            <v>:桐庐电信局</v>
          </cell>
        </row>
        <row r="2628">
          <cell r="A2628" t="str">
            <v>410101</v>
          </cell>
          <cell r="B2628" t="str">
            <v>COST OF PROD.--RAW MATERIALS原材料</v>
          </cell>
          <cell r="C2628" t="str">
            <v>17104-10-410101</v>
          </cell>
          <cell r="D2628">
            <v>96789.11</v>
          </cell>
          <cell r="E2628">
            <v>0</v>
          </cell>
          <cell r="F2628">
            <v>99254.92</v>
          </cell>
          <cell r="G2628" t="str">
            <v>:松江工厂试验塔样梯</v>
          </cell>
        </row>
        <row r="2629">
          <cell r="A2629" t="str">
            <v>410101</v>
          </cell>
          <cell r="B2629" t="str">
            <v>COST OF PROD.--RAW MATERIALS原材料</v>
          </cell>
          <cell r="C2629" t="str">
            <v>17104-11-410101</v>
          </cell>
          <cell r="D2629">
            <v>25726.5</v>
          </cell>
          <cell r="E2629">
            <v>0</v>
          </cell>
          <cell r="F2629">
            <v>125135.61</v>
          </cell>
          <cell r="G2629" t="str">
            <v>:濮阳市委招待所</v>
          </cell>
        </row>
        <row r="2630">
          <cell r="A2630" t="str">
            <v>410101</v>
          </cell>
          <cell r="B2630" t="str">
            <v>COST OF PROD.--RAW MATERIALS原材料</v>
          </cell>
          <cell r="C2630" t="str">
            <v>17104-12-410101</v>
          </cell>
          <cell r="D2630">
            <v>0</v>
          </cell>
          <cell r="E2630">
            <v>0</v>
          </cell>
          <cell r="F2630">
            <v>594410.4</v>
          </cell>
          <cell r="G2630" t="str">
            <v>:河北大学</v>
          </cell>
        </row>
        <row r="2631">
          <cell r="A2631" t="str">
            <v>410101</v>
          </cell>
          <cell r="B2631" t="str">
            <v>COST OF PROD.--RAW MATERIALS原材料</v>
          </cell>
          <cell r="C2631" t="str">
            <v>17104-13-410101</v>
          </cell>
          <cell r="D2631">
            <v>20321.37</v>
          </cell>
          <cell r="E2631">
            <v>0</v>
          </cell>
          <cell r="F2631">
            <v>252223.09</v>
          </cell>
          <cell r="G2631" t="str">
            <v>:顺德均安人民医院</v>
          </cell>
        </row>
        <row r="2632">
          <cell r="A2632" t="str">
            <v>410101</v>
          </cell>
          <cell r="B2632" t="str">
            <v>COST OF PROD.--RAW MATERIALS原材料</v>
          </cell>
          <cell r="C2632" t="str">
            <v>17104-14-410101</v>
          </cell>
          <cell r="D2632">
            <v>0</v>
          </cell>
          <cell r="E2632">
            <v>53033.33</v>
          </cell>
          <cell r="F2632">
            <v>150538.46</v>
          </cell>
          <cell r="G2632" t="str">
            <v>:哈尔滨华恒一期</v>
          </cell>
        </row>
        <row r="2633">
          <cell r="A2633" t="str">
            <v>410101</v>
          </cell>
          <cell r="B2633" t="str">
            <v>COST OF PROD.--RAW MATERIALS原材料</v>
          </cell>
          <cell r="C2633" t="str">
            <v>17104-15-410101</v>
          </cell>
          <cell r="D2633">
            <v>0</v>
          </cell>
          <cell r="E2633">
            <v>0</v>
          </cell>
          <cell r="F2633">
            <v>289242.74</v>
          </cell>
          <cell r="G2633" t="str">
            <v>:江苏邮政管理局</v>
          </cell>
        </row>
        <row r="2634">
          <cell r="A2634" t="str">
            <v>410101</v>
          </cell>
          <cell r="B2634" t="str">
            <v>COST OF PROD.--RAW MATERIALS原材料</v>
          </cell>
          <cell r="C2634" t="str">
            <v>17104-16-410101</v>
          </cell>
          <cell r="D2634">
            <v>59677.78</v>
          </cell>
          <cell r="E2634">
            <v>0</v>
          </cell>
          <cell r="F2634">
            <v>176559.24</v>
          </cell>
          <cell r="G2634" t="str">
            <v>:福州古田医院</v>
          </cell>
        </row>
        <row r="2635">
          <cell r="A2635" t="str">
            <v>410101</v>
          </cell>
          <cell r="B2635" t="str">
            <v>COST OF PROD.--RAW MATERIALS原材料</v>
          </cell>
          <cell r="C2635" t="str">
            <v>17104-17-410101</v>
          </cell>
          <cell r="D2635">
            <v>236666.67</v>
          </cell>
          <cell r="E2635">
            <v>0</v>
          </cell>
          <cell r="F2635">
            <v>1504979.06</v>
          </cell>
          <cell r="G2635" t="str">
            <v>:北京301医院</v>
          </cell>
        </row>
        <row r="2636">
          <cell r="A2636" t="str">
            <v>410101</v>
          </cell>
          <cell r="B2636" t="str">
            <v>COST OF PROD.--RAW MATERIALS原材料</v>
          </cell>
          <cell r="C2636" t="str">
            <v>17104-18-410101</v>
          </cell>
          <cell r="D2636">
            <v>270079.5</v>
          </cell>
          <cell r="E2636">
            <v>0</v>
          </cell>
          <cell r="F2636">
            <v>479608.74</v>
          </cell>
          <cell r="G2636" t="str">
            <v>:重庆江北艺术中心</v>
          </cell>
        </row>
        <row r="2637">
          <cell r="A2637" t="str">
            <v>410101</v>
          </cell>
          <cell r="B2637" t="str">
            <v>COST OF PROD.--RAW MATERIALS原材料</v>
          </cell>
          <cell r="C2637" t="str">
            <v>17104-19-410101</v>
          </cell>
          <cell r="D2637">
            <v>0</v>
          </cell>
          <cell r="E2637">
            <v>0</v>
          </cell>
          <cell r="F2637">
            <v>129376.92</v>
          </cell>
          <cell r="G2637" t="str">
            <v>:金龙水道娱乐公司1ELE</v>
          </cell>
        </row>
        <row r="2638">
          <cell r="A2638" t="str">
            <v>410101</v>
          </cell>
          <cell r="B2638" t="str">
            <v>COST OF PROD.--RAW MATERIALS原材料</v>
          </cell>
          <cell r="C2638" t="str">
            <v>17104-20-410101</v>
          </cell>
          <cell r="D2638">
            <v>23132.48</v>
          </cell>
          <cell r="E2638">
            <v>0</v>
          </cell>
          <cell r="F2638">
            <v>23132.48</v>
          </cell>
          <cell r="G2638" t="str">
            <v>:西南生物工程</v>
          </cell>
        </row>
        <row r="2639">
          <cell r="A2639" t="str">
            <v>410101</v>
          </cell>
          <cell r="B2639" t="str">
            <v>COST OF PROD.--RAW MATERIALS原材料</v>
          </cell>
          <cell r="C2639" t="str">
            <v>17104-21-410101</v>
          </cell>
          <cell r="D2639">
            <v>184343.57</v>
          </cell>
          <cell r="E2639">
            <v>0</v>
          </cell>
          <cell r="F2639">
            <v>184343.57</v>
          </cell>
          <cell r="G2639" t="str">
            <v>:大连儿童医院</v>
          </cell>
        </row>
        <row r="2640">
          <cell r="A2640" t="str">
            <v>410101</v>
          </cell>
          <cell r="B2640" t="str">
            <v>COST OF PROD.--RAW MATERIALS原材料</v>
          </cell>
          <cell r="C2640" t="str">
            <v>17104-22-410101</v>
          </cell>
          <cell r="D2640">
            <v>266623.93</v>
          </cell>
          <cell r="E2640">
            <v>0</v>
          </cell>
          <cell r="F2640">
            <v>266623.93</v>
          </cell>
          <cell r="G2640" t="str">
            <v>:福州老于部中心</v>
          </cell>
        </row>
        <row r="2641">
          <cell r="A2641" t="str">
            <v>410102</v>
          </cell>
          <cell r="B2641" t="str">
            <v>COST OF PROD.--DIRECT LABOR直接工资</v>
          </cell>
          <cell r="C2641" t="str">
            <v>10000-00-410102</v>
          </cell>
          <cell r="D2641">
            <v>0</v>
          </cell>
          <cell r="E2641">
            <v>0</v>
          </cell>
          <cell r="F2641">
            <v>0</v>
          </cell>
          <cell r="G2641" t="str">
            <v>:BAL.SHEET 负债表</v>
          </cell>
        </row>
        <row r="2642">
          <cell r="A2642" t="str">
            <v>410102</v>
          </cell>
          <cell r="B2642" t="str">
            <v>COST OF PROD.--DIRECT LABOR直接工资</v>
          </cell>
          <cell r="C2642" t="str">
            <v>10000-01-410102</v>
          </cell>
          <cell r="D2642">
            <v>0</v>
          </cell>
          <cell r="E2642">
            <v>0</v>
          </cell>
          <cell r="F2642">
            <v>0</v>
          </cell>
        </row>
        <row r="2643">
          <cell r="A2643" t="str">
            <v>410102</v>
          </cell>
          <cell r="B2643" t="str">
            <v>COST OF PROD.--DIRECT LABOR直接工资</v>
          </cell>
          <cell r="C2643" t="str">
            <v>10000-03-410102</v>
          </cell>
          <cell r="D2643">
            <v>0</v>
          </cell>
          <cell r="E2643">
            <v>0</v>
          </cell>
          <cell r="F2643">
            <v>0</v>
          </cell>
        </row>
        <row r="2644">
          <cell r="A2644" t="str">
            <v>410102</v>
          </cell>
          <cell r="B2644" t="str">
            <v>COST OF PROD.--DIRECT LABOR直接工资</v>
          </cell>
          <cell r="C2644" t="str">
            <v>10000-04-410102</v>
          </cell>
          <cell r="D2644">
            <v>0</v>
          </cell>
          <cell r="E2644">
            <v>0</v>
          </cell>
          <cell r="F2644">
            <v>0</v>
          </cell>
        </row>
        <row r="2645">
          <cell r="A2645" t="str">
            <v>410102</v>
          </cell>
          <cell r="B2645" t="str">
            <v>COST OF PROD.--DIRECT LABOR直接工资</v>
          </cell>
          <cell r="C2645" t="str">
            <v>10000-09-410102</v>
          </cell>
          <cell r="D2645">
            <v>0</v>
          </cell>
          <cell r="E2645">
            <v>0</v>
          </cell>
          <cell r="F2645">
            <v>0</v>
          </cell>
        </row>
        <row r="2646">
          <cell r="A2646" t="str">
            <v>410102</v>
          </cell>
          <cell r="B2646" t="str">
            <v>COST OF PROD.--DIRECT LABOR直接工资</v>
          </cell>
          <cell r="C2646" t="str">
            <v>10000-10-410102</v>
          </cell>
          <cell r="D2646">
            <v>0</v>
          </cell>
          <cell r="E2646">
            <v>0</v>
          </cell>
          <cell r="F2646">
            <v>0</v>
          </cell>
        </row>
        <row r="2647">
          <cell r="A2647" t="str">
            <v>410102</v>
          </cell>
          <cell r="B2647" t="str">
            <v>COST OF PROD.--DIRECT LABOR直接工资</v>
          </cell>
          <cell r="C2647" t="str">
            <v>10000-11-410102</v>
          </cell>
          <cell r="D2647">
            <v>0</v>
          </cell>
          <cell r="E2647">
            <v>0</v>
          </cell>
          <cell r="F2647">
            <v>0</v>
          </cell>
        </row>
        <row r="2648">
          <cell r="A2648" t="str">
            <v>410102</v>
          </cell>
          <cell r="B2648" t="str">
            <v>COST OF PROD.--DIRECT LABOR直接工资</v>
          </cell>
          <cell r="C2648" t="str">
            <v>10000-12-410102</v>
          </cell>
          <cell r="D2648">
            <v>0</v>
          </cell>
          <cell r="E2648">
            <v>0</v>
          </cell>
          <cell r="F2648">
            <v>0</v>
          </cell>
        </row>
        <row r="2649">
          <cell r="A2649" t="str">
            <v>410102</v>
          </cell>
          <cell r="B2649" t="str">
            <v>COST OF PROD.--DIRECT LABOR直接工资</v>
          </cell>
          <cell r="C2649" t="str">
            <v>17000-00-410102</v>
          </cell>
          <cell r="D2649">
            <v>0</v>
          </cell>
          <cell r="E2649">
            <v>0</v>
          </cell>
          <cell r="F2649">
            <v>0</v>
          </cell>
          <cell r="G2649" t="str">
            <v>:(PD)PRO--OFF.ADMIN.(COMMON)</v>
          </cell>
        </row>
        <row r="2650">
          <cell r="A2650" t="str">
            <v>410102</v>
          </cell>
          <cell r="B2650" t="str">
            <v>COST OF PROD.--DIRECT LABOR直接工资</v>
          </cell>
          <cell r="C2650" t="str">
            <v>17100-00-410102</v>
          </cell>
          <cell r="D2650">
            <v>20537.93</v>
          </cell>
          <cell r="E2650">
            <v>13148.92</v>
          </cell>
          <cell r="F2650">
            <v>-1221.83</v>
          </cell>
          <cell r="G2650" t="str">
            <v>:SEMI-FINISHED GOODS</v>
          </cell>
        </row>
        <row r="2651">
          <cell r="A2651" t="str">
            <v>410102</v>
          </cell>
          <cell r="B2651" t="str">
            <v>COST OF PROD.--DIRECT LABOR直接工资</v>
          </cell>
          <cell r="C2651" t="str">
            <v>17100-01-410102</v>
          </cell>
          <cell r="D2651">
            <v>0</v>
          </cell>
          <cell r="E2651">
            <v>0</v>
          </cell>
          <cell r="F2651">
            <v>0</v>
          </cell>
          <cell r="G2651" t="str">
            <v>:(96)HAINAN SANYA海南三亚</v>
          </cell>
        </row>
        <row r="2652">
          <cell r="A2652" t="str">
            <v>410102</v>
          </cell>
          <cell r="B2652" t="str">
            <v>COST OF PROD.--DIRECT LABOR直接工资</v>
          </cell>
          <cell r="C2652" t="str">
            <v>17100-02-410102</v>
          </cell>
          <cell r="D2652">
            <v>0</v>
          </cell>
          <cell r="E2652">
            <v>0</v>
          </cell>
          <cell r="F2652">
            <v>0</v>
          </cell>
          <cell r="G2652" t="str">
            <v>:(97)JINAN1 ZIBO济南(1)淄博审计大楼</v>
          </cell>
        </row>
        <row r="2653">
          <cell r="A2653" t="str">
            <v>410102</v>
          </cell>
          <cell r="B2653" t="str">
            <v>COST OF PROD.--DIRECT LABOR直接工资</v>
          </cell>
          <cell r="C2653" t="str">
            <v>17100-03-410102</v>
          </cell>
          <cell r="D2653">
            <v>0</v>
          </cell>
          <cell r="E2653">
            <v>0</v>
          </cell>
          <cell r="F2653">
            <v>0</v>
          </cell>
          <cell r="G2653" t="str">
            <v>:(97)JINAN2 QILU 济南(2)齐鲁石化</v>
          </cell>
        </row>
        <row r="2654">
          <cell r="A2654" t="str">
            <v>410102</v>
          </cell>
          <cell r="B2654" t="str">
            <v>COST OF PROD.--DIRECT LABOR直接工资</v>
          </cell>
          <cell r="C2654" t="str">
            <v>17100-04-410102</v>
          </cell>
          <cell r="D2654">
            <v>0</v>
          </cell>
          <cell r="E2654">
            <v>0</v>
          </cell>
          <cell r="F2654">
            <v>0</v>
          </cell>
          <cell r="G2654" t="str">
            <v>:(97)JINAN3 SHUNDA济南(3)顺达</v>
          </cell>
        </row>
        <row r="2655">
          <cell r="A2655" t="str">
            <v>410102</v>
          </cell>
          <cell r="B2655" t="str">
            <v>COST OF PROD.--DIRECT LABOR直接工资</v>
          </cell>
          <cell r="C2655" t="str">
            <v>17100-05-410102</v>
          </cell>
          <cell r="D2655">
            <v>0</v>
          </cell>
          <cell r="E2655">
            <v>0</v>
          </cell>
          <cell r="F2655">
            <v>28364.85</v>
          </cell>
          <cell r="G2655" t="str">
            <v>:(97#8)(9808#6#7)上海中星昆山ELE</v>
          </cell>
        </row>
        <row r="2656">
          <cell r="A2656" t="str">
            <v>410102</v>
          </cell>
          <cell r="B2656" t="str">
            <v>COST OF PROD.--DIRECT LABOR直接工资</v>
          </cell>
          <cell r="C2656" t="str">
            <v>17100-07-410102</v>
          </cell>
          <cell r="D2656">
            <v>0</v>
          </cell>
          <cell r="E2656">
            <v>0</v>
          </cell>
          <cell r="F2656">
            <v>115158.25</v>
          </cell>
          <cell r="G2656" t="str">
            <v>:(9807)(9812)青岛金都大厦ELE</v>
          </cell>
        </row>
        <row r="2657">
          <cell r="A2657" t="str">
            <v>410102</v>
          </cell>
          <cell r="B2657" t="str">
            <v>COST OF PROD.--DIRECT LABOR直接工资</v>
          </cell>
          <cell r="C2657" t="str">
            <v>17100-08-410102</v>
          </cell>
          <cell r="D2657">
            <v>0</v>
          </cell>
          <cell r="E2657">
            <v>0</v>
          </cell>
          <cell r="F2657">
            <v>15551.42</v>
          </cell>
          <cell r="G2657" t="str">
            <v>:(9812)青岛金都大厦ESC</v>
          </cell>
        </row>
        <row r="2658">
          <cell r="A2658" t="str">
            <v>410102</v>
          </cell>
          <cell r="B2658" t="str">
            <v>COST OF PROD.--DIRECT LABOR直接工资</v>
          </cell>
          <cell r="C2658" t="str">
            <v>17100-10-410102</v>
          </cell>
          <cell r="D2658">
            <v>0</v>
          </cell>
          <cell r="E2658">
            <v>0</v>
          </cell>
          <cell r="F2658">
            <v>0</v>
          </cell>
          <cell r="G2658" t="str">
            <v>:(97)TEES BUSINESS CENTRE</v>
          </cell>
        </row>
        <row r="2659">
          <cell r="A2659" t="str">
            <v>410102</v>
          </cell>
          <cell r="B2659" t="str">
            <v>COST OF PROD.--DIRECT LABOR直接工资</v>
          </cell>
          <cell r="C2659" t="str">
            <v>17100-11-410102</v>
          </cell>
          <cell r="D2659">
            <v>0</v>
          </cell>
          <cell r="E2659">
            <v>0</v>
          </cell>
          <cell r="F2659">
            <v>6215.14</v>
          </cell>
          <cell r="G2659" t="str">
            <v>:(97)YANGZHOU ICBC 扬州工商行ELE</v>
          </cell>
        </row>
        <row r="2660">
          <cell r="A2660" t="str">
            <v>410102</v>
          </cell>
          <cell r="B2660" t="str">
            <v>COST OF PROD.--DIRECT LABOR直接工资</v>
          </cell>
          <cell r="C2660" t="str">
            <v>17100-12-410102</v>
          </cell>
          <cell r="D2660">
            <v>0</v>
          </cell>
          <cell r="E2660">
            <v>0</v>
          </cell>
          <cell r="F2660">
            <v>55468.37</v>
          </cell>
          <cell r="G2660" t="str">
            <v>:(9807&gt;[0001]青岛发达大厦(山东)ELE</v>
          </cell>
        </row>
        <row r="2661">
          <cell r="A2661" t="str">
            <v>410102</v>
          </cell>
          <cell r="B2661" t="str">
            <v>COST OF PROD.--DIRECT LABOR直接工资</v>
          </cell>
          <cell r="C2661" t="str">
            <v>17100-13-410102</v>
          </cell>
          <cell r="D2661">
            <v>0</v>
          </cell>
          <cell r="E2661">
            <v>0</v>
          </cell>
          <cell r="F2661">
            <v>0</v>
          </cell>
          <cell r="G2661" t="str">
            <v>:(97)青岛交电大厦ELE</v>
          </cell>
        </row>
        <row r="2662">
          <cell r="A2662" t="str">
            <v>410102</v>
          </cell>
          <cell r="B2662" t="str">
            <v>COST OF PROD.--DIRECT LABOR直接工资</v>
          </cell>
          <cell r="C2662" t="str">
            <v>17100-14-410102</v>
          </cell>
          <cell r="D2662">
            <v>0</v>
          </cell>
          <cell r="E2662">
            <v>0</v>
          </cell>
          <cell r="F2662">
            <v>0</v>
          </cell>
          <cell r="G2662" t="str">
            <v>:(97)XI'AN TAX BUREAU 西安国税大厦</v>
          </cell>
        </row>
        <row r="2663">
          <cell r="A2663" t="str">
            <v>410102</v>
          </cell>
          <cell r="B2663" t="str">
            <v>COST OF PROD.--DIRECT LABOR直接工资</v>
          </cell>
          <cell r="C2663" t="str">
            <v>17100-16-410102</v>
          </cell>
          <cell r="D2663">
            <v>0</v>
          </cell>
          <cell r="E2663">
            <v>0</v>
          </cell>
          <cell r="F2663">
            <v>0</v>
          </cell>
          <cell r="G2663" t="str">
            <v>:(97)XINHUI POWER 新会双水发电站</v>
          </cell>
        </row>
        <row r="2664">
          <cell r="A2664" t="str">
            <v>410102</v>
          </cell>
          <cell r="B2664" t="str">
            <v>COST OF PROD.--DIRECT LABOR直接工资</v>
          </cell>
          <cell r="C2664" t="str">
            <v>17100-18-410102</v>
          </cell>
          <cell r="D2664">
            <v>0</v>
          </cell>
          <cell r="E2664">
            <v>0</v>
          </cell>
          <cell r="F2664">
            <v>102948.76</v>
          </cell>
          <cell r="G2664" t="str">
            <v>:(9808)武汉建银房地产开发ESC</v>
          </cell>
        </row>
        <row r="2665">
          <cell r="A2665" t="str">
            <v>410102</v>
          </cell>
          <cell r="B2665" t="str">
            <v>COST OF PROD.--DIRECT LABOR直接工资</v>
          </cell>
          <cell r="C2665" t="str">
            <v>17100-19-410102</v>
          </cell>
          <cell r="D2665">
            <v>0</v>
          </cell>
          <cell r="E2665">
            <v>0</v>
          </cell>
          <cell r="F2665">
            <v>0</v>
          </cell>
          <cell r="G2665" t="str">
            <v>:(97)ZS HOSPITAL人民医院门诊大楼ELE</v>
          </cell>
        </row>
        <row r="2666">
          <cell r="A2666" t="str">
            <v>410102</v>
          </cell>
          <cell r="B2666" t="str">
            <v>COST OF PROD.--DIRECT LABOR直接工资</v>
          </cell>
          <cell r="C2666" t="str">
            <v>17100-20-410102</v>
          </cell>
          <cell r="D2666">
            <v>0</v>
          </cell>
          <cell r="E2666">
            <v>0</v>
          </cell>
          <cell r="F2666">
            <v>51115.32</v>
          </cell>
          <cell r="G2666" t="str">
            <v>:(9808)&lt;9911&gt;人民医院外科大楼ELE</v>
          </cell>
        </row>
        <row r="2667">
          <cell r="A2667" t="str">
            <v>410102</v>
          </cell>
          <cell r="B2667" t="str">
            <v>COST OF PROD.--DIRECT LABOR直接工资</v>
          </cell>
          <cell r="C2667" t="str">
            <v>17100-21-410102</v>
          </cell>
          <cell r="D2667">
            <v>0</v>
          </cell>
          <cell r="E2667">
            <v>0</v>
          </cell>
          <cell r="F2667">
            <v>0</v>
          </cell>
          <cell r="G2667" t="str">
            <v>:(97)ZS COMMERCIAL 中山市商业服务_x0000_</v>
          </cell>
        </row>
        <row r="2668">
          <cell r="A2668" t="str">
            <v>410102</v>
          </cell>
          <cell r="B2668" t="str">
            <v>COST OF PROD.--DIRECT LABOR直接工资</v>
          </cell>
          <cell r="C2668" t="str">
            <v>17100-22-410102</v>
          </cell>
          <cell r="D2668">
            <v>0</v>
          </cell>
          <cell r="E2668">
            <v>0</v>
          </cell>
          <cell r="F2668">
            <v>0</v>
          </cell>
          <cell r="G2668" t="str">
            <v>:SUNEAST上海新怡大厦ELE&amp;ESC</v>
          </cell>
        </row>
        <row r="2669">
          <cell r="A2669" t="str">
            <v>410102</v>
          </cell>
          <cell r="B2669" t="str">
            <v>COST OF PROD.--DIRECT LABOR直接工资</v>
          </cell>
          <cell r="C2669" t="str">
            <v>17100-23-410102</v>
          </cell>
          <cell r="D2669">
            <v>0</v>
          </cell>
          <cell r="E2669">
            <v>0</v>
          </cell>
          <cell r="F2669">
            <v>36579.9</v>
          </cell>
          <cell r="G2669" t="str">
            <v>:(9806)&lt;9905&gt;哈尔滨花圃大厦ELE</v>
          </cell>
        </row>
        <row r="2670">
          <cell r="A2670" t="str">
            <v>410102</v>
          </cell>
          <cell r="B2670" t="str">
            <v>COST OF PROD.--DIRECT LABOR直接工资</v>
          </cell>
          <cell r="C2670" t="str">
            <v>17100-24-410102</v>
          </cell>
          <cell r="D2670">
            <v>0</v>
          </cell>
          <cell r="E2670">
            <v>0</v>
          </cell>
          <cell r="F2670">
            <v>22583.11</v>
          </cell>
          <cell r="G2670" t="str">
            <v>:(9811)西北核技术研究所ELE</v>
          </cell>
        </row>
        <row r="2671">
          <cell r="A2671" t="str">
            <v>410102</v>
          </cell>
          <cell r="B2671" t="str">
            <v>COST OF PROD.--DIRECT LABOR直接工资</v>
          </cell>
          <cell r="C2671" t="str">
            <v>17100-25-410102</v>
          </cell>
          <cell r="D2671">
            <v>0</v>
          </cell>
          <cell r="E2671">
            <v>0</v>
          </cell>
          <cell r="F2671">
            <v>178.37</v>
          </cell>
          <cell r="G2671" t="str">
            <v>:PANORAMA 观光梯</v>
          </cell>
        </row>
        <row r="2672">
          <cell r="A2672" t="str">
            <v>410102</v>
          </cell>
          <cell r="B2672" t="str">
            <v>COST OF PROD.--DIRECT LABOR直接工资</v>
          </cell>
          <cell r="C2672" t="str">
            <v>17100-26-410102</v>
          </cell>
          <cell r="D2672">
            <v>0</v>
          </cell>
          <cell r="E2672">
            <v>0</v>
          </cell>
          <cell r="F2672">
            <v>0</v>
          </cell>
          <cell r="G2672" t="str">
            <v>:(97)NINGBO GUANGDIAN MANSION 宁波</v>
          </cell>
        </row>
        <row r="2673">
          <cell r="A2673" t="str">
            <v>410102</v>
          </cell>
          <cell r="B2673" t="str">
            <v>COST OF PROD.--DIRECT LABOR直接工资</v>
          </cell>
          <cell r="C2673" t="str">
            <v>17100-27-410102</v>
          </cell>
          <cell r="D2673">
            <v>0</v>
          </cell>
          <cell r="E2673">
            <v>0</v>
          </cell>
          <cell r="F2673">
            <v>1277.97</v>
          </cell>
          <cell r="G2673" t="str">
            <v>:(9802)水口电厂ELE</v>
          </cell>
        </row>
        <row r="2674">
          <cell r="A2674" t="str">
            <v>410102</v>
          </cell>
          <cell r="B2674" t="str">
            <v>COST OF PROD.--DIRECT LABOR直接工资</v>
          </cell>
          <cell r="C2674" t="str">
            <v>17100-28-410102</v>
          </cell>
          <cell r="D2674">
            <v>0</v>
          </cell>
          <cell r="E2674">
            <v>0</v>
          </cell>
          <cell r="F2674">
            <v>0</v>
          </cell>
          <cell r="G2674" t="str">
            <v>:(97)BAIYUN AIRPORT(ELE.1)白云机场</v>
          </cell>
        </row>
        <row r="2675">
          <cell r="A2675" t="str">
            <v>410102</v>
          </cell>
          <cell r="B2675" t="str">
            <v>COST OF PROD.--DIRECT LABOR直接工资</v>
          </cell>
          <cell r="C2675" t="str">
            <v>17100-29-410102</v>
          </cell>
          <cell r="D2675">
            <v>0</v>
          </cell>
          <cell r="E2675">
            <v>0</v>
          </cell>
          <cell r="F2675">
            <v>25006.080000000002</v>
          </cell>
          <cell r="G2675" t="str">
            <v>:(9806)(9907)南阳国税电梯ELE</v>
          </cell>
        </row>
        <row r="2676">
          <cell r="A2676" t="str">
            <v>410102</v>
          </cell>
          <cell r="B2676" t="str">
            <v>COST OF PROD.--DIRECT LABOR直接工资</v>
          </cell>
          <cell r="C2676" t="str">
            <v>17100-30-410102</v>
          </cell>
          <cell r="D2676">
            <v>0</v>
          </cell>
          <cell r="E2676">
            <v>0</v>
          </cell>
          <cell r="F2676">
            <v>0</v>
          </cell>
          <cell r="G2676" t="str">
            <v>:(9803)&lt;9910&gt;南平造纸ELE</v>
          </cell>
        </row>
        <row r="2677">
          <cell r="A2677" t="str">
            <v>410102</v>
          </cell>
          <cell r="B2677" t="str">
            <v>COST OF PROD.--DIRECT LABOR直接工资</v>
          </cell>
          <cell r="C2677" t="str">
            <v>17100-31-410102</v>
          </cell>
          <cell r="D2677">
            <v>0</v>
          </cell>
          <cell r="E2677">
            <v>0</v>
          </cell>
          <cell r="F2677">
            <v>28474.89</v>
          </cell>
          <cell r="G2677" t="str">
            <v>:(9810)&lt;9905) 三明兴业银行ELE</v>
          </cell>
        </row>
        <row r="2678">
          <cell r="A2678" t="str">
            <v>410102</v>
          </cell>
          <cell r="B2678" t="str">
            <v>COST OF PROD.--DIRECT LABOR直接工资</v>
          </cell>
          <cell r="C2678" t="str">
            <v>17100-32-410102</v>
          </cell>
          <cell r="D2678">
            <v>0</v>
          </cell>
          <cell r="E2678">
            <v>0</v>
          </cell>
          <cell r="F2678">
            <v>0</v>
          </cell>
          <cell r="G2678" t="str">
            <v>:(97)BAIYUN AIRPORT(ESC.2) 白云机_x0000_</v>
          </cell>
        </row>
        <row r="2679">
          <cell r="A2679" t="str">
            <v>410102</v>
          </cell>
          <cell r="B2679" t="str">
            <v>COST OF PROD.--DIRECT LABOR直接工资</v>
          </cell>
          <cell r="C2679" t="str">
            <v>17100-33-410102</v>
          </cell>
          <cell r="D2679">
            <v>0</v>
          </cell>
          <cell r="E2679">
            <v>0</v>
          </cell>
          <cell r="F2679">
            <v>112465.68</v>
          </cell>
          <cell r="G2679" t="str">
            <v>:&lt;9910&gt;&lt;0005&gt;南京人防 ESC</v>
          </cell>
        </row>
        <row r="2680">
          <cell r="A2680" t="str">
            <v>410102</v>
          </cell>
          <cell r="B2680" t="str">
            <v>COST OF PROD.--DIRECT LABOR直接工资</v>
          </cell>
          <cell r="C2680" t="str">
            <v>17100-34-410102</v>
          </cell>
          <cell r="D2680">
            <v>0</v>
          </cell>
          <cell r="E2680">
            <v>0</v>
          </cell>
          <cell r="F2680">
            <v>5706.66</v>
          </cell>
          <cell r="G2680" t="str">
            <v>:&lt;9909&gt;XINJUN ZHONGSHAN 中山新俊ELE</v>
          </cell>
        </row>
        <row r="2681">
          <cell r="A2681" t="str">
            <v>410102</v>
          </cell>
          <cell r="B2681" t="str">
            <v>COST OF PROD.--DIRECT LABOR直接工资</v>
          </cell>
          <cell r="C2681" t="str">
            <v>17100-35-410102</v>
          </cell>
          <cell r="D2681">
            <v>0</v>
          </cell>
          <cell r="E2681">
            <v>0</v>
          </cell>
          <cell r="F2681">
            <v>6785.33</v>
          </cell>
          <cell r="G2681" t="str">
            <v>:(9805)CPIC ZHONGSHAN 中山太保ELE</v>
          </cell>
        </row>
        <row r="2682">
          <cell r="A2682" t="str">
            <v>410102</v>
          </cell>
          <cell r="B2682" t="str">
            <v>COST OF PROD.--DIRECT LABOR直接工资</v>
          </cell>
          <cell r="C2682" t="str">
            <v>17100-36-410102</v>
          </cell>
          <cell r="D2682">
            <v>0</v>
          </cell>
          <cell r="E2682">
            <v>0</v>
          </cell>
          <cell r="F2682">
            <v>40144.74</v>
          </cell>
          <cell r="G2682" t="str">
            <v>:(9808)NANJING CCB 南京建行ESC</v>
          </cell>
        </row>
        <row r="2683">
          <cell r="A2683" t="str">
            <v>410102</v>
          </cell>
          <cell r="B2683" t="str">
            <v>COST OF PROD.--DIRECT LABOR直接工资</v>
          </cell>
          <cell r="C2683" t="str">
            <v>17100-37-410102</v>
          </cell>
          <cell r="D2683">
            <v>0</v>
          </cell>
          <cell r="E2683">
            <v>0</v>
          </cell>
          <cell r="F2683">
            <v>16110.2</v>
          </cell>
          <cell r="G2683" t="str">
            <v>:(9805)KAILI ICBC 工行凯里分行ELE</v>
          </cell>
        </row>
        <row r="2684">
          <cell r="A2684" t="str">
            <v>410102</v>
          </cell>
          <cell r="B2684" t="str">
            <v>COST OF PROD.--DIRECT LABOR直接工资</v>
          </cell>
          <cell r="C2684" t="str">
            <v>17100-38-410102</v>
          </cell>
          <cell r="D2684">
            <v>0</v>
          </cell>
          <cell r="E2684">
            <v>0</v>
          </cell>
          <cell r="F2684">
            <v>47065.95</v>
          </cell>
          <cell r="G2684" t="str">
            <v>:(9811)静安环球大厦ELE</v>
          </cell>
        </row>
        <row r="2685">
          <cell r="A2685" t="str">
            <v>410102</v>
          </cell>
          <cell r="B2685" t="str">
            <v>COST OF PROD.--DIRECT LABOR直接工资</v>
          </cell>
          <cell r="C2685" t="str">
            <v>17100-40-410102</v>
          </cell>
          <cell r="D2685">
            <v>0</v>
          </cell>
          <cell r="E2685">
            <v>0</v>
          </cell>
          <cell r="F2685">
            <v>19107.21</v>
          </cell>
          <cell r="G2685" t="str">
            <v>:(9808)SANMING UNION 三明总工会ELE</v>
          </cell>
        </row>
        <row r="2686">
          <cell r="A2686" t="str">
            <v>410102</v>
          </cell>
          <cell r="B2686" t="str">
            <v>COST OF PROD.--DIRECT LABOR直接工资</v>
          </cell>
          <cell r="C2686" t="str">
            <v>17100-41-410102</v>
          </cell>
          <cell r="D2686">
            <v>0</v>
          </cell>
          <cell r="E2686">
            <v>0</v>
          </cell>
          <cell r="F2686">
            <v>27233.32</v>
          </cell>
          <cell r="G2686" t="str">
            <v>:&lt;9906&gt;(9907) 贵阳和平大酒店ELE</v>
          </cell>
        </row>
        <row r="2687">
          <cell r="A2687" t="str">
            <v>410102</v>
          </cell>
          <cell r="B2687" t="str">
            <v>COST OF PROD.--DIRECT LABOR直接工资</v>
          </cell>
          <cell r="C2687" t="str">
            <v>17100-42-410102</v>
          </cell>
          <cell r="D2687">
            <v>0</v>
          </cell>
          <cell r="E2687">
            <v>0</v>
          </cell>
          <cell r="F2687">
            <v>5692.9</v>
          </cell>
          <cell r="G2687" t="str">
            <v>:(9812)中保驻马店公司ELE</v>
          </cell>
        </row>
        <row r="2688">
          <cell r="A2688" t="str">
            <v>410102</v>
          </cell>
          <cell r="B2688" t="str">
            <v>COST OF PROD.--DIRECT LABOR直接工资</v>
          </cell>
          <cell r="C2688" t="str">
            <v>17100-43-410102</v>
          </cell>
          <cell r="D2688">
            <v>0</v>
          </cell>
          <cell r="E2688">
            <v>0</v>
          </cell>
          <cell r="F2688">
            <v>15955.45</v>
          </cell>
          <cell r="G2688" t="str">
            <v>:(9810)(9907) 南京下关发电厂ELE</v>
          </cell>
        </row>
        <row r="2689">
          <cell r="A2689" t="str">
            <v>410102</v>
          </cell>
          <cell r="B2689" t="str">
            <v>COST OF PROD.--DIRECT LABOR直接工资</v>
          </cell>
          <cell r="C2689" t="str">
            <v>17100-44-410102</v>
          </cell>
          <cell r="D2689">
            <v>0</v>
          </cell>
          <cell r="E2689">
            <v>0</v>
          </cell>
          <cell r="F2689">
            <v>7026.31</v>
          </cell>
          <cell r="G2689" t="str">
            <v>:&lt;9911&gt;湖南职工培训中心ELE</v>
          </cell>
        </row>
        <row r="2690">
          <cell r="A2690" t="str">
            <v>410102</v>
          </cell>
          <cell r="B2690" t="str">
            <v>COST OF PROD.--DIRECT LABOR直接工资</v>
          </cell>
          <cell r="C2690" t="str">
            <v>17100-45-410102</v>
          </cell>
          <cell r="D2690">
            <v>0</v>
          </cell>
          <cell r="E2690">
            <v>0</v>
          </cell>
          <cell r="F2690">
            <v>55382.13</v>
          </cell>
          <cell r="G2690" t="str">
            <v>:(9805)南京棉麻公司ESC</v>
          </cell>
        </row>
        <row r="2691">
          <cell r="A2691" t="str">
            <v>410102</v>
          </cell>
          <cell r="B2691" t="str">
            <v>COST OF PROD.--DIRECT LABOR直接工资</v>
          </cell>
          <cell r="C2691" t="str">
            <v>17100-46-410102</v>
          </cell>
          <cell r="D2691">
            <v>0</v>
          </cell>
          <cell r="E2691">
            <v>0</v>
          </cell>
          <cell r="F2691">
            <v>17340.96</v>
          </cell>
          <cell r="G2691" t="str">
            <v>:&lt;9903&gt;&lt;9906&gt; 珠海华骏实业公司ELE</v>
          </cell>
        </row>
        <row r="2692">
          <cell r="A2692" t="str">
            <v>410102</v>
          </cell>
          <cell r="B2692" t="str">
            <v>COST OF PROD.--DIRECT LABOR直接工资</v>
          </cell>
          <cell r="C2692" t="str">
            <v>17100-47-410102</v>
          </cell>
          <cell r="D2692">
            <v>0</v>
          </cell>
          <cell r="E2692">
            <v>0</v>
          </cell>
          <cell r="F2692">
            <v>360119.52</v>
          </cell>
          <cell r="G2692" t="str">
            <v>:(9811)深圳百货商场ESC</v>
          </cell>
        </row>
        <row r="2693">
          <cell r="A2693" t="str">
            <v>410102</v>
          </cell>
          <cell r="B2693" t="str">
            <v>COST OF PROD.--DIRECT LABOR直接工资</v>
          </cell>
          <cell r="C2693" t="str">
            <v>17100-48-410102</v>
          </cell>
          <cell r="D2693">
            <v>0</v>
          </cell>
          <cell r="E2693">
            <v>0</v>
          </cell>
          <cell r="F2693">
            <v>15404.77</v>
          </cell>
          <cell r="G2693" t="str">
            <v>:(9810) 福州传染病院ELE</v>
          </cell>
        </row>
        <row r="2694">
          <cell r="A2694" t="str">
            <v>410102</v>
          </cell>
          <cell r="B2694" t="str">
            <v>COST OF PROD.--DIRECT LABOR直接工资</v>
          </cell>
          <cell r="C2694" t="str">
            <v>17100-49-410102</v>
          </cell>
          <cell r="D2694">
            <v>0</v>
          </cell>
          <cell r="E2694">
            <v>0</v>
          </cell>
          <cell r="F2694">
            <v>3658.12</v>
          </cell>
          <cell r="G2694" t="str">
            <v>:&lt;9906&gt;南下房地产ELE</v>
          </cell>
        </row>
        <row r="2695">
          <cell r="A2695" t="str">
            <v>410102</v>
          </cell>
          <cell r="B2695" t="str">
            <v>COST OF PROD.--DIRECT LABOR直接工资</v>
          </cell>
          <cell r="C2695" t="str">
            <v>17100-50-410102</v>
          </cell>
          <cell r="D2695">
            <v>0</v>
          </cell>
          <cell r="E2695">
            <v>0</v>
          </cell>
          <cell r="F2695">
            <v>140755.49</v>
          </cell>
          <cell r="G2695" t="str">
            <v>:广东省工商行ESC</v>
          </cell>
        </row>
        <row r="2696">
          <cell r="A2696" t="str">
            <v>410102</v>
          </cell>
          <cell r="B2696" t="str">
            <v>COST OF PROD.--DIRECT LABOR直接工资</v>
          </cell>
          <cell r="C2696" t="str">
            <v>17100-51-410102</v>
          </cell>
          <cell r="D2696">
            <v>0</v>
          </cell>
          <cell r="E2696">
            <v>0</v>
          </cell>
          <cell r="F2696">
            <v>8145.73</v>
          </cell>
          <cell r="G2696" t="str">
            <v>:&lt;9911&gt; 福建亚协房地产ELE</v>
          </cell>
        </row>
        <row r="2697">
          <cell r="A2697" t="str">
            <v>410102</v>
          </cell>
          <cell r="B2697" t="str">
            <v>COST OF PROD.--DIRECT LABOR直接工资</v>
          </cell>
          <cell r="C2697" t="str">
            <v>17100-52-410102</v>
          </cell>
          <cell r="D2697">
            <v>0</v>
          </cell>
          <cell r="E2697">
            <v>0</v>
          </cell>
          <cell r="F2697">
            <v>10587.45</v>
          </cell>
          <cell r="G2697" t="str">
            <v>:(9810)[0001] 三明峡金渠ELE</v>
          </cell>
        </row>
        <row r="2698">
          <cell r="A2698" t="str">
            <v>410102</v>
          </cell>
          <cell r="B2698" t="str">
            <v>COST OF PROD.--DIRECT LABOR直接工资</v>
          </cell>
          <cell r="C2698" t="str">
            <v>17100-53-410102</v>
          </cell>
          <cell r="D2698">
            <v>0</v>
          </cell>
          <cell r="E2698">
            <v>0</v>
          </cell>
          <cell r="F2698">
            <v>5031.2</v>
          </cell>
          <cell r="G2698" t="str">
            <v>:(9809)(9907) 福州技术监督局ELE</v>
          </cell>
        </row>
        <row r="2699">
          <cell r="A2699" t="str">
            <v>410102</v>
          </cell>
          <cell r="B2699" t="str">
            <v>COST OF PROD.--DIRECT LABOR直接工资</v>
          </cell>
          <cell r="C2699" t="str">
            <v>17100-54-410102</v>
          </cell>
          <cell r="D2699">
            <v>0</v>
          </cell>
          <cell r="E2699">
            <v>0</v>
          </cell>
          <cell r="F2699">
            <v>14575.59</v>
          </cell>
          <cell r="G2699" t="str">
            <v>:(9811)江西财经大学ELE</v>
          </cell>
        </row>
        <row r="2700">
          <cell r="A2700" t="str">
            <v>410102</v>
          </cell>
          <cell r="B2700" t="str">
            <v>COST OF PROD.--DIRECT LABOR直接工资</v>
          </cell>
          <cell r="C2700" t="str">
            <v>17100-55-410102</v>
          </cell>
          <cell r="D2700">
            <v>0</v>
          </cell>
          <cell r="E2700">
            <v>0</v>
          </cell>
          <cell r="F2700">
            <v>18863.599999999999</v>
          </cell>
          <cell r="G2700" t="str">
            <v>:(9903&gt;&lt;9911&gt;FENGCHI 昆明风驰房地产</v>
          </cell>
        </row>
        <row r="2701">
          <cell r="A2701" t="str">
            <v>410102</v>
          </cell>
          <cell r="B2701" t="str">
            <v>COST OF PROD.--DIRECT LABOR直接工资</v>
          </cell>
          <cell r="C2701" t="str">
            <v>17100-56-410102</v>
          </cell>
          <cell r="D2701">
            <v>0</v>
          </cell>
          <cell r="E2701">
            <v>0</v>
          </cell>
          <cell r="F2701">
            <v>3668.88</v>
          </cell>
          <cell r="G2701" t="str">
            <v>:(9809)(9907)民航开发公司ELE</v>
          </cell>
        </row>
        <row r="2702">
          <cell r="A2702" t="str">
            <v>410102</v>
          </cell>
          <cell r="B2702" t="str">
            <v>COST OF PROD.--DIRECT LABOR直接工资</v>
          </cell>
          <cell r="C2702" t="str">
            <v>17100-57-410102</v>
          </cell>
          <cell r="D2702">
            <v>0</v>
          </cell>
          <cell r="E2702">
            <v>0</v>
          </cell>
          <cell r="F2702">
            <v>56817.21</v>
          </cell>
          <cell r="G2702" t="str">
            <v>:(9811)&lt;9911&gt;重庆商社ELE</v>
          </cell>
        </row>
        <row r="2703">
          <cell r="A2703" t="str">
            <v>410102</v>
          </cell>
          <cell r="B2703" t="str">
            <v>COST OF PROD.--DIRECT LABOR直接工资</v>
          </cell>
          <cell r="C2703" t="str">
            <v>17100-58-410102</v>
          </cell>
          <cell r="D2703">
            <v>0</v>
          </cell>
          <cell r="E2703">
            <v>0</v>
          </cell>
          <cell r="F2703">
            <v>11213.76</v>
          </cell>
          <cell r="G2703" t="str">
            <v>:(9809)瑞安工商联ELE</v>
          </cell>
        </row>
        <row r="2704">
          <cell r="A2704" t="str">
            <v>410102</v>
          </cell>
          <cell r="B2704" t="str">
            <v>COST OF PROD.--DIRECT LABOR直接工资</v>
          </cell>
          <cell r="C2704" t="str">
            <v>17100-59-410102</v>
          </cell>
          <cell r="D2704">
            <v>0</v>
          </cell>
          <cell r="E2704">
            <v>0</v>
          </cell>
          <cell r="F2704">
            <v>7462.17</v>
          </cell>
          <cell r="G2704" t="str">
            <v>:(9812)&lt;00.03&gt;南昌昌北机场ELE</v>
          </cell>
        </row>
        <row r="2705">
          <cell r="A2705" t="str">
            <v>410102</v>
          </cell>
          <cell r="B2705" t="str">
            <v>COST OF PROD.--DIRECT LABOR直接工资</v>
          </cell>
          <cell r="C2705" t="str">
            <v>17100-60-410102</v>
          </cell>
          <cell r="D2705">
            <v>0</v>
          </cell>
          <cell r="E2705">
            <v>0</v>
          </cell>
          <cell r="F2705">
            <v>11334.34</v>
          </cell>
          <cell r="G2705" t="str">
            <v>:(9812)河南唐河烟草公司ELE</v>
          </cell>
        </row>
        <row r="2706">
          <cell r="A2706" t="str">
            <v>410102</v>
          </cell>
          <cell r="B2706" t="str">
            <v>COST OF PROD.--DIRECT LABOR直接工资</v>
          </cell>
          <cell r="C2706" t="str">
            <v>17100-61-410102</v>
          </cell>
          <cell r="D2706">
            <v>0</v>
          </cell>
          <cell r="E2706">
            <v>0</v>
          </cell>
          <cell r="F2706">
            <v>4358.25</v>
          </cell>
          <cell r="G2706" t="str">
            <v>:(9812)&lt;9906&gt;哈尔滨工业大学ELE</v>
          </cell>
        </row>
        <row r="2707">
          <cell r="A2707" t="str">
            <v>410102</v>
          </cell>
          <cell r="B2707" t="str">
            <v>COST OF PROD.--DIRECT LABOR直接工资</v>
          </cell>
          <cell r="C2707" t="str">
            <v>17100-62-410102</v>
          </cell>
          <cell r="D2707">
            <v>0</v>
          </cell>
          <cell r="E2707">
            <v>0</v>
          </cell>
          <cell r="F2707">
            <v>25579.4</v>
          </cell>
          <cell r="G2707" t="str">
            <v>:&lt;9910&gt;邯郸邮电局ESC</v>
          </cell>
        </row>
        <row r="2708">
          <cell r="A2708" t="str">
            <v>410102</v>
          </cell>
          <cell r="B2708" t="str">
            <v>COST OF PROD.--DIRECT LABOR直接工资</v>
          </cell>
          <cell r="C2708" t="str">
            <v>17100-63-410102</v>
          </cell>
          <cell r="D2708">
            <v>0</v>
          </cell>
          <cell r="E2708">
            <v>0</v>
          </cell>
          <cell r="F2708">
            <v>10614.57</v>
          </cell>
          <cell r="G2708" t="str">
            <v>:(9812)&lt;9911&gt;昆明医学院ELE</v>
          </cell>
        </row>
        <row r="2709">
          <cell r="A2709" t="str">
            <v>410102</v>
          </cell>
          <cell r="B2709" t="str">
            <v>COST OF PROD.--DIRECT LABOR直接工资</v>
          </cell>
          <cell r="C2709" t="str">
            <v>17100-64-410102</v>
          </cell>
          <cell r="D2709">
            <v>0</v>
          </cell>
          <cell r="E2709">
            <v>0</v>
          </cell>
          <cell r="F2709">
            <v>9608.48</v>
          </cell>
          <cell r="G2709" t="str">
            <v>:(9902)&lt;9907&gt;中山人大政协大楼ELE</v>
          </cell>
        </row>
        <row r="2710">
          <cell r="A2710" t="str">
            <v>410102</v>
          </cell>
          <cell r="B2710" t="str">
            <v>COST OF PROD.--DIRECT LABOR直接工资</v>
          </cell>
          <cell r="C2710" t="str">
            <v>17100-65-410102</v>
          </cell>
          <cell r="D2710">
            <v>0</v>
          </cell>
          <cell r="E2710">
            <v>0</v>
          </cell>
          <cell r="F2710">
            <v>11112.88</v>
          </cell>
          <cell r="G2710" t="str">
            <v>:&lt;9906&gt;东莞骏安电梯公司ELE</v>
          </cell>
        </row>
        <row r="2711">
          <cell r="A2711" t="str">
            <v>410102</v>
          </cell>
          <cell r="B2711" t="str">
            <v>COST OF PROD.--DIRECT LABOR直接工资</v>
          </cell>
          <cell r="C2711" t="str">
            <v>17100-66-410102</v>
          </cell>
          <cell r="D2711">
            <v>0</v>
          </cell>
          <cell r="E2711">
            <v>0</v>
          </cell>
          <cell r="F2711">
            <v>20517.41</v>
          </cell>
          <cell r="G2711" t="str">
            <v>:英融工贸公司ELE</v>
          </cell>
        </row>
        <row r="2712">
          <cell r="A2712" t="str">
            <v>410102</v>
          </cell>
          <cell r="B2712" t="str">
            <v>COST OF PROD.--DIRECT LABOR直接工资</v>
          </cell>
          <cell r="C2712" t="str">
            <v>17100-67-410102</v>
          </cell>
          <cell r="D2712">
            <v>0</v>
          </cell>
          <cell r="E2712">
            <v>0</v>
          </cell>
          <cell r="F2712">
            <v>8290.48</v>
          </cell>
          <cell r="G2712" t="str">
            <v>:(9904)平顶山邮局ELE</v>
          </cell>
        </row>
        <row r="2713">
          <cell r="A2713" t="str">
            <v>410102</v>
          </cell>
          <cell r="B2713" t="str">
            <v>COST OF PROD.--DIRECT LABOR直接工资</v>
          </cell>
          <cell r="C2713" t="str">
            <v>17100-69-410102</v>
          </cell>
          <cell r="D2713">
            <v>0</v>
          </cell>
          <cell r="E2713">
            <v>0</v>
          </cell>
          <cell r="F2713">
            <v>9108.89</v>
          </cell>
          <cell r="G2713" t="str">
            <v>:&lt;9903&gt;[0001]昆明国家经贸委ELE</v>
          </cell>
        </row>
        <row r="2714">
          <cell r="A2714" t="str">
            <v>410102</v>
          </cell>
          <cell r="B2714" t="str">
            <v>COST OF PROD.--DIRECT LABOR直接工资</v>
          </cell>
          <cell r="C2714" t="str">
            <v>17100-70-410102</v>
          </cell>
          <cell r="D2714">
            <v>0</v>
          </cell>
          <cell r="E2714">
            <v>0</v>
          </cell>
          <cell r="F2714">
            <v>3574.02</v>
          </cell>
          <cell r="G2714" t="str">
            <v>:&lt;9901)孙中山故居ELE</v>
          </cell>
        </row>
        <row r="2715">
          <cell r="A2715" t="str">
            <v>410102</v>
          </cell>
          <cell r="B2715" t="str">
            <v>COST OF PROD.--DIRECT LABOR直接工资</v>
          </cell>
          <cell r="C2715" t="str">
            <v>17100-71-410102</v>
          </cell>
          <cell r="D2715">
            <v>0</v>
          </cell>
          <cell r="E2715">
            <v>0</v>
          </cell>
          <cell r="F2715">
            <v>155113.29</v>
          </cell>
          <cell r="G2715" t="str">
            <v>:(9812)&lt;9909&gt;上海东方医院ELE&amp;ESC</v>
          </cell>
        </row>
        <row r="2716">
          <cell r="A2716" t="str">
            <v>410102</v>
          </cell>
          <cell r="B2716" t="str">
            <v>COST OF PROD.--DIRECT LABOR直接工资</v>
          </cell>
          <cell r="C2716" t="str">
            <v>17100-72-410102</v>
          </cell>
          <cell r="D2716">
            <v>0</v>
          </cell>
          <cell r="E2716">
            <v>0</v>
          </cell>
          <cell r="F2716">
            <v>62148.65</v>
          </cell>
          <cell r="G2716" t="str">
            <v>:&lt;9906&gt;上海汽车工业大厦ESC</v>
          </cell>
        </row>
        <row r="2717">
          <cell r="A2717" t="str">
            <v>410102</v>
          </cell>
          <cell r="B2717" t="str">
            <v>COST OF PROD.--DIRECT LABOR直接工资</v>
          </cell>
          <cell r="C2717" t="str">
            <v>17100-74-410102</v>
          </cell>
          <cell r="D2717">
            <v>0</v>
          </cell>
          <cell r="E2717">
            <v>0</v>
          </cell>
          <cell r="F2717">
            <v>1936.9</v>
          </cell>
          <cell r="G2717" t="str">
            <v>:&lt;0005&gt;昆明富春花园4ELES</v>
          </cell>
        </row>
        <row r="2718">
          <cell r="A2718" t="str">
            <v>410102</v>
          </cell>
          <cell r="B2718" t="str">
            <v>COST OF PROD.--DIRECT LABOR直接工资</v>
          </cell>
          <cell r="C2718" t="str">
            <v>17100-75-410102</v>
          </cell>
          <cell r="D2718">
            <v>0</v>
          </cell>
          <cell r="E2718">
            <v>0</v>
          </cell>
          <cell r="F2718">
            <v>11119.74</v>
          </cell>
          <cell r="G2718" t="str">
            <v>:&lt;9906&gt;三迅电梯公司ELE</v>
          </cell>
        </row>
        <row r="2719">
          <cell r="A2719" t="str">
            <v>410102</v>
          </cell>
          <cell r="B2719" t="str">
            <v>COST OF PROD.--DIRECT LABOR直接工资</v>
          </cell>
          <cell r="C2719" t="str">
            <v>17100-76-410102</v>
          </cell>
          <cell r="D2719">
            <v>0</v>
          </cell>
          <cell r="E2719">
            <v>0</v>
          </cell>
          <cell r="F2719">
            <v>3326.47</v>
          </cell>
          <cell r="G2719" t="str">
            <v>:(9904)江苏国土培训中心ELE</v>
          </cell>
        </row>
        <row r="2720">
          <cell r="A2720" t="str">
            <v>410102</v>
          </cell>
          <cell r="B2720" t="str">
            <v>COST OF PROD.--DIRECT LABOR直接工资</v>
          </cell>
          <cell r="C2720" t="str">
            <v>17100-77-410102</v>
          </cell>
          <cell r="D2720">
            <v>0</v>
          </cell>
          <cell r="E2720">
            <v>0</v>
          </cell>
          <cell r="F2720">
            <v>6902.74</v>
          </cell>
          <cell r="G2720" t="str">
            <v>:&lt;9903&gt;&lt;9911&gt;浙江黄岩交通大厦ELE</v>
          </cell>
        </row>
        <row r="2721">
          <cell r="A2721" t="str">
            <v>410102</v>
          </cell>
          <cell r="B2721" t="str">
            <v>COST OF PROD.--DIRECT LABOR直接工资</v>
          </cell>
          <cell r="C2721" t="str">
            <v>17100-78-410102</v>
          </cell>
          <cell r="D2721">
            <v>0</v>
          </cell>
          <cell r="E2721">
            <v>0</v>
          </cell>
          <cell r="F2721">
            <v>8510.9</v>
          </cell>
          <cell r="G2721" t="str">
            <v>:&lt;9906&gt;估依廊商住楼ELE</v>
          </cell>
        </row>
        <row r="2722">
          <cell r="A2722" t="str">
            <v>410102</v>
          </cell>
          <cell r="B2722" t="str">
            <v>COST OF PROD.--DIRECT LABOR直接工资</v>
          </cell>
          <cell r="C2722" t="str">
            <v>17100-79-410102</v>
          </cell>
          <cell r="D2722">
            <v>0</v>
          </cell>
          <cell r="E2722">
            <v>0</v>
          </cell>
          <cell r="F2722">
            <v>176203.73</v>
          </cell>
          <cell r="G2722" t="str">
            <v>:(9905)成都光大国际大厦ESC</v>
          </cell>
        </row>
        <row r="2723">
          <cell r="A2723" t="str">
            <v>410102</v>
          </cell>
          <cell r="B2723" t="str">
            <v>COST OF PROD.--DIRECT LABOR直接工资</v>
          </cell>
          <cell r="C2723" t="str">
            <v>17100-80-410102</v>
          </cell>
          <cell r="D2723">
            <v>0</v>
          </cell>
          <cell r="E2723">
            <v>0</v>
          </cell>
          <cell r="F2723">
            <v>5176.6400000000003</v>
          </cell>
          <cell r="G2723" t="str">
            <v>:(9907)[0001]信阳邮电局ELE</v>
          </cell>
        </row>
        <row r="2724">
          <cell r="A2724" t="str">
            <v>410102</v>
          </cell>
          <cell r="B2724" t="str">
            <v>COST OF PROD.--DIRECT LABOR直接工资</v>
          </cell>
          <cell r="C2724" t="str">
            <v>17100-81-410102</v>
          </cell>
          <cell r="D2724">
            <v>0</v>
          </cell>
          <cell r="E2724">
            <v>0</v>
          </cell>
          <cell r="F2724">
            <v>9029.9500000000007</v>
          </cell>
          <cell r="G2724" t="str">
            <v>:(9905)&lt;0003&gt;东区办事处ELE</v>
          </cell>
        </row>
        <row r="2725">
          <cell r="A2725" t="str">
            <v>410102</v>
          </cell>
          <cell r="B2725" t="str">
            <v>COST OF PROD.--DIRECT LABOR直接工资</v>
          </cell>
          <cell r="C2725" t="str">
            <v>17100-82-410102</v>
          </cell>
          <cell r="D2725">
            <v>0</v>
          </cell>
          <cell r="E2725">
            <v>0</v>
          </cell>
          <cell r="F2725">
            <v>3643.46</v>
          </cell>
          <cell r="G2725" t="str">
            <v>:(9905)新县邮电局ELE</v>
          </cell>
        </row>
        <row r="2726">
          <cell r="A2726" t="str">
            <v>410102</v>
          </cell>
          <cell r="B2726" t="str">
            <v>COST OF PROD.--DIRECT LABOR直接工资</v>
          </cell>
          <cell r="C2726" t="str">
            <v>17100-84-410102</v>
          </cell>
          <cell r="D2726">
            <v>0</v>
          </cell>
          <cell r="E2726">
            <v>0</v>
          </cell>
          <cell r="F2726">
            <v>53898.79</v>
          </cell>
          <cell r="G2726" t="str">
            <v>:&lt;9911&gt;&lt;0004&gt;广州文德广场ELE&amp;ESC</v>
          </cell>
        </row>
        <row r="2727">
          <cell r="A2727" t="str">
            <v>410102</v>
          </cell>
          <cell r="B2727" t="str">
            <v>COST OF PROD.--DIRECT LABOR直接工资</v>
          </cell>
          <cell r="C2727" t="str">
            <v>17100-85-410102</v>
          </cell>
          <cell r="D2727">
            <v>0</v>
          </cell>
          <cell r="E2727">
            <v>0</v>
          </cell>
          <cell r="F2727">
            <v>33651.58</v>
          </cell>
          <cell r="G2727" t="str">
            <v>:(9904)上海东方肝胆医院ELE</v>
          </cell>
        </row>
        <row r="2728">
          <cell r="A2728" t="str">
            <v>410102</v>
          </cell>
          <cell r="B2728" t="str">
            <v>COST OF PROD.--DIRECT LABOR直接工资</v>
          </cell>
          <cell r="C2728" t="str">
            <v>17100-87-410102</v>
          </cell>
          <cell r="D2728">
            <v>0</v>
          </cell>
          <cell r="E2728">
            <v>0</v>
          </cell>
          <cell r="F2728">
            <v>14727.48</v>
          </cell>
          <cell r="G2728" t="str">
            <v>:(9904)&lt;9911&gt;中山伟业房地产公司ELE</v>
          </cell>
        </row>
        <row r="2729">
          <cell r="A2729" t="str">
            <v>410102</v>
          </cell>
          <cell r="B2729" t="str">
            <v>COST OF PROD.--DIRECT LABOR直接工资</v>
          </cell>
          <cell r="C2729" t="str">
            <v>17100-88-410102</v>
          </cell>
          <cell r="D2729">
            <v>0</v>
          </cell>
          <cell r="E2729">
            <v>0</v>
          </cell>
          <cell r="F2729">
            <v>8002.24</v>
          </cell>
          <cell r="G2729" t="str">
            <v>:&lt;9906&gt;上海俱乐部公寓ELE</v>
          </cell>
        </row>
        <row r="2730">
          <cell r="A2730" t="str">
            <v>410102</v>
          </cell>
          <cell r="B2730" t="str">
            <v>COST OF PROD.--DIRECT LABOR直接工资</v>
          </cell>
          <cell r="C2730" t="str">
            <v>17100-89-410102</v>
          </cell>
          <cell r="D2730">
            <v>0</v>
          </cell>
          <cell r="E2730">
            <v>0</v>
          </cell>
          <cell r="F2730">
            <v>6419.83</v>
          </cell>
          <cell r="G2730" t="str">
            <v>:(9905)上海统计局ELE</v>
          </cell>
        </row>
        <row r="2731">
          <cell r="A2731" t="str">
            <v>410102</v>
          </cell>
          <cell r="B2731" t="str">
            <v>COST OF PROD.--DIRECT LABOR直接工资</v>
          </cell>
          <cell r="C2731" t="str">
            <v>17100-90-410102</v>
          </cell>
          <cell r="D2731">
            <v>0</v>
          </cell>
          <cell r="E2731">
            <v>0</v>
          </cell>
          <cell r="F2731">
            <v>24479.84</v>
          </cell>
          <cell r="G2731" t="str">
            <v>:&lt;9903&gt;(9907)贵阳富中大厦ELE</v>
          </cell>
        </row>
        <row r="2732">
          <cell r="A2732" t="str">
            <v>410102</v>
          </cell>
          <cell r="B2732" t="str">
            <v>COST OF PROD.--DIRECT LABOR直接工资</v>
          </cell>
          <cell r="C2732" t="str">
            <v>17100-91-410102</v>
          </cell>
          <cell r="D2732">
            <v>0</v>
          </cell>
          <cell r="E2732">
            <v>0</v>
          </cell>
          <cell r="F2732">
            <v>5485.27</v>
          </cell>
          <cell r="G2732" t="str">
            <v>:(9907)三明土地管理培训中心ELE</v>
          </cell>
        </row>
        <row r="2733">
          <cell r="A2733" t="str">
            <v>410102</v>
          </cell>
          <cell r="B2733" t="str">
            <v>COST OF PROD.--DIRECT LABOR直接工资</v>
          </cell>
          <cell r="C2733" t="str">
            <v>17100-92-410102</v>
          </cell>
          <cell r="D2733">
            <v>0</v>
          </cell>
          <cell r="E2733">
            <v>0</v>
          </cell>
          <cell r="F2733">
            <v>5740.66</v>
          </cell>
          <cell r="G2733" t="str">
            <v>:&lt;9906&gt;解放军546医院ELE</v>
          </cell>
        </row>
        <row r="2734">
          <cell r="A2734" t="str">
            <v>410102</v>
          </cell>
          <cell r="B2734" t="str">
            <v>COST OF PROD.--DIRECT LABOR直接工资</v>
          </cell>
          <cell r="C2734" t="str">
            <v>17100-93-410102</v>
          </cell>
          <cell r="D2734">
            <v>0</v>
          </cell>
          <cell r="E2734">
            <v>0</v>
          </cell>
          <cell r="F2734">
            <v>103231.27</v>
          </cell>
          <cell r="G2734" t="str">
            <v>:&lt;9904&gt;南京禄口机场ESC</v>
          </cell>
        </row>
        <row r="2735">
          <cell r="A2735" t="str">
            <v>410102</v>
          </cell>
          <cell r="B2735" t="str">
            <v>COST OF PROD.--DIRECT LABOR直接工资</v>
          </cell>
          <cell r="C2735" t="str">
            <v>17100-94-410102</v>
          </cell>
          <cell r="D2735">
            <v>0</v>
          </cell>
          <cell r="E2735">
            <v>0</v>
          </cell>
          <cell r="F2735">
            <v>16149.92</v>
          </cell>
          <cell r="G2735" t="str">
            <v>:&lt;9911&gt;广州高盛大厦ELE349384174-177</v>
          </cell>
        </row>
        <row r="2736">
          <cell r="A2736" t="str">
            <v>410102</v>
          </cell>
          <cell r="B2736" t="str">
            <v>COST OF PROD.--DIRECT LABOR直接工资</v>
          </cell>
          <cell r="C2736" t="str">
            <v>17100-95-410102</v>
          </cell>
          <cell r="D2736">
            <v>0</v>
          </cell>
          <cell r="E2736">
            <v>0</v>
          </cell>
          <cell r="F2736">
            <v>7425.43</v>
          </cell>
          <cell r="G2736" t="str">
            <v>:(9907)济南政协大楼ELE</v>
          </cell>
        </row>
        <row r="2737">
          <cell r="A2737" t="str">
            <v>410102</v>
          </cell>
          <cell r="B2737" t="str">
            <v>COST OF PROD.--DIRECT LABOR直接工资</v>
          </cell>
          <cell r="C2737" t="str">
            <v>17100-96-410102</v>
          </cell>
          <cell r="D2737">
            <v>0</v>
          </cell>
          <cell r="E2737">
            <v>0</v>
          </cell>
          <cell r="F2737">
            <v>12058.43</v>
          </cell>
          <cell r="G2737" t="str">
            <v>:&lt;9908&gt;漕河泾科技大楼ELE</v>
          </cell>
        </row>
        <row r="2738">
          <cell r="A2738" t="str">
            <v>410102</v>
          </cell>
          <cell r="B2738" t="str">
            <v>COST OF PROD.--DIRECT LABOR直接工资</v>
          </cell>
          <cell r="C2738" t="str">
            <v>17100-98-410102</v>
          </cell>
          <cell r="D2738">
            <v>0</v>
          </cell>
          <cell r="E2738">
            <v>0</v>
          </cell>
          <cell r="F2738">
            <v>33899.31</v>
          </cell>
          <cell r="G2738" t="str">
            <v>:&lt;9906&gt;&lt;9910&gt;无锡第一人民医院ELE</v>
          </cell>
        </row>
        <row r="2739">
          <cell r="A2739" t="str">
            <v>410102</v>
          </cell>
          <cell r="B2739" t="str">
            <v>COST OF PROD.--DIRECT LABOR直接工资</v>
          </cell>
          <cell r="C2739" t="str">
            <v>17100-99-410102</v>
          </cell>
          <cell r="D2739">
            <v>0</v>
          </cell>
          <cell r="E2739">
            <v>0</v>
          </cell>
          <cell r="F2739">
            <v>4076.17</v>
          </cell>
          <cell r="G2739" t="str">
            <v>:&lt;0006&gt;临颖县邮电局2ELES</v>
          </cell>
        </row>
        <row r="2740">
          <cell r="A2740" t="str">
            <v>410102</v>
          </cell>
          <cell r="B2740" t="str">
            <v>COST OF PROD.--DIRECT LABOR直接工资</v>
          </cell>
          <cell r="C2740" t="str">
            <v>17100-A0-410102</v>
          </cell>
          <cell r="D2740">
            <v>0</v>
          </cell>
          <cell r="E2740">
            <v>0</v>
          </cell>
          <cell r="F2740">
            <v>7740.53</v>
          </cell>
          <cell r="G2740" t="str">
            <v>:(9907)昆明饭店ELE</v>
          </cell>
        </row>
        <row r="2741">
          <cell r="A2741" t="str">
            <v>410102</v>
          </cell>
          <cell r="B2741" t="str">
            <v>COST OF PROD.--DIRECT LABOR直接工资</v>
          </cell>
          <cell r="C2741" t="str">
            <v>17100-A1-410102</v>
          </cell>
          <cell r="D2741">
            <v>0</v>
          </cell>
          <cell r="E2741">
            <v>0</v>
          </cell>
          <cell r="F2741">
            <v>2010.05</v>
          </cell>
          <cell r="G2741" t="str">
            <v>:驻马店交通局</v>
          </cell>
        </row>
        <row r="2742">
          <cell r="A2742" t="str">
            <v>410102</v>
          </cell>
          <cell r="B2742" t="str">
            <v>COST OF PROD.--DIRECT LABOR直接工资</v>
          </cell>
          <cell r="C2742" t="str">
            <v>17100-A2-410102</v>
          </cell>
          <cell r="D2742">
            <v>0</v>
          </cell>
          <cell r="E2742">
            <v>0</v>
          </cell>
          <cell r="F2742">
            <v>113411.76</v>
          </cell>
          <cell r="G2742" t="str">
            <v>:(9907)天津新都大厦ESC</v>
          </cell>
        </row>
        <row r="2743">
          <cell r="A2743" t="str">
            <v>410102</v>
          </cell>
          <cell r="B2743" t="str">
            <v>COST OF PROD.--DIRECT LABOR直接工资</v>
          </cell>
          <cell r="C2743" t="str">
            <v>17100-A3-410102</v>
          </cell>
          <cell r="D2743">
            <v>0</v>
          </cell>
          <cell r="E2743">
            <v>0</v>
          </cell>
          <cell r="F2743">
            <v>5275.27</v>
          </cell>
          <cell r="G2743" t="str">
            <v>:&lt;9908&gt;河南雅士达电梯服务中心ELE</v>
          </cell>
        </row>
        <row r="2744">
          <cell r="A2744" t="str">
            <v>410102</v>
          </cell>
          <cell r="B2744" t="str">
            <v>COST OF PROD.--DIRECT LABOR直接工资</v>
          </cell>
          <cell r="C2744" t="str">
            <v>17100-A4-410102</v>
          </cell>
          <cell r="D2744">
            <v>0</v>
          </cell>
          <cell r="E2744">
            <v>0</v>
          </cell>
          <cell r="F2744">
            <v>14464.83</v>
          </cell>
          <cell r="G2744" t="str">
            <v>:&lt;9906&gt;重庆和景大厦ELE</v>
          </cell>
        </row>
        <row r="2745">
          <cell r="A2745" t="str">
            <v>410102</v>
          </cell>
          <cell r="B2745" t="str">
            <v>COST OF PROD.--DIRECT LABOR直接工资</v>
          </cell>
          <cell r="C2745" t="str">
            <v>17100-A5-410102</v>
          </cell>
          <cell r="D2745">
            <v>0</v>
          </cell>
          <cell r="E2745">
            <v>0</v>
          </cell>
          <cell r="F2745">
            <v>23128.7</v>
          </cell>
          <cell r="G2745" t="str">
            <v>:&lt;9908&gt;太原新闻大厦ELE</v>
          </cell>
        </row>
        <row r="2746">
          <cell r="A2746" t="str">
            <v>410102</v>
          </cell>
          <cell r="B2746" t="str">
            <v>COST OF PROD.--DIRECT LABOR直接工资</v>
          </cell>
          <cell r="C2746" t="str">
            <v>17100-A6-410102</v>
          </cell>
          <cell r="D2746">
            <v>0</v>
          </cell>
          <cell r="E2746">
            <v>0</v>
          </cell>
          <cell r="F2746">
            <v>17860.009999999998</v>
          </cell>
          <cell r="G2746" t="str">
            <v>&lt;9909&gt;&lt;9910&gt;&lt;0004&gt;吉林电信局ELE&amp;ESC</v>
          </cell>
        </row>
        <row r="2747">
          <cell r="A2747" t="str">
            <v>410102</v>
          </cell>
          <cell r="B2747" t="str">
            <v>COST OF PROD.--DIRECT LABOR直接工资</v>
          </cell>
          <cell r="C2747" t="str">
            <v>17100-A7-410102</v>
          </cell>
          <cell r="D2747">
            <v>0</v>
          </cell>
          <cell r="E2747">
            <v>0</v>
          </cell>
          <cell r="F2747">
            <v>10486.27</v>
          </cell>
          <cell r="G2747" t="str">
            <v>:(9907)&lt;9910&gt;红河卷烟厂ELE</v>
          </cell>
        </row>
        <row r="2748">
          <cell r="A2748" t="str">
            <v>410102</v>
          </cell>
          <cell r="B2748" t="str">
            <v>COST OF PROD.--DIRECT LABOR直接工资</v>
          </cell>
          <cell r="C2748" t="str">
            <v>17100-A8-410102</v>
          </cell>
          <cell r="D2748">
            <v>0</v>
          </cell>
          <cell r="E2748">
            <v>0</v>
          </cell>
          <cell r="F2748">
            <v>15272.34</v>
          </cell>
          <cell r="G2748" t="str">
            <v>:&lt;9908&gt;工行宝山分行ELE</v>
          </cell>
        </row>
        <row r="2749">
          <cell r="A2749" t="str">
            <v>410102</v>
          </cell>
          <cell r="B2749" t="str">
            <v>COST OF PROD.--DIRECT LABOR直接工资</v>
          </cell>
          <cell r="C2749" t="str">
            <v>17100-A9-410102</v>
          </cell>
          <cell r="D2749">
            <v>0</v>
          </cell>
          <cell r="E2749">
            <v>0</v>
          </cell>
          <cell r="F2749">
            <v>6514.63</v>
          </cell>
          <cell r="G2749" t="str">
            <v>:&lt;9908&gt;华东管理局ELE</v>
          </cell>
        </row>
        <row r="2750">
          <cell r="A2750" t="str">
            <v>410102</v>
          </cell>
          <cell r="B2750" t="str">
            <v>COST OF PROD.--DIRECT LABOR直接工资</v>
          </cell>
          <cell r="C2750" t="str">
            <v>17100-AA-410102</v>
          </cell>
          <cell r="D2750">
            <v>0</v>
          </cell>
          <cell r="E2750">
            <v>0</v>
          </cell>
          <cell r="F2750">
            <v>5649.34</v>
          </cell>
          <cell r="G2750" t="str">
            <v>:(9912)襄樊国税局</v>
          </cell>
        </row>
        <row r="2751">
          <cell r="A2751" t="str">
            <v>410102</v>
          </cell>
          <cell r="B2751" t="str">
            <v>COST OF PROD.--DIRECT LABOR直接工资</v>
          </cell>
          <cell r="C2751" t="str">
            <v>17100-AB-410102</v>
          </cell>
          <cell r="D2751">
            <v>0</v>
          </cell>
          <cell r="E2751">
            <v>0</v>
          </cell>
          <cell r="F2751">
            <v>3399.09</v>
          </cell>
          <cell r="G2751" t="str">
            <v>:&lt;9909&gt;驻马店公安局ELE</v>
          </cell>
        </row>
        <row r="2752">
          <cell r="A2752" t="str">
            <v>410102</v>
          </cell>
          <cell r="B2752" t="str">
            <v>COST OF PROD.--DIRECT LABOR直接工资</v>
          </cell>
          <cell r="C2752" t="str">
            <v>17100-AC-410102</v>
          </cell>
          <cell r="D2752">
            <v>0</v>
          </cell>
          <cell r="E2752">
            <v>0</v>
          </cell>
          <cell r="F2752">
            <v>8822.08</v>
          </cell>
          <cell r="G2752" t="str">
            <v>:(9912)昆明卷烟厂ELE</v>
          </cell>
        </row>
        <row r="2753">
          <cell r="A2753" t="str">
            <v>410102</v>
          </cell>
          <cell r="B2753" t="str">
            <v>COST OF PROD.--DIRECT LABOR直接工资</v>
          </cell>
          <cell r="C2753" t="str">
            <v>17100-AD-410102</v>
          </cell>
          <cell r="D2753">
            <v>0</v>
          </cell>
          <cell r="E2753">
            <v>0</v>
          </cell>
          <cell r="F2753">
            <v>3717.68</v>
          </cell>
          <cell r="G2753" t="str">
            <v>:(9912)济南天建商住楼ELE</v>
          </cell>
        </row>
        <row r="2754">
          <cell r="A2754" t="str">
            <v>410102</v>
          </cell>
          <cell r="B2754" t="str">
            <v>COST OF PROD.--DIRECT LABOR直接工资</v>
          </cell>
          <cell r="C2754" t="str">
            <v>17100-AE-410102</v>
          </cell>
          <cell r="D2754">
            <v>0</v>
          </cell>
          <cell r="E2754">
            <v>0</v>
          </cell>
          <cell r="F2754">
            <v>4701.3599999999997</v>
          </cell>
          <cell r="G2754" t="str">
            <v>:(9907)青岛110指挥中心ELE</v>
          </cell>
        </row>
        <row r="2755">
          <cell r="A2755" t="str">
            <v>410102</v>
          </cell>
          <cell r="B2755" t="str">
            <v>COST OF PROD.--DIRECT LABOR直接工资</v>
          </cell>
          <cell r="C2755" t="str">
            <v>17100-AF-410102</v>
          </cell>
          <cell r="D2755">
            <v>0</v>
          </cell>
          <cell r="E2755">
            <v>0</v>
          </cell>
          <cell r="F2755">
            <v>488.33</v>
          </cell>
          <cell r="G2755" t="str">
            <v>:&lt;9910&gt;[0001]小浪底科工贸发展公司</v>
          </cell>
        </row>
        <row r="2756">
          <cell r="A2756" t="str">
            <v>410102</v>
          </cell>
          <cell r="B2756" t="str">
            <v>COST OF PROD.--DIRECT LABOR直接工资</v>
          </cell>
          <cell r="C2756" t="str">
            <v>17100-AG-410102</v>
          </cell>
          <cell r="D2756">
            <v>0</v>
          </cell>
          <cell r="E2756">
            <v>0</v>
          </cell>
          <cell r="F2756">
            <v>3095.38</v>
          </cell>
          <cell r="G2756" t="str">
            <v>:(9907)青岛公安局外事管理处ELE</v>
          </cell>
        </row>
        <row r="2757">
          <cell r="A2757" t="str">
            <v>410102</v>
          </cell>
          <cell r="B2757" t="str">
            <v>COST OF PROD.--DIRECT LABOR直接工资</v>
          </cell>
          <cell r="C2757" t="str">
            <v>17100-AH-410102</v>
          </cell>
          <cell r="D2757">
            <v>0</v>
          </cell>
          <cell r="E2757">
            <v>0</v>
          </cell>
          <cell r="F2757">
            <v>3420.31</v>
          </cell>
          <cell r="G2757" t="str">
            <v>:&lt;9909&gt;重庆口腔医院ELE</v>
          </cell>
        </row>
        <row r="2758">
          <cell r="A2758" t="str">
            <v>410102</v>
          </cell>
          <cell r="B2758" t="str">
            <v>COST OF PROD.--DIRECT LABOR直接工资</v>
          </cell>
          <cell r="C2758" t="str">
            <v>17100-AI-410102</v>
          </cell>
          <cell r="D2758">
            <v>0</v>
          </cell>
          <cell r="E2758">
            <v>0</v>
          </cell>
          <cell r="F2758">
            <v>1979.33</v>
          </cell>
          <cell r="G2758" t="str">
            <v>:&lt;9909&gt;重庆消防培训中心ELE</v>
          </cell>
        </row>
        <row r="2759">
          <cell r="A2759" t="str">
            <v>410102</v>
          </cell>
          <cell r="B2759" t="str">
            <v>COST OF PROD.--DIRECT LABOR直接工资</v>
          </cell>
          <cell r="C2759" t="str">
            <v>17100-AJ-410102</v>
          </cell>
          <cell r="D2759">
            <v>0</v>
          </cell>
          <cell r="E2759">
            <v>0</v>
          </cell>
          <cell r="F2759">
            <v>6200.42</v>
          </cell>
          <cell r="G2759" t="str">
            <v>:(9907)内江工商行ELE</v>
          </cell>
        </row>
        <row r="2760">
          <cell r="A2760" t="str">
            <v>410102</v>
          </cell>
          <cell r="B2760" t="str">
            <v>COST OF PROD.--DIRECT LABOR直接工资</v>
          </cell>
          <cell r="C2760" t="str">
            <v>17100-AK-410102</v>
          </cell>
          <cell r="D2760">
            <v>109.75</v>
          </cell>
          <cell r="E2760">
            <v>0</v>
          </cell>
          <cell r="F2760">
            <v>3656.09</v>
          </cell>
          <cell r="G2760" t="str">
            <v>:重庆妇幼保健院</v>
          </cell>
        </row>
        <row r="2761">
          <cell r="A2761" t="str">
            <v>410102</v>
          </cell>
          <cell r="B2761" t="str">
            <v>COST OF PROD.--DIRECT LABOR直接工资</v>
          </cell>
          <cell r="C2761" t="str">
            <v>17100-AL-410102</v>
          </cell>
          <cell r="D2761">
            <v>0</v>
          </cell>
          <cell r="E2761">
            <v>0</v>
          </cell>
          <cell r="F2761">
            <v>6113.53</v>
          </cell>
          <cell r="G2761" t="str">
            <v>:&lt;9908&gt;南宁银冠大厦ELE</v>
          </cell>
        </row>
        <row r="2762">
          <cell r="A2762" t="str">
            <v>410102</v>
          </cell>
          <cell r="B2762" t="str">
            <v>COST OF PROD.--DIRECT LABOR直接工资</v>
          </cell>
          <cell r="C2762" t="str">
            <v>17100-AN-410102</v>
          </cell>
          <cell r="D2762">
            <v>0</v>
          </cell>
          <cell r="E2762">
            <v>0</v>
          </cell>
          <cell r="F2762">
            <v>4126.47</v>
          </cell>
          <cell r="G2762" t="str">
            <v>:&lt;9908&gt;北京海关ELE</v>
          </cell>
        </row>
        <row r="2763">
          <cell r="A2763" t="str">
            <v>410102</v>
          </cell>
          <cell r="B2763" t="str">
            <v>COST OF PROD.--DIRECT LABOR直接工资</v>
          </cell>
          <cell r="C2763" t="str">
            <v>17100-AO-410102</v>
          </cell>
          <cell r="D2763">
            <v>0</v>
          </cell>
          <cell r="E2763">
            <v>0</v>
          </cell>
          <cell r="F2763">
            <v>1354.95</v>
          </cell>
          <cell r="G2763" t="str">
            <v>:&lt;9910&gt;污水处理厂ELE</v>
          </cell>
        </row>
        <row r="2764">
          <cell r="A2764" t="str">
            <v>410102</v>
          </cell>
          <cell r="B2764" t="str">
            <v>COST OF PROD.--DIRECT LABOR直接工资</v>
          </cell>
          <cell r="C2764" t="str">
            <v>17100-AP-410102</v>
          </cell>
          <cell r="D2764">
            <v>0</v>
          </cell>
          <cell r="E2764">
            <v>0</v>
          </cell>
          <cell r="F2764">
            <v>2406.37</v>
          </cell>
          <cell r="G2764" t="str">
            <v>:&lt;9909&gt;青岛海洋研究所ELE</v>
          </cell>
        </row>
        <row r="2765">
          <cell r="A2765" t="str">
            <v>410102</v>
          </cell>
          <cell r="B2765" t="str">
            <v>COST OF PROD.--DIRECT LABOR直接工资</v>
          </cell>
          <cell r="C2765" t="str">
            <v>17100-AQ-410102</v>
          </cell>
          <cell r="D2765">
            <v>0</v>
          </cell>
          <cell r="E2765">
            <v>0</v>
          </cell>
          <cell r="F2765">
            <v>5663.07</v>
          </cell>
          <cell r="G2765" t="str">
            <v>:&lt;0006&gt;南京有线电视台3ELES</v>
          </cell>
        </row>
        <row r="2766">
          <cell r="A2766" t="str">
            <v>410102</v>
          </cell>
          <cell r="B2766" t="str">
            <v>COST OF PROD.--DIRECT LABOR直接工资</v>
          </cell>
          <cell r="C2766" t="str">
            <v>17100-AR-410102</v>
          </cell>
          <cell r="D2766">
            <v>0</v>
          </cell>
          <cell r="E2766">
            <v>0</v>
          </cell>
          <cell r="F2766">
            <v>2152.7199999999998</v>
          </cell>
          <cell r="G2766" t="str">
            <v>:&lt;9909&gt;上海证券交易所ELE</v>
          </cell>
        </row>
        <row r="2767">
          <cell r="A2767" t="str">
            <v>410102</v>
          </cell>
          <cell r="B2767" t="str">
            <v>COST OF PROD.--DIRECT LABOR直接工资</v>
          </cell>
          <cell r="C2767" t="str">
            <v>17100-AS-410102</v>
          </cell>
          <cell r="D2767">
            <v>0</v>
          </cell>
          <cell r="E2767">
            <v>0</v>
          </cell>
          <cell r="F2767">
            <v>20538.099999999999</v>
          </cell>
          <cell r="G2767" t="str">
            <v>:河南棉麻总公司ELE</v>
          </cell>
        </row>
        <row r="2768">
          <cell r="A2768" t="str">
            <v>410102</v>
          </cell>
          <cell r="B2768" t="str">
            <v>COST OF PROD.--DIRECT LABOR直接工资</v>
          </cell>
          <cell r="C2768" t="str">
            <v>17100-AT-410102</v>
          </cell>
          <cell r="D2768">
            <v>0</v>
          </cell>
          <cell r="E2768">
            <v>0</v>
          </cell>
          <cell r="F2768">
            <v>6710.17</v>
          </cell>
          <cell r="G2768" t="str">
            <v>:(9912)广州广厦居</v>
          </cell>
        </row>
        <row r="2769">
          <cell r="A2769" t="str">
            <v>410102</v>
          </cell>
          <cell r="B2769" t="str">
            <v>COST OF PROD.--DIRECT LABOR直接工资</v>
          </cell>
          <cell r="C2769" t="str">
            <v>17100-AU-410102</v>
          </cell>
          <cell r="D2769">
            <v>0</v>
          </cell>
          <cell r="E2769">
            <v>0</v>
          </cell>
          <cell r="F2769">
            <v>1904.22</v>
          </cell>
          <cell r="G2769" t="str">
            <v>:&lt;9909&gt;[0007]台州日报社2ELES</v>
          </cell>
        </row>
        <row r="2770">
          <cell r="A2770" t="str">
            <v>410102</v>
          </cell>
          <cell r="B2770" t="str">
            <v>COST OF PROD.--DIRECT LABOR直接工资</v>
          </cell>
          <cell r="C2770" t="str">
            <v>17100-AV-410102</v>
          </cell>
          <cell r="D2770">
            <v>0</v>
          </cell>
          <cell r="E2770">
            <v>0</v>
          </cell>
          <cell r="F2770">
            <v>10114.719999999999</v>
          </cell>
          <cell r="G2770" t="str">
            <v>:&lt;9908&gt;重庆海怡花园ELE</v>
          </cell>
        </row>
        <row r="2771">
          <cell r="A2771" t="str">
            <v>410102</v>
          </cell>
          <cell r="B2771" t="str">
            <v>COST OF PROD.--DIRECT LABOR直接工资</v>
          </cell>
          <cell r="C2771" t="str">
            <v>17100-AW-410102</v>
          </cell>
          <cell r="D2771">
            <v>0</v>
          </cell>
          <cell r="E2771">
            <v>0</v>
          </cell>
          <cell r="F2771">
            <v>2532.58</v>
          </cell>
          <cell r="G2771" t="str">
            <v>:&lt;9909&gt;西峡烟草公司ELE</v>
          </cell>
        </row>
        <row r="2772">
          <cell r="A2772" t="str">
            <v>410102</v>
          </cell>
          <cell r="B2772" t="str">
            <v>COST OF PROD.--DIRECT LABOR直接工资</v>
          </cell>
          <cell r="C2772" t="str">
            <v>17100-AX-410102</v>
          </cell>
          <cell r="D2772">
            <v>1833.82</v>
          </cell>
          <cell r="E2772">
            <v>0</v>
          </cell>
          <cell r="F2772">
            <v>4587.6499999999996</v>
          </cell>
          <cell r="G2772" t="str">
            <v>:&lt;9908&gt;华龙房地产ELE</v>
          </cell>
        </row>
        <row r="2773">
          <cell r="A2773" t="str">
            <v>410102</v>
          </cell>
          <cell r="B2773" t="str">
            <v>COST OF PROD.--DIRECT LABOR直接工资</v>
          </cell>
          <cell r="C2773" t="str">
            <v>17100-AY-410102</v>
          </cell>
          <cell r="D2773">
            <v>0</v>
          </cell>
          <cell r="E2773">
            <v>0</v>
          </cell>
          <cell r="F2773">
            <v>2846.37</v>
          </cell>
          <cell r="G2773" t="str">
            <v>:&lt;9909&gt;[0007]中冶仪表公司1ELE</v>
          </cell>
        </row>
        <row r="2774">
          <cell r="A2774" t="str">
            <v>410102</v>
          </cell>
          <cell r="B2774" t="str">
            <v>COST OF PROD.--DIRECT LABOR直接工资</v>
          </cell>
          <cell r="C2774" t="str">
            <v>17100-AZ-410102</v>
          </cell>
          <cell r="D2774">
            <v>0</v>
          </cell>
          <cell r="E2774">
            <v>0</v>
          </cell>
          <cell r="F2774">
            <v>8080.99</v>
          </cell>
          <cell r="G2774" t="str">
            <v>(0003)安阳邮电局ELE</v>
          </cell>
        </row>
        <row r="2775">
          <cell r="A2775" t="str">
            <v>410102</v>
          </cell>
          <cell r="B2775" t="str">
            <v>COST OF PROD.--DIRECT LABOR直接工资</v>
          </cell>
          <cell r="C2775" t="str">
            <v>17100-B0-410102</v>
          </cell>
          <cell r="D2775">
            <v>0</v>
          </cell>
          <cell r="E2775">
            <v>0</v>
          </cell>
          <cell r="F2775">
            <v>2071.8000000000002</v>
          </cell>
          <cell r="G2775" t="str">
            <v>:&lt;9910&gt;柳州饭店ELE</v>
          </cell>
        </row>
        <row r="2776">
          <cell r="A2776" t="str">
            <v>410102</v>
          </cell>
          <cell r="B2776" t="str">
            <v>COST OF PROD.--DIRECT LABOR直接工资</v>
          </cell>
          <cell r="C2776" t="str">
            <v>17100-B1-410102</v>
          </cell>
          <cell r="D2776">
            <v>0</v>
          </cell>
          <cell r="E2776">
            <v>0</v>
          </cell>
          <cell r="F2776">
            <v>1549.66</v>
          </cell>
          <cell r="G2776" t="str">
            <v>:&lt;9909&gt;锦江房地产ELE</v>
          </cell>
        </row>
        <row r="2777">
          <cell r="A2777" t="str">
            <v>410102</v>
          </cell>
          <cell r="B2777" t="str">
            <v>COST OF PROD.--DIRECT LABOR直接工资</v>
          </cell>
          <cell r="C2777" t="str">
            <v>17100-B2-410102</v>
          </cell>
          <cell r="D2777">
            <v>0</v>
          </cell>
          <cell r="E2777">
            <v>0</v>
          </cell>
          <cell r="F2777">
            <v>7801.9</v>
          </cell>
          <cell r="G2777" t="str">
            <v>:&lt;0002&gt;河北黄骅3ELES</v>
          </cell>
        </row>
        <row r="2778">
          <cell r="A2778" t="str">
            <v>410102</v>
          </cell>
          <cell r="B2778" t="str">
            <v>COST OF PROD.--DIRECT LABOR直接工资</v>
          </cell>
          <cell r="C2778" t="str">
            <v>17100-B3-410102</v>
          </cell>
          <cell r="D2778">
            <v>0</v>
          </cell>
          <cell r="E2778">
            <v>0</v>
          </cell>
          <cell r="F2778">
            <v>3360.37</v>
          </cell>
          <cell r="G2778" t="str">
            <v>:&lt;9910&gt;创业服务大楼ELE</v>
          </cell>
        </row>
        <row r="2779">
          <cell r="A2779" t="str">
            <v>410102</v>
          </cell>
          <cell r="B2779" t="str">
            <v>COST OF PROD.--DIRECT LABOR直接工资</v>
          </cell>
          <cell r="C2779" t="str">
            <v>17100-B4-410102</v>
          </cell>
          <cell r="D2779">
            <v>0</v>
          </cell>
          <cell r="E2779">
            <v>0</v>
          </cell>
          <cell r="F2779">
            <v>1093.19</v>
          </cell>
          <cell r="G2779" t="str">
            <v>:&lt;0002&gt;河南新华书店2ELES</v>
          </cell>
        </row>
        <row r="2780">
          <cell r="A2780" t="str">
            <v>410102</v>
          </cell>
          <cell r="B2780" t="str">
            <v>COST OF PROD.--DIRECT LABOR直接工资</v>
          </cell>
          <cell r="C2780" t="str">
            <v>17100-B5-410102</v>
          </cell>
          <cell r="D2780">
            <v>0</v>
          </cell>
          <cell r="E2780">
            <v>0</v>
          </cell>
          <cell r="F2780">
            <v>26084.240000000002</v>
          </cell>
          <cell r="G2780" t="str">
            <v>:&lt;9909&gt;浙江商城(扶梯)ESC</v>
          </cell>
        </row>
        <row r="2781">
          <cell r="A2781" t="str">
            <v>410102</v>
          </cell>
          <cell r="B2781" t="str">
            <v>COST OF PROD.--DIRECT LABOR直接工资</v>
          </cell>
          <cell r="C2781" t="str">
            <v>17100-B6-410102</v>
          </cell>
          <cell r="D2781">
            <v>0</v>
          </cell>
          <cell r="E2781">
            <v>0</v>
          </cell>
          <cell r="F2781">
            <v>41827.26</v>
          </cell>
          <cell r="G2781" t="str">
            <v>:&lt;9909&gt;宁波卷烟厂ESC</v>
          </cell>
        </row>
        <row r="2782">
          <cell r="A2782" t="str">
            <v>410102</v>
          </cell>
          <cell r="B2782" t="str">
            <v>COST OF PROD.--DIRECT LABOR直接工资</v>
          </cell>
          <cell r="C2782" t="str">
            <v>17100-B7-410102</v>
          </cell>
          <cell r="D2782">
            <v>0</v>
          </cell>
          <cell r="E2782">
            <v>0</v>
          </cell>
          <cell r="F2782">
            <v>24520.26</v>
          </cell>
          <cell r="G2782" t="str">
            <v>:青岛东方医院ESC</v>
          </cell>
        </row>
        <row r="2783">
          <cell r="A2783" t="str">
            <v>410102</v>
          </cell>
          <cell r="B2783" t="str">
            <v>COST OF PROD.--DIRECT LABOR直接工资</v>
          </cell>
          <cell r="C2783" t="str">
            <v>17100-B8-410102</v>
          </cell>
          <cell r="D2783">
            <v>0</v>
          </cell>
          <cell r="E2783">
            <v>0</v>
          </cell>
          <cell r="F2783">
            <v>5865.2</v>
          </cell>
          <cell r="G2783" t="str">
            <v>:南昌劳动康复中心</v>
          </cell>
        </row>
        <row r="2784">
          <cell r="A2784" t="str">
            <v>410102</v>
          </cell>
          <cell r="B2784" t="str">
            <v>COST OF PROD.--DIRECT LABOR直接工资</v>
          </cell>
          <cell r="C2784" t="str">
            <v>17100-B9-410102</v>
          </cell>
          <cell r="D2784">
            <v>0</v>
          </cell>
          <cell r="E2784">
            <v>0</v>
          </cell>
          <cell r="F2784">
            <v>22486.85</v>
          </cell>
          <cell r="G2784" t="str">
            <v>:&lt;0006&gt;沈阳医科大学5ELES</v>
          </cell>
        </row>
        <row r="2785">
          <cell r="A2785" t="str">
            <v>410102</v>
          </cell>
          <cell r="B2785" t="str">
            <v>COST OF PROD.--DIRECT LABOR直接工资</v>
          </cell>
          <cell r="C2785" t="str">
            <v>17100-BA-410102</v>
          </cell>
          <cell r="D2785">
            <v>0</v>
          </cell>
          <cell r="E2785">
            <v>0</v>
          </cell>
          <cell r="F2785">
            <v>7042.44</v>
          </cell>
          <cell r="G2785" t="str">
            <v>:&lt;0002&gt;黄河迎宾馆3ELES</v>
          </cell>
        </row>
        <row r="2786">
          <cell r="A2786" t="str">
            <v>410102</v>
          </cell>
          <cell r="B2786" t="str">
            <v>COST OF PROD.--DIRECT LABOR直接工资</v>
          </cell>
          <cell r="C2786" t="str">
            <v>17100-BB-410102</v>
          </cell>
          <cell r="D2786">
            <v>0</v>
          </cell>
          <cell r="E2786">
            <v>0</v>
          </cell>
          <cell r="F2786">
            <v>14059.63</v>
          </cell>
          <cell r="G2786" t="str">
            <v>:(00.03)三门峡电信局</v>
          </cell>
        </row>
        <row r="2787">
          <cell r="A2787" t="str">
            <v>410102</v>
          </cell>
          <cell r="B2787" t="str">
            <v>COST OF PROD.--DIRECT LABOR直接工资</v>
          </cell>
          <cell r="C2787" t="str">
            <v>17100-BC-410102</v>
          </cell>
          <cell r="D2787">
            <v>0</v>
          </cell>
          <cell r="E2787">
            <v>0</v>
          </cell>
          <cell r="F2787">
            <v>5434.94</v>
          </cell>
          <cell r="G2787" t="str">
            <v>:(0003)扬州人保</v>
          </cell>
        </row>
        <row r="2788">
          <cell r="A2788" t="str">
            <v>410102</v>
          </cell>
          <cell r="B2788" t="str">
            <v>COST OF PROD.--DIRECT LABOR直接工资</v>
          </cell>
          <cell r="C2788" t="str">
            <v>17100-BD-410102</v>
          </cell>
          <cell r="D2788">
            <v>0</v>
          </cell>
          <cell r="E2788">
            <v>0</v>
          </cell>
          <cell r="F2788">
            <v>5286.99</v>
          </cell>
          <cell r="G2788" t="str">
            <v>:&lt;0006&gt;杭州清波商厦5ELES</v>
          </cell>
        </row>
        <row r="2789">
          <cell r="A2789" t="str">
            <v>410102</v>
          </cell>
          <cell r="B2789" t="str">
            <v>COST OF PROD.--DIRECT LABOR直接工资</v>
          </cell>
          <cell r="C2789" t="str">
            <v>17100-BE-410102</v>
          </cell>
          <cell r="D2789">
            <v>0</v>
          </cell>
          <cell r="E2789">
            <v>0</v>
          </cell>
          <cell r="F2789">
            <v>22508.66</v>
          </cell>
          <cell r="G2789" t="str">
            <v>:&lt;0005&gt;监狱管理局6ELES</v>
          </cell>
        </row>
        <row r="2790">
          <cell r="A2790" t="str">
            <v>410102</v>
          </cell>
          <cell r="B2790" t="str">
            <v>COST OF PROD.--DIRECT LABOR直接工资</v>
          </cell>
          <cell r="C2790" t="str">
            <v>17100-BF-410102</v>
          </cell>
          <cell r="D2790">
            <v>0</v>
          </cell>
          <cell r="E2790">
            <v>0</v>
          </cell>
          <cell r="F2790">
            <v>2563.0100000000002</v>
          </cell>
          <cell r="G2790" t="str">
            <v>:&lt;0002&gt;哈尔滨森达电梯公司1ELE</v>
          </cell>
        </row>
        <row r="2791">
          <cell r="A2791" t="str">
            <v>410102</v>
          </cell>
          <cell r="B2791" t="str">
            <v>COST OF PROD.--DIRECT LABOR直接工资</v>
          </cell>
          <cell r="C2791" t="str">
            <v>17100-BG-410102</v>
          </cell>
          <cell r="D2791">
            <v>0</v>
          </cell>
          <cell r="E2791">
            <v>0</v>
          </cell>
          <cell r="F2791">
            <v>825.55</v>
          </cell>
          <cell r="G2791" t="str">
            <v>:&lt;9911&gt;北京富城花园</v>
          </cell>
        </row>
        <row r="2792">
          <cell r="A2792" t="str">
            <v>410102</v>
          </cell>
          <cell r="B2792" t="str">
            <v>COST OF PROD.--DIRECT LABOR直接工资</v>
          </cell>
          <cell r="C2792" t="str">
            <v>17100-BH-410102</v>
          </cell>
          <cell r="D2792">
            <v>0</v>
          </cell>
          <cell r="E2792">
            <v>0</v>
          </cell>
          <cell r="F2792">
            <v>42863.22</v>
          </cell>
          <cell r="G2792" t="str">
            <v>:&lt;9911&gt;&lt;0001&gt;高扬百货公司ELE&amp;ESC</v>
          </cell>
        </row>
        <row r="2793">
          <cell r="A2793" t="str">
            <v>410102</v>
          </cell>
          <cell r="B2793" t="str">
            <v>COST OF PROD.--DIRECT LABOR直接工资</v>
          </cell>
          <cell r="C2793" t="str">
            <v>17100-BI-410102</v>
          </cell>
          <cell r="D2793">
            <v>0</v>
          </cell>
          <cell r="E2793">
            <v>0</v>
          </cell>
          <cell r="F2793">
            <v>8955.58</v>
          </cell>
          <cell r="G2793" t="str">
            <v>:&lt;0001&gt;上海胸科医院3ELE</v>
          </cell>
        </row>
        <row r="2794">
          <cell r="A2794" t="str">
            <v>410102</v>
          </cell>
          <cell r="B2794" t="str">
            <v>COST OF PROD.--DIRECT LABOR直接工资</v>
          </cell>
          <cell r="C2794" t="str">
            <v>17100-BJ-410102</v>
          </cell>
          <cell r="D2794">
            <v>0</v>
          </cell>
          <cell r="E2794">
            <v>0</v>
          </cell>
          <cell r="F2794">
            <v>4029.95</v>
          </cell>
          <cell r="G2794" t="str">
            <v>:&lt;0002&gt;南京高速公路职工培训中心1ELE</v>
          </cell>
        </row>
        <row r="2795">
          <cell r="A2795" t="str">
            <v>410102</v>
          </cell>
          <cell r="B2795" t="str">
            <v>COST OF PROD.--DIRECT LABOR直接工资</v>
          </cell>
          <cell r="C2795" t="str">
            <v>17100-BK-410102</v>
          </cell>
          <cell r="D2795">
            <v>0</v>
          </cell>
          <cell r="E2795">
            <v>0</v>
          </cell>
          <cell r="F2795">
            <v>5866.64</v>
          </cell>
          <cell r="G2795" t="str">
            <v>:&lt;0005&gt;河南邮电印刷厂2ELES</v>
          </cell>
        </row>
        <row r="2796">
          <cell r="A2796" t="str">
            <v>410102</v>
          </cell>
          <cell r="B2796" t="str">
            <v>COST OF PROD.--DIRECT LABOR直接工资</v>
          </cell>
          <cell r="C2796" t="str">
            <v>17100-BL-410102</v>
          </cell>
          <cell r="D2796">
            <v>82.32</v>
          </cell>
          <cell r="E2796">
            <v>0</v>
          </cell>
          <cell r="F2796">
            <v>4675.95</v>
          </cell>
          <cell r="G2796" t="str">
            <v>:湖南芙蓉宾馆</v>
          </cell>
        </row>
        <row r="2797">
          <cell r="A2797" t="str">
            <v>410102</v>
          </cell>
          <cell r="B2797" t="str">
            <v>COST OF PROD.--DIRECT LABOR直接工资</v>
          </cell>
          <cell r="C2797" t="str">
            <v>17100-BM-410102</v>
          </cell>
          <cell r="D2797">
            <v>0</v>
          </cell>
          <cell r="E2797">
            <v>0</v>
          </cell>
          <cell r="F2797">
            <v>3577.59</v>
          </cell>
          <cell r="G2797" t="str">
            <v>:太原电信局二营盘宿舍楼</v>
          </cell>
        </row>
        <row r="2798">
          <cell r="A2798" t="str">
            <v>410102</v>
          </cell>
          <cell r="B2798" t="str">
            <v>COST OF PROD.--DIRECT LABOR直接工资</v>
          </cell>
          <cell r="C2798" t="str">
            <v>17100-BN-410102</v>
          </cell>
          <cell r="D2798">
            <v>0</v>
          </cell>
          <cell r="E2798">
            <v>0</v>
          </cell>
          <cell r="F2798">
            <v>4314.17</v>
          </cell>
          <cell r="G2798" t="str">
            <v>:太原电信局生产调度中心</v>
          </cell>
        </row>
        <row r="2799">
          <cell r="A2799" t="str">
            <v>410102</v>
          </cell>
          <cell r="B2799" t="str">
            <v>COST OF PROD.--DIRECT LABOR直接工资</v>
          </cell>
          <cell r="C2799" t="str">
            <v>17100-BO-410102</v>
          </cell>
          <cell r="D2799">
            <v>0</v>
          </cell>
          <cell r="E2799">
            <v>0</v>
          </cell>
          <cell r="F2799">
            <v>3709.58</v>
          </cell>
          <cell r="G2799" t="str">
            <v>:&lt;0001&gt;成都兴采综合大楼2ELES</v>
          </cell>
        </row>
        <row r="2800">
          <cell r="A2800" t="str">
            <v>410102</v>
          </cell>
          <cell r="B2800" t="str">
            <v>COST OF PROD.--DIRECT LABOR直接工资</v>
          </cell>
          <cell r="C2800" t="str">
            <v>17100-BP-410102</v>
          </cell>
          <cell r="D2800">
            <v>0</v>
          </cell>
          <cell r="E2800">
            <v>0</v>
          </cell>
          <cell r="F2800">
            <v>28004.91</v>
          </cell>
          <cell r="G2800" t="str">
            <v>:&lt;9909&gt;梧州电信局ESC</v>
          </cell>
        </row>
        <row r="2801">
          <cell r="A2801" t="str">
            <v>410102</v>
          </cell>
          <cell r="B2801" t="str">
            <v>COST OF PROD.--DIRECT LABOR直接工资</v>
          </cell>
          <cell r="C2801" t="str">
            <v>17100-BQ-410102</v>
          </cell>
          <cell r="D2801">
            <v>0</v>
          </cell>
          <cell r="E2801">
            <v>0</v>
          </cell>
          <cell r="F2801">
            <v>5709.7</v>
          </cell>
          <cell r="G2801" t="str">
            <v>:&lt;0005&gt;成都自来水公司3ELES</v>
          </cell>
        </row>
        <row r="2802">
          <cell r="A2802" t="str">
            <v>410102</v>
          </cell>
          <cell r="B2802" t="str">
            <v>COST OF PROD.--DIRECT LABOR直接工资</v>
          </cell>
          <cell r="C2802" t="str">
            <v>17100-BR-410102</v>
          </cell>
          <cell r="D2802">
            <v>0</v>
          </cell>
          <cell r="E2802">
            <v>0</v>
          </cell>
          <cell r="F2802">
            <v>1168.43</v>
          </cell>
          <cell r="G2802" t="str">
            <v>:&lt;0001&gt;申新童车厂1ELE</v>
          </cell>
        </row>
        <row r="2803">
          <cell r="A2803" t="str">
            <v>410102</v>
          </cell>
          <cell r="B2803" t="str">
            <v>COST OF PROD.--DIRECT LABOR直接工资</v>
          </cell>
          <cell r="C2803" t="str">
            <v>17100-BS-410102</v>
          </cell>
          <cell r="D2803">
            <v>0</v>
          </cell>
          <cell r="E2803">
            <v>0</v>
          </cell>
          <cell r="F2803">
            <v>4463.2299999999996</v>
          </cell>
          <cell r="G2803" t="str">
            <v>:(0003)宝丰电信局</v>
          </cell>
        </row>
        <row r="2804">
          <cell r="A2804" t="str">
            <v>410102</v>
          </cell>
          <cell r="B2804" t="str">
            <v>COST OF PROD.--DIRECT LABOR直接工资</v>
          </cell>
          <cell r="C2804" t="str">
            <v>17100-BT-410102</v>
          </cell>
          <cell r="D2804">
            <v>0</v>
          </cell>
          <cell r="E2804">
            <v>0</v>
          </cell>
          <cell r="F2804">
            <v>4950.24</v>
          </cell>
          <cell r="G2804" t="str">
            <v>:西安医科大学</v>
          </cell>
        </row>
        <row r="2805">
          <cell r="A2805" t="str">
            <v>410102</v>
          </cell>
          <cell r="B2805" t="str">
            <v>COST OF PROD.--DIRECT LABOR直接工资</v>
          </cell>
          <cell r="C2805" t="str">
            <v>17100-BU-410102</v>
          </cell>
          <cell r="D2805">
            <v>0</v>
          </cell>
          <cell r="E2805">
            <v>0</v>
          </cell>
          <cell r="F2805">
            <v>7283.2</v>
          </cell>
          <cell r="G2805" t="str">
            <v>:上海桃源住宅区</v>
          </cell>
        </row>
        <row r="2806">
          <cell r="A2806" t="str">
            <v>410102</v>
          </cell>
          <cell r="B2806" t="str">
            <v>COST OF PROD.--DIRECT LABOR直接工资</v>
          </cell>
          <cell r="C2806" t="str">
            <v>17100-BV-410102</v>
          </cell>
          <cell r="D2806">
            <v>0</v>
          </cell>
          <cell r="E2806">
            <v>0</v>
          </cell>
          <cell r="F2806">
            <v>66644.69</v>
          </cell>
          <cell r="G2806" t="str">
            <v>:(0003)泰州电信局ELE&amp;ESC</v>
          </cell>
        </row>
        <row r="2807">
          <cell r="A2807" t="str">
            <v>410102</v>
          </cell>
          <cell r="B2807" t="str">
            <v>COST OF PROD.--DIRECT LABOR直接工资</v>
          </cell>
          <cell r="C2807" t="str">
            <v>17100-BW-410102</v>
          </cell>
          <cell r="D2807">
            <v>0</v>
          </cell>
          <cell r="E2807">
            <v>0</v>
          </cell>
          <cell r="F2807">
            <v>2716.07</v>
          </cell>
          <cell r="G2807" t="str">
            <v>:贵州神奇东方大厦</v>
          </cell>
        </row>
        <row r="2808">
          <cell r="A2808" t="str">
            <v>410102</v>
          </cell>
          <cell r="B2808" t="str">
            <v>COST OF PROD.--DIRECT LABOR直接工资</v>
          </cell>
          <cell r="C2808" t="str">
            <v>17100-BX-410102</v>
          </cell>
          <cell r="D2808">
            <v>0</v>
          </cell>
          <cell r="E2808">
            <v>0</v>
          </cell>
          <cell r="F2808">
            <v>10496.55</v>
          </cell>
          <cell r="G2808" t="str">
            <v>:(9912)&lt;0002&gt;成都嘉祥公寓7ELES</v>
          </cell>
        </row>
        <row r="2809">
          <cell r="A2809" t="str">
            <v>410102</v>
          </cell>
          <cell r="B2809" t="str">
            <v>COST OF PROD.--DIRECT LABOR直接工资</v>
          </cell>
          <cell r="C2809" t="str">
            <v>17100-BY-410102</v>
          </cell>
          <cell r="D2809">
            <v>0</v>
          </cell>
          <cell r="E2809">
            <v>0</v>
          </cell>
          <cell r="F2809">
            <v>37981.040000000001</v>
          </cell>
          <cell r="G2809" t="str">
            <v>:中山医科大学附属第一医院</v>
          </cell>
        </row>
        <row r="2810">
          <cell r="A2810" t="str">
            <v>410102</v>
          </cell>
          <cell r="B2810" t="str">
            <v>COST OF PROD.--DIRECT LABOR直接工资</v>
          </cell>
          <cell r="C2810" t="str">
            <v>17100-BZ-410102</v>
          </cell>
          <cell r="D2810">
            <v>0</v>
          </cell>
          <cell r="E2810">
            <v>0</v>
          </cell>
          <cell r="F2810">
            <v>2604.02</v>
          </cell>
          <cell r="G2810" t="str">
            <v>&lt;0007&gt;泰州金冠房地产公司3ELES</v>
          </cell>
        </row>
        <row r="2811">
          <cell r="A2811" t="str">
            <v>410102</v>
          </cell>
          <cell r="B2811" t="str">
            <v>COST OF PROD.--DIRECT LABOR直接工资</v>
          </cell>
          <cell r="C2811" t="str">
            <v>17100-C0-410102</v>
          </cell>
          <cell r="D2811">
            <v>0</v>
          </cell>
          <cell r="E2811">
            <v>0</v>
          </cell>
          <cell r="F2811">
            <v>24617.65</v>
          </cell>
          <cell r="G2811" t="str">
            <v>&lt;0004&gt;河南邮政局丰产路综合楼ELE&amp;ESC</v>
          </cell>
        </row>
        <row r="2812">
          <cell r="A2812" t="str">
            <v>410102</v>
          </cell>
          <cell r="B2812" t="str">
            <v>COST OF PROD.--DIRECT LABOR直接工资</v>
          </cell>
          <cell r="C2812" t="str">
            <v>17100-C1-410102</v>
          </cell>
          <cell r="D2812">
            <v>0</v>
          </cell>
          <cell r="E2812">
            <v>0</v>
          </cell>
          <cell r="F2812">
            <v>2037.82</v>
          </cell>
          <cell r="G2812" t="str">
            <v>:(0003)河南辉县电信局</v>
          </cell>
        </row>
        <row r="2813">
          <cell r="A2813" t="str">
            <v>410102</v>
          </cell>
          <cell r="B2813" t="str">
            <v>COST OF PROD.--DIRECT LABOR直接工资</v>
          </cell>
          <cell r="C2813" t="str">
            <v>17100-C2-410102</v>
          </cell>
          <cell r="D2813">
            <v>0</v>
          </cell>
          <cell r="E2813">
            <v>0</v>
          </cell>
          <cell r="F2813">
            <v>2116.44</v>
          </cell>
          <cell r="G2813" t="str">
            <v>:&lt;0002&gt;河南邮政局食堂综合楼1ELE</v>
          </cell>
        </row>
        <row r="2814">
          <cell r="A2814" t="str">
            <v>410102</v>
          </cell>
          <cell r="B2814" t="str">
            <v>COST OF PROD.--DIRECT LABOR直接工资</v>
          </cell>
          <cell r="C2814" t="str">
            <v>17100-C3-410102</v>
          </cell>
          <cell r="D2814">
            <v>0</v>
          </cell>
          <cell r="E2814">
            <v>0</v>
          </cell>
          <cell r="F2814">
            <v>2077.19</v>
          </cell>
          <cell r="G2814" t="str">
            <v>:(0003)大都市房地产</v>
          </cell>
        </row>
        <row r="2815">
          <cell r="A2815" t="str">
            <v>410102</v>
          </cell>
          <cell r="B2815" t="str">
            <v>COST OF PROD.--DIRECT LABOR直接工资</v>
          </cell>
          <cell r="C2815" t="str">
            <v>17100-C4-410102</v>
          </cell>
          <cell r="D2815">
            <v>0</v>
          </cell>
          <cell r="E2815">
            <v>0</v>
          </cell>
          <cell r="F2815">
            <v>1429.96</v>
          </cell>
          <cell r="G2815" t="str">
            <v>:华联大厦长治雅士达电梯销售分公司</v>
          </cell>
        </row>
        <row r="2816">
          <cell r="A2816" t="str">
            <v>410102</v>
          </cell>
          <cell r="B2816" t="str">
            <v>COST OF PROD.--DIRECT LABOR直接工资</v>
          </cell>
          <cell r="C2816" t="str">
            <v>17100-C5-410102</v>
          </cell>
          <cell r="D2816">
            <v>0</v>
          </cell>
          <cell r="E2816">
            <v>0</v>
          </cell>
          <cell r="F2816">
            <v>4307.71</v>
          </cell>
          <cell r="G2816" t="str">
            <v>:&lt;0002&gt;重庆市教育委员会2ELES</v>
          </cell>
        </row>
        <row r="2817">
          <cell r="A2817" t="str">
            <v>410102</v>
          </cell>
          <cell r="B2817" t="str">
            <v>COST OF PROD.--DIRECT LABOR直接工资</v>
          </cell>
          <cell r="C2817" t="str">
            <v>17100-C6-410102</v>
          </cell>
          <cell r="D2817">
            <v>0</v>
          </cell>
          <cell r="E2817">
            <v>0</v>
          </cell>
          <cell r="F2817">
            <v>36072.65</v>
          </cell>
          <cell r="G2817" t="str">
            <v>:&lt;0001&gt;青岛光大银行2ESCS</v>
          </cell>
        </row>
        <row r="2818">
          <cell r="A2818" t="str">
            <v>410102</v>
          </cell>
          <cell r="B2818" t="str">
            <v>COST OF PROD.--DIRECT LABOR直接工资</v>
          </cell>
          <cell r="C2818" t="str">
            <v>17100-C7-410102</v>
          </cell>
          <cell r="D2818">
            <v>0</v>
          </cell>
          <cell r="E2818">
            <v>0</v>
          </cell>
          <cell r="F2818">
            <v>3782.83</v>
          </cell>
          <cell r="G2818" t="str">
            <v>:&lt;0005&gt;南京建行 (2)1ELE</v>
          </cell>
        </row>
        <row r="2819">
          <cell r="A2819" t="str">
            <v>410102</v>
          </cell>
          <cell r="B2819" t="str">
            <v>COST OF PROD.--DIRECT LABOR直接工资</v>
          </cell>
          <cell r="C2819" t="str">
            <v>17100-C8-410102</v>
          </cell>
          <cell r="D2819">
            <v>0</v>
          </cell>
          <cell r="E2819">
            <v>0</v>
          </cell>
          <cell r="F2819">
            <v>5348.47</v>
          </cell>
          <cell r="G2819" t="str">
            <v>:(0003)延安东大楼</v>
          </cell>
        </row>
        <row r="2820">
          <cell r="A2820" t="str">
            <v>410102</v>
          </cell>
          <cell r="B2820" t="str">
            <v>COST OF PROD.--DIRECT LABOR直接工资</v>
          </cell>
          <cell r="C2820" t="str">
            <v>17100-C9-410102</v>
          </cell>
          <cell r="D2820">
            <v>0</v>
          </cell>
          <cell r="E2820">
            <v>0</v>
          </cell>
          <cell r="F2820">
            <v>3863.3</v>
          </cell>
          <cell r="G2820" t="str">
            <v>:&lt;0006&gt;北京人民日报社2ELES</v>
          </cell>
        </row>
        <row r="2821">
          <cell r="A2821" t="str">
            <v>410102</v>
          </cell>
          <cell r="B2821" t="str">
            <v>COST OF PROD.--DIRECT LABOR直接工资</v>
          </cell>
          <cell r="C2821" t="str">
            <v>17100-CA-410102</v>
          </cell>
          <cell r="D2821">
            <v>0</v>
          </cell>
          <cell r="E2821">
            <v>0</v>
          </cell>
          <cell r="F2821">
            <v>5707.57</v>
          </cell>
          <cell r="G2821" t="str">
            <v>:广州绿怡居综合楼</v>
          </cell>
        </row>
        <row r="2822">
          <cell r="A2822" t="str">
            <v>410102</v>
          </cell>
          <cell r="B2822" t="str">
            <v>COST OF PROD.--DIRECT LABOR直接工资</v>
          </cell>
          <cell r="C2822" t="str">
            <v>17100-CB-410102</v>
          </cell>
          <cell r="D2822">
            <v>0</v>
          </cell>
          <cell r="E2822">
            <v>0</v>
          </cell>
          <cell r="F2822">
            <v>5097.07</v>
          </cell>
          <cell r="G2822" t="str">
            <v>河南医科大学6ELES 299399336-341</v>
          </cell>
        </row>
        <row r="2823">
          <cell r="A2823" t="str">
            <v>410102</v>
          </cell>
          <cell r="B2823" t="str">
            <v>COST OF PROD.--DIRECT LABOR直接工资</v>
          </cell>
          <cell r="C2823" t="str">
            <v>17100-CC-410102</v>
          </cell>
          <cell r="D2823">
            <v>0</v>
          </cell>
          <cell r="E2823">
            <v>0</v>
          </cell>
          <cell r="F2823">
            <v>13021.36</v>
          </cell>
          <cell r="G2823" t="str">
            <v>&lt;0001&gt;上海地铁-11ELES#1099030237-47</v>
          </cell>
        </row>
        <row r="2824">
          <cell r="A2824" t="str">
            <v>410102</v>
          </cell>
          <cell r="B2824" t="str">
            <v>COST OF PROD.--DIRECT LABOR直接工资</v>
          </cell>
          <cell r="C2824" t="str">
            <v>17100-CD-410102</v>
          </cell>
          <cell r="D2824">
            <v>0</v>
          </cell>
          <cell r="E2824">
            <v>0</v>
          </cell>
          <cell r="F2824">
            <v>2891.32</v>
          </cell>
          <cell r="G2824" t="str">
            <v>:广州高盛大厦(2)#349394372</v>
          </cell>
        </row>
        <row r="2825">
          <cell r="A2825" t="str">
            <v>410102</v>
          </cell>
          <cell r="B2825" t="str">
            <v>COST OF PROD.--DIRECT LABOR直接工资</v>
          </cell>
          <cell r="C2825" t="str">
            <v>17100-CE-410102</v>
          </cell>
          <cell r="D2825">
            <v>0</v>
          </cell>
          <cell r="E2825">
            <v>0</v>
          </cell>
          <cell r="F2825">
            <v>3276.73</v>
          </cell>
          <cell r="G2825" t="str">
            <v>:(0003)南召电信生产楼</v>
          </cell>
        </row>
        <row r="2826">
          <cell r="A2826" t="str">
            <v>410102</v>
          </cell>
          <cell r="B2826" t="str">
            <v>COST OF PROD.--DIRECT LABOR直接工资</v>
          </cell>
          <cell r="C2826" t="str">
            <v>17100-CF-410102</v>
          </cell>
          <cell r="D2826">
            <v>0</v>
          </cell>
          <cell r="E2826">
            <v>0</v>
          </cell>
          <cell r="F2826">
            <v>2970.73</v>
          </cell>
          <cell r="G2826" t="str">
            <v>:(0003)上海联和投资有限公司1ELE</v>
          </cell>
        </row>
        <row r="2827">
          <cell r="A2827" t="str">
            <v>410102</v>
          </cell>
          <cell r="B2827" t="str">
            <v>COST OF PROD.--DIRECT LABOR直接工资</v>
          </cell>
          <cell r="C2827" t="str">
            <v>17100-CG-410102</v>
          </cell>
          <cell r="D2827">
            <v>0</v>
          </cell>
          <cell r="E2827">
            <v>0</v>
          </cell>
          <cell r="F2827">
            <v>5152.3599999999997</v>
          </cell>
          <cell r="G2827" t="str">
            <v>&lt;0007&gt;温州市郊信用合作联社3ELES</v>
          </cell>
        </row>
        <row r="2828">
          <cell r="A2828" t="str">
            <v>410102</v>
          </cell>
          <cell r="B2828" t="str">
            <v>COST OF PROD.--DIRECT LABOR直接工资</v>
          </cell>
          <cell r="C2828" t="str">
            <v>17100-CH-410102</v>
          </cell>
          <cell r="D2828">
            <v>0</v>
          </cell>
          <cell r="E2828">
            <v>0</v>
          </cell>
          <cell r="F2828">
            <v>3251.13</v>
          </cell>
          <cell r="G2828" t="str">
            <v>:&lt;0001&gt;瑞安商城(电梯&gt;4ELES</v>
          </cell>
        </row>
        <row r="2829">
          <cell r="A2829" t="str">
            <v>410102</v>
          </cell>
          <cell r="B2829" t="str">
            <v>COST OF PROD.--DIRECT LABOR直接工资</v>
          </cell>
          <cell r="C2829" t="str">
            <v>17100-CI-410102</v>
          </cell>
          <cell r="D2829">
            <v>0</v>
          </cell>
          <cell r="E2829">
            <v>0</v>
          </cell>
          <cell r="F2829">
            <v>2788.55</v>
          </cell>
          <cell r="G2829" t="str">
            <v>:(0003)西安红叶大酒楼</v>
          </cell>
        </row>
        <row r="2830">
          <cell r="A2830" t="str">
            <v>410102</v>
          </cell>
          <cell r="B2830" t="str">
            <v>COST OF PROD.--DIRECT LABOR直接工资</v>
          </cell>
          <cell r="C2830" t="str">
            <v>17100-CJ-410102</v>
          </cell>
          <cell r="D2830">
            <v>0</v>
          </cell>
          <cell r="E2830">
            <v>0</v>
          </cell>
          <cell r="F2830">
            <v>4755.45</v>
          </cell>
          <cell r="G2830" t="str">
            <v>:&lt;0006&gt;黄岩广电局2ELES</v>
          </cell>
        </row>
        <row r="2831">
          <cell r="A2831" t="str">
            <v>410102</v>
          </cell>
          <cell r="B2831" t="str">
            <v>COST OF PROD.--DIRECT LABOR直接工资</v>
          </cell>
          <cell r="C2831" t="str">
            <v>17100-CK-410102</v>
          </cell>
          <cell r="D2831">
            <v>0</v>
          </cell>
          <cell r="E2831">
            <v>0</v>
          </cell>
          <cell r="F2831">
            <v>4144.53</v>
          </cell>
          <cell r="G2831" t="str">
            <v>:&lt;0006&gt;承德电信枢纽2ELES</v>
          </cell>
        </row>
        <row r="2832">
          <cell r="A2832" t="str">
            <v>410102</v>
          </cell>
          <cell r="B2832" t="str">
            <v>COST OF PROD.--DIRECT LABOR直接工资</v>
          </cell>
          <cell r="C2832" t="str">
            <v>17100-CL-410102</v>
          </cell>
          <cell r="D2832">
            <v>0</v>
          </cell>
          <cell r="E2832">
            <v>0</v>
          </cell>
          <cell r="F2832">
            <v>503.48</v>
          </cell>
          <cell r="G2832" t="str">
            <v>:重庆米兰大厦</v>
          </cell>
        </row>
        <row r="2833">
          <cell r="A2833" t="str">
            <v>410102</v>
          </cell>
          <cell r="B2833" t="str">
            <v>COST OF PROD.--DIRECT LABOR直接工资</v>
          </cell>
          <cell r="C2833" t="str">
            <v>17100-CM-410102</v>
          </cell>
          <cell r="D2833">
            <v>0</v>
          </cell>
          <cell r="E2833">
            <v>0</v>
          </cell>
          <cell r="F2833">
            <v>4148.8500000000004</v>
          </cell>
          <cell r="G2833" t="str">
            <v>:(0003)甘肃送电公司家属楼</v>
          </cell>
        </row>
        <row r="2834">
          <cell r="A2834" t="str">
            <v>410102</v>
          </cell>
          <cell r="B2834" t="str">
            <v>COST OF PROD.--DIRECT LABOR直接工资</v>
          </cell>
          <cell r="C2834" t="str">
            <v>17100-CN-410102</v>
          </cell>
          <cell r="D2834">
            <v>0</v>
          </cell>
          <cell r="E2834">
            <v>0</v>
          </cell>
          <cell r="F2834">
            <v>2281.08</v>
          </cell>
          <cell r="G2834" t="str">
            <v>:&lt;0004&gt;贵阳工行云岩区支行</v>
          </cell>
        </row>
        <row r="2835">
          <cell r="A2835" t="str">
            <v>410102</v>
          </cell>
          <cell r="B2835" t="str">
            <v>COST OF PROD.--DIRECT LABOR直接工资</v>
          </cell>
          <cell r="C2835" t="str">
            <v>17100-CO-410102</v>
          </cell>
          <cell r="D2835">
            <v>0</v>
          </cell>
          <cell r="E2835">
            <v>0</v>
          </cell>
          <cell r="F2835">
            <v>2886.88</v>
          </cell>
          <cell r="G2835" t="str">
            <v>:&lt;0006&gt;深圳福田医院1ELE</v>
          </cell>
        </row>
        <row r="2836">
          <cell r="A2836" t="str">
            <v>410102</v>
          </cell>
          <cell r="B2836" t="str">
            <v>COST OF PROD.--DIRECT LABOR直接工资</v>
          </cell>
          <cell r="C2836" t="str">
            <v>17100-CP-410102</v>
          </cell>
          <cell r="D2836">
            <v>0</v>
          </cell>
          <cell r="E2836">
            <v>0</v>
          </cell>
          <cell r="F2836">
            <v>3168.84</v>
          </cell>
          <cell r="G2836" t="str">
            <v>:重庆广播电台</v>
          </cell>
        </row>
        <row r="2837">
          <cell r="A2837" t="str">
            <v>410102</v>
          </cell>
          <cell r="B2837" t="str">
            <v>COST OF PROD.--DIRECT LABOR直接工资</v>
          </cell>
          <cell r="C2837" t="str">
            <v>17100-CQ-410102</v>
          </cell>
          <cell r="D2837">
            <v>0</v>
          </cell>
          <cell r="E2837">
            <v>0</v>
          </cell>
          <cell r="F2837">
            <v>1879.22</v>
          </cell>
          <cell r="G2837" t="str">
            <v>:&lt;0006&gt;北京劳教干警中转站2ELES</v>
          </cell>
        </row>
        <row r="2838">
          <cell r="A2838" t="str">
            <v>410102</v>
          </cell>
          <cell r="B2838" t="str">
            <v>COST OF PROD.--DIRECT LABOR直接工资</v>
          </cell>
          <cell r="C2838" t="str">
            <v>17100-CR-410102</v>
          </cell>
          <cell r="D2838">
            <v>48.02</v>
          </cell>
          <cell r="E2838">
            <v>0</v>
          </cell>
          <cell r="F2838">
            <v>7916.32</v>
          </cell>
          <cell r="G2838" t="str">
            <v>:&lt;0004&gt;青岛绿岛花园</v>
          </cell>
        </row>
        <row r="2839">
          <cell r="A2839" t="str">
            <v>410102</v>
          </cell>
          <cell r="B2839" t="str">
            <v>COST OF PROD.--DIRECT LABOR直接工资</v>
          </cell>
          <cell r="C2839" t="str">
            <v>17100-CS-410102</v>
          </cell>
          <cell r="D2839">
            <v>0</v>
          </cell>
          <cell r="E2839">
            <v>0</v>
          </cell>
          <cell r="F2839">
            <v>1923.67</v>
          </cell>
          <cell r="G2839" t="str">
            <v>:(0003)青岛城基大厦</v>
          </cell>
        </row>
        <row r="2840">
          <cell r="A2840" t="str">
            <v>410102</v>
          </cell>
          <cell r="B2840" t="str">
            <v>COST OF PROD.--DIRECT LABOR直接工资</v>
          </cell>
          <cell r="C2840" t="str">
            <v>17100-CT-410102</v>
          </cell>
          <cell r="D2840">
            <v>0</v>
          </cell>
          <cell r="E2840">
            <v>0</v>
          </cell>
          <cell r="F2840">
            <v>2113.4299999999998</v>
          </cell>
          <cell r="G2840" t="str">
            <v>:天津公路</v>
          </cell>
        </row>
        <row r="2841">
          <cell r="A2841" t="str">
            <v>410102</v>
          </cell>
          <cell r="B2841" t="str">
            <v>COST OF PROD.--DIRECT LABOR直接工资</v>
          </cell>
          <cell r="C2841" t="str">
            <v>17100-CU-410102</v>
          </cell>
          <cell r="D2841">
            <v>0</v>
          </cell>
          <cell r="E2841">
            <v>0</v>
          </cell>
          <cell r="F2841">
            <v>3094.45</v>
          </cell>
          <cell r="G2841" t="str">
            <v>&lt;0007&gt;郑州发祥电力2ELES</v>
          </cell>
        </row>
        <row r="2842">
          <cell r="A2842" t="str">
            <v>410102</v>
          </cell>
          <cell r="B2842" t="str">
            <v>COST OF PROD.--DIRECT LABOR直接工资</v>
          </cell>
          <cell r="C2842" t="str">
            <v>17100-CV-410102</v>
          </cell>
          <cell r="D2842">
            <v>0</v>
          </cell>
          <cell r="E2842">
            <v>0</v>
          </cell>
          <cell r="F2842">
            <v>1811.8</v>
          </cell>
          <cell r="G2842" t="str">
            <v>:&lt;0004&gt;上海房地产</v>
          </cell>
        </row>
        <row r="2843">
          <cell r="A2843" t="str">
            <v>410102</v>
          </cell>
          <cell r="B2843" t="str">
            <v>COST OF PROD.--DIRECT LABOR直接工资</v>
          </cell>
          <cell r="C2843" t="str">
            <v>17100-CX-410102</v>
          </cell>
          <cell r="D2843">
            <v>0</v>
          </cell>
          <cell r="E2843">
            <v>0</v>
          </cell>
          <cell r="F2843">
            <v>2358.77</v>
          </cell>
          <cell r="G2843" t="str">
            <v>&lt;0007&gt;泰州邮政局2ELES</v>
          </cell>
        </row>
        <row r="2844">
          <cell r="A2844" t="str">
            <v>410102</v>
          </cell>
          <cell r="B2844" t="str">
            <v>COST OF PROD.--DIRECT LABOR直接工资</v>
          </cell>
          <cell r="C2844" t="str">
            <v>17100-CY-410102</v>
          </cell>
          <cell r="D2844">
            <v>0</v>
          </cell>
          <cell r="E2844">
            <v>0</v>
          </cell>
          <cell r="F2844">
            <v>2706.38</v>
          </cell>
          <cell r="G2844" t="str">
            <v>:&lt;0004&gt;江苏民族国土大厦</v>
          </cell>
        </row>
        <row r="2845">
          <cell r="A2845" t="str">
            <v>410102</v>
          </cell>
          <cell r="B2845" t="str">
            <v>COST OF PROD.--DIRECT LABOR直接工资</v>
          </cell>
          <cell r="C2845" t="str">
            <v>17100-D0-410102</v>
          </cell>
          <cell r="D2845">
            <v>0</v>
          </cell>
          <cell r="E2845">
            <v>0</v>
          </cell>
          <cell r="F2845">
            <v>5959.12</v>
          </cell>
          <cell r="G2845" t="str">
            <v>:&lt;0005&gt;河南省交通厅6ELES</v>
          </cell>
        </row>
        <row r="2846">
          <cell r="A2846" t="str">
            <v>410102</v>
          </cell>
          <cell r="B2846" t="str">
            <v>COST OF PROD.--DIRECT LABOR直接工资</v>
          </cell>
          <cell r="C2846" t="str">
            <v>17100-D1-410102</v>
          </cell>
          <cell r="D2846">
            <v>0</v>
          </cell>
          <cell r="E2846">
            <v>0</v>
          </cell>
          <cell r="F2846">
            <v>4246.8100000000004</v>
          </cell>
          <cell r="G2846" t="str">
            <v>&lt;0007&gt;北京西站电气中心3ELES</v>
          </cell>
        </row>
        <row r="2847">
          <cell r="A2847" t="str">
            <v>410102</v>
          </cell>
          <cell r="B2847" t="str">
            <v>COST OF PROD.--DIRECT LABOR直接工资</v>
          </cell>
          <cell r="C2847" t="str">
            <v>17100-D2-410102</v>
          </cell>
          <cell r="D2847">
            <v>0</v>
          </cell>
          <cell r="E2847">
            <v>0</v>
          </cell>
          <cell r="F2847">
            <v>139.97</v>
          </cell>
          <cell r="G2847" t="str">
            <v>:三门峡华阳大厦</v>
          </cell>
        </row>
        <row r="2848">
          <cell r="A2848" t="str">
            <v>410102</v>
          </cell>
          <cell r="B2848" t="str">
            <v>COST OF PROD.--DIRECT LABOR直接工资</v>
          </cell>
          <cell r="C2848" t="str">
            <v>17100-D3-410102</v>
          </cell>
          <cell r="D2848">
            <v>0</v>
          </cell>
          <cell r="E2848">
            <v>0</v>
          </cell>
          <cell r="F2848">
            <v>2000.45</v>
          </cell>
          <cell r="G2848" t="str">
            <v>:&lt;0005&gt;湛江市华晶房地产开发公司1ELE</v>
          </cell>
        </row>
        <row r="2849">
          <cell r="A2849" t="str">
            <v>410102</v>
          </cell>
          <cell r="B2849" t="str">
            <v>COST OF PROD.--DIRECT LABOR直接工资</v>
          </cell>
          <cell r="C2849" t="str">
            <v>17100-D4-410102</v>
          </cell>
          <cell r="D2849">
            <v>0</v>
          </cell>
          <cell r="E2849">
            <v>0</v>
          </cell>
          <cell r="F2849">
            <v>1436.77</v>
          </cell>
          <cell r="G2849" t="str">
            <v>&lt;0007&gt;赵山渡引水工程 1ELE</v>
          </cell>
        </row>
        <row r="2850">
          <cell r="A2850" t="str">
            <v>410102</v>
          </cell>
          <cell r="B2850" t="str">
            <v>COST OF PROD.--DIRECT LABOR直接工资</v>
          </cell>
          <cell r="C2850" t="str">
            <v>17100-D5-410102</v>
          </cell>
          <cell r="D2850">
            <v>0</v>
          </cell>
          <cell r="E2850">
            <v>0</v>
          </cell>
          <cell r="F2850">
            <v>742.71</v>
          </cell>
          <cell r="G2850" t="str">
            <v>:山东政协大楼</v>
          </cell>
        </row>
        <row r="2851">
          <cell r="A2851" t="str">
            <v>410102</v>
          </cell>
          <cell r="B2851" t="str">
            <v>COST OF PROD.--DIRECT LABOR直接工资</v>
          </cell>
          <cell r="C2851" t="str">
            <v>17100-D6-410102</v>
          </cell>
          <cell r="D2851">
            <v>0</v>
          </cell>
          <cell r="E2851">
            <v>0</v>
          </cell>
          <cell r="F2851">
            <v>28447.22</v>
          </cell>
          <cell r="G2851" t="str">
            <v>:上海金叶大厦</v>
          </cell>
        </row>
        <row r="2852">
          <cell r="A2852" t="str">
            <v>410102</v>
          </cell>
          <cell r="B2852" t="str">
            <v>COST OF PROD.--DIRECT LABOR直接工资</v>
          </cell>
          <cell r="C2852" t="str">
            <v>17100-D7-410102</v>
          </cell>
          <cell r="D2852">
            <v>0</v>
          </cell>
          <cell r="E2852">
            <v>0</v>
          </cell>
          <cell r="F2852">
            <v>1840.48</v>
          </cell>
          <cell r="G2852" t="str">
            <v>:萍乡电信局</v>
          </cell>
        </row>
        <row r="2853">
          <cell r="A2853" t="str">
            <v>410102</v>
          </cell>
          <cell r="B2853" t="str">
            <v>COST OF PROD.--DIRECT LABOR直接工资</v>
          </cell>
          <cell r="C2853" t="str">
            <v>17100-D8-410102</v>
          </cell>
          <cell r="D2853">
            <v>0</v>
          </cell>
          <cell r="E2853">
            <v>0</v>
          </cell>
          <cell r="F2853">
            <v>8405.56</v>
          </cell>
          <cell r="G2853" t="str">
            <v>&lt;0007&gt;南京纺织大厦5ELES</v>
          </cell>
        </row>
        <row r="2854">
          <cell r="A2854" t="str">
            <v>410102</v>
          </cell>
          <cell r="B2854" t="str">
            <v>COST OF PROD.--DIRECT LABOR直接工资</v>
          </cell>
          <cell r="C2854" t="str">
            <v>17100-DA-410102</v>
          </cell>
          <cell r="D2854">
            <v>0</v>
          </cell>
          <cell r="E2854">
            <v>0</v>
          </cell>
          <cell r="F2854">
            <v>4605.1000000000004</v>
          </cell>
          <cell r="G2854" t="str">
            <v>:&lt;0005&gt;白云机场救援中心2ELES</v>
          </cell>
        </row>
        <row r="2855">
          <cell r="A2855" t="str">
            <v>410102</v>
          </cell>
          <cell r="B2855" t="str">
            <v>COST OF PROD.--DIRECT LABOR直接工资</v>
          </cell>
          <cell r="C2855" t="str">
            <v>17100-DB-410102</v>
          </cell>
          <cell r="D2855">
            <v>0</v>
          </cell>
          <cell r="E2855">
            <v>0</v>
          </cell>
          <cell r="F2855">
            <v>5778.31</v>
          </cell>
          <cell r="G2855" t="str">
            <v>:&lt;0006&gt;重庆大渡口人民政府4ELES</v>
          </cell>
        </row>
        <row r="2856">
          <cell r="A2856" t="str">
            <v>410102</v>
          </cell>
          <cell r="B2856" t="str">
            <v>COST OF PROD.--DIRECT LABOR直接工资</v>
          </cell>
          <cell r="C2856" t="str">
            <v>17100-DC-410102</v>
          </cell>
          <cell r="D2856">
            <v>0</v>
          </cell>
          <cell r="E2856">
            <v>0</v>
          </cell>
          <cell r="F2856">
            <v>4641.84</v>
          </cell>
          <cell r="G2856" t="str">
            <v>&lt;0007&gt;甘肃广播电视中心4ELES</v>
          </cell>
        </row>
        <row r="2857">
          <cell r="A2857" t="str">
            <v>410102</v>
          </cell>
          <cell r="B2857" t="str">
            <v>COST OF PROD.--DIRECT LABOR直接工资</v>
          </cell>
          <cell r="C2857" t="str">
            <v>17100-DD-410102</v>
          </cell>
          <cell r="D2857">
            <v>0</v>
          </cell>
          <cell r="E2857">
            <v>0</v>
          </cell>
          <cell r="F2857">
            <v>2152.96</v>
          </cell>
          <cell r="G2857" t="str">
            <v>:攀枝花劳动局</v>
          </cell>
        </row>
        <row r="2858">
          <cell r="A2858" t="str">
            <v>410102</v>
          </cell>
          <cell r="B2858" t="str">
            <v>COST OF PROD.--DIRECT LABOR直接工资</v>
          </cell>
          <cell r="C2858" t="str">
            <v>17100-DE-410102</v>
          </cell>
          <cell r="D2858">
            <v>905.48</v>
          </cell>
          <cell r="E2858">
            <v>0</v>
          </cell>
          <cell r="F2858">
            <v>5789.66</v>
          </cell>
          <cell r="G2858" t="str">
            <v>:福州自来水公司</v>
          </cell>
        </row>
        <row r="2859">
          <cell r="A2859" t="str">
            <v>410102</v>
          </cell>
          <cell r="B2859" t="str">
            <v>COST OF PROD.--DIRECT LABOR直接工资</v>
          </cell>
          <cell r="C2859" t="str">
            <v>17100-DF-410102</v>
          </cell>
          <cell r="D2859">
            <v>0</v>
          </cell>
          <cell r="E2859">
            <v>0</v>
          </cell>
          <cell r="F2859">
            <v>3238.7</v>
          </cell>
          <cell r="G2859" t="str">
            <v>:浙江桐庐电信局</v>
          </cell>
        </row>
        <row r="2860">
          <cell r="A2860" t="str">
            <v>410102</v>
          </cell>
          <cell r="B2860" t="str">
            <v>COST OF PROD.--DIRECT LABOR直接工资</v>
          </cell>
          <cell r="C2860" t="str">
            <v>17100-DG-410102</v>
          </cell>
          <cell r="D2860">
            <v>0</v>
          </cell>
          <cell r="E2860">
            <v>0</v>
          </cell>
          <cell r="F2860">
            <v>1823.47</v>
          </cell>
          <cell r="G2860" t="str">
            <v>:郑州电信局</v>
          </cell>
        </row>
        <row r="2861">
          <cell r="A2861" t="str">
            <v>410102</v>
          </cell>
          <cell r="B2861" t="str">
            <v>COST OF PROD.--DIRECT LABOR直接工资</v>
          </cell>
          <cell r="C2861" t="str">
            <v>17100-DH-410102</v>
          </cell>
          <cell r="D2861">
            <v>0</v>
          </cell>
          <cell r="E2861">
            <v>0</v>
          </cell>
          <cell r="F2861">
            <v>3489.74</v>
          </cell>
          <cell r="G2861" t="str">
            <v>:湖南医大湘雅医院</v>
          </cell>
        </row>
        <row r="2862">
          <cell r="A2862" t="str">
            <v>410102</v>
          </cell>
          <cell r="B2862" t="str">
            <v>COST OF PROD.--DIRECT LABOR直接工资</v>
          </cell>
          <cell r="C2862" t="str">
            <v>17100-DI-410102</v>
          </cell>
          <cell r="D2862">
            <v>0</v>
          </cell>
          <cell r="E2862">
            <v>0</v>
          </cell>
          <cell r="F2862">
            <v>2437.4899999999998</v>
          </cell>
          <cell r="G2862" t="str">
            <v>:山水宾馆</v>
          </cell>
        </row>
        <row r="2863">
          <cell r="A2863" t="str">
            <v>410102</v>
          </cell>
          <cell r="B2863" t="str">
            <v>COST OF PROD.--DIRECT LABOR直接工资</v>
          </cell>
          <cell r="C2863" t="str">
            <v>17100-DJ-410102</v>
          </cell>
          <cell r="D2863">
            <v>0</v>
          </cell>
          <cell r="E2863">
            <v>0</v>
          </cell>
          <cell r="F2863">
            <v>6114.43</v>
          </cell>
          <cell r="G2863" t="str">
            <v>&lt;0007&gt;重庆电力大厦3ELES</v>
          </cell>
        </row>
        <row r="2864">
          <cell r="A2864" t="str">
            <v>410102</v>
          </cell>
          <cell r="B2864" t="str">
            <v>COST OF PROD.--DIRECT LABOR直接工资</v>
          </cell>
          <cell r="C2864" t="str">
            <v>17100-DK-410102</v>
          </cell>
          <cell r="D2864">
            <v>0</v>
          </cell>
          <cell r="E2864">
            <v>0</v>
          </cell>
          <cell r="F2864">
            <v>4502.32</v>
          </cell>
          <cell r="G2864" t="str">
            <v>:洛阳市工商培训大楼</v>
          </cell>
        </row>
        <row r="2865">
          <cell r="A2865" t="str">
            <v>410102</v>
          </cell>
          <cell r="B2865" t="str">
            <v>COST OF PROD.--DIRECT LABOR直接工资</v>
          </cell>
          <cell r="C2865" t="str">
            <v>17100-DL-410102</v>
          </cell>
          <cell r="D2865">
            <v>0</v>
          </cell>
          <cell r="E2865">
            <v>0</v>
          </cell>
          <cell r="F2865">
            <v>13307.2</v>
          </cell>
          <cell r="G2865" t="str">
            <v>:中医研究所西苑医院</v>
          </cell>
        </row>
        <row r="2866">
          <cell r="A2866" t="str">
            <v>410102</v>
          </cell>
          <cell r="B2866" t="str">
            <v>COST OF PROD.--DIRECT LABOR直接工资</v>
          </cell>
          <cell r="C2866" t="str">
            <v>17100-DM-410102</v>
          </cell>
          <cell r="D2866">
            <v>0</v>
          </cell>
          <cell r="E2866">
            <v>0</v>
          </cell>
          <cell r="F2866">
            <v>5512.25</v>
          </cell>
          <cell r="G2866" t="str">
            <v>:常德人民医院</v>
          </cell>
        </row>
        <row r="2867">
          <cell r="A2867" t="str">
            <v>410102</v>
          </cell>
          <cell r="B2867" t="str">
            <v>COST OF PROD.--DIRECT LABOR直接工资</v>
          </cell>
          <cell r="C2867" t="str">
            <v>17100-DN-410102</v>
          </cell>
          <cell r="D2867">
            <v>0</v>
          </cell>
          <cell r="E2867">
            <v>0</v>
          </cell>
          <cell r="F2867">
            <v>8256.02</v>
          </cell>
          <cell r="G2867" t="str">
            <v>:白求恩医科大学 3ELES</v>
          </cell>
        </row>
        <row r="2868">
          <cell r="A2868" t="str">
            <v>410102</v>
          </cell>
          <cell r="B2868" t="str">
            <v>COST OF PROD.--DIRECT LABOR直接工资</v>
          </cell>
          <cell r="C2868" t="str">
            <v>17100-DO-410102</v>
          </cell>
          <cell r="D2868">
            <v>0</v>
          </cell>
          <cell r="E2868">
            <v>0</v>
          </cell>
          <cell r="F2868">
            <v>29936.25</v>
          </cell>
          <cell r="G2868" t="str">
            <v>0006上海地铁-4台扶梯#2099030431-434</v>
          </cell>
        </row>
        <row r="2869">
          <cell r="A2869" t="str">
            <v>410102</v>
          </cell>
          <cell r="B2869" t="str">
            <v>COST OF PROD.--DIRECT LABOR直接工资</v>
          </cell>
          <cell r="C2869" t="str">
            <v>17100-DP-410102</v>
          </cell>
          <cell r="D2869">
            <v>2276.5</v>
          </cell>
          <cell r="E2869">
            <v>0</v>
          </cell>
          <cell r="F2869">
            <v>29621.49</v>
          </cell>
          <cell r="G2869" t="str">
            <v>:北京协和医院</v>
          </cell>
        </row>
        <row r="2870">
          <cell r="A2870" t="str">
            <v>410102</v>
          </cell>
          <cell r="B2870" t="str">
            <v>COST OF PROD.--DIRECT LABOR直接工资</v>
          </cell>
          <cell r="C2870" t="str">
            <v>17100-DQ-410102</v>
          </cell>
          <cell r="D2870">
            <v>0</v>
          </cell>
          <cell r="E2870">
            <v>0</v>
          </cell>
          <cell r="F2870">
            <v>127375.35</v>
          </cell>
          <cell r="G2870" t="str">
            <v>&lt;0006&gt;青岛弘信国际会展公司7ELE 7ESC</v>
          </cell>
        </row>
        <row r="2871">
          <cell r="A2871" t="str">
            <v>410102</v>
          </cell>
          <cell r="B2871" t="str">
            <v>COST OF PROD.--DIRECT LABOR直接工资</v>
          </cell>
          <cell r="C2871" t="str">
            <v>17100-DR-410102</v>
          </cell>
          <cell r="D2871">
            <v>0</v>
          </cell>
          <cell r="E2871">
            <v>0</v>
          </cell>
          <cell r="F2871">
            <v>25207.439999999999</v>
          </cell>
          <cell r="G2871" t="str">
            <v>:浙江世贸中心</v>
          </cell>
        </row>
        <row r="2872">
          <cell r="A2872" t="str">
            <v>410102</v>
          </cell>
          <cell r="B2872" t="str">
            <v>COST OF PROD.--DIRECT LABOR直接工资</v>
          </cell>
          <cell r="C2872" t="str">
            <v>17100-DS-410102</v>
          </cell>
          <cell r="D2872">
            <v>0</v>
          </cell>
          <cell r="E2872">
            <v>0</v>
          </cell>
          <cell r="F2872">
            <v>176596.43</v>
          </cell>
          <cell r="G2872" t="str">
            <v>:南京商茂广场 30ESCS</v>
          </cell>
        </row>
        <row r="2873">
          <cell r="A2873" t="str">
            <v>410102</v>
          </cell>
          <cell r="B2873" t="str">
            <v>COST OF PROD.--DIRECT LABOR直接工资</v>
          </cell>
          <cell r="C2873" t="str">
            <v>17100-DT-410102</v>
          </cell>
          <cell r="D2873">
            <v>0</v>
          </cell>
          <cell r="E2873">
            <v>0</v>
          </cell>
          <cell r="F2873">
            <v>978.7</v>
          </cell>
          <cell r="G2873" t="str">
            <v>:乌鲁木齐军区医院</v>
          </cell>
        </row>
        <row r="2874">
          <cell r="A2874" t="str">
            <v>410102</v>
          </cell>
          <cell r="B2874" t="str">
            <v>COST OF PROD.--DIRECT LABOR直接工资</v>
          </cell>
          <cell r="C2874" t="str">
            <v>17100-DU-410102</v>
          </cell>
          <cell r="D2874">
            <v>0</v>
          </cell>
          <cell r="E2874">
            <v>0</v>
          </cell>
          <cell r="F2874">
            <v>3514.9</v>
          </cell>
          <cell r="G2874" t="str">
            <v>:中山医科大学附属第三医院</v>
          </cell>
        </row>
        <row r="2875">
          <cell r="A2875" t="str">
            <v>410102</v>
          </cell>
          <cell r="B2875" t="str">
            <v>COST OF PROD.--DIRECT LABOR直接工资</v>
          </cell>
          <cell r="C2875" t="str">
            <v>17100-DV-410102</v>
          </cell>
          <cell r="D2875">
            <v>0</v>
          </cell>
          <cell r="E2875">
            <v>0</v>
          </cell>
          <cell r="F2875">
            <v>7628.34</v>
          </cell>
          <cell r="G2875" t="str">
            <v>:广州中医药大学第一附属医院</v>
          </cell>
        </row>
        <row r="2876">
          <cell r="A2876" t="str">
            <v>410102</v>
          </cell>
          <cell r="B2876" t="str">
            <v>COST OF PROD.--DIRECT LABOR直接工资</v>
          </cell>
          <cell r="C2876" t="str">
            <v>17100-DW-410102</v>
          </cell>
          <cell r="D2876">
            <v>0</v>
          </cell>
          <cell r="E2876">
            <v>0</v>
          </cell>
          <cell r="F2876">
            <v>5931.36</v>
          </cell>
          <cell r="G2876" t="str">
            <v>:南京鼓楼医院</v>
          </cell>
        </row>
        <row r="2877">
          <cell r="A2877" t="str">
            <v>410102</v>
          </cell>
          <cell r="B2877" t="str">
            <v>COST OF PROD.--DIRECT LABOR直接工资</v>
          </cell>
          <cell r="C2877" t="str">
            <v>17100-DX-410102</v>
          </cell>
          <cell r="D2877">
            <v>384.14</v>
          </cell>
          <cell r="E2877">
            <v>0</v>
          </cell>
          <cell r="F2877">
            <v>4377.8900000000003</v>
          </cell>
          <cell r="G2877" t="str">
            <v>:金川公司能源装备部</v>
          </cell>
        </row>
        <row r="2878">
          <cell r="A2878" t="str">
            <v>410102</v>
          </cell>
          <cell r="B2878" t="str">
            <v>COST OF PROD.--DIRECT LABOR直接工资</v>
          </cell>
          <cell r="C2878" t="str">
            <v>17100-DY-410102</v>
          </cell>
          <cell r="D2878">
            <v>832.3</v>
          </cell>
          <cell r="E2878">
            <v>0</v>
          </cell>
          <cell r="F2878">
            <v>13575.68</v>
          </cell>
          <cell r="G2878" t="str">
            <v>:广州中医院大学第二附属医院</v>
          </cell>
        </row>
        <row r="2879">
          <cell r="A2879" t="str">
            <v>410102</v>
          </cell>
          <cell r="B2879" t="str">
            <v>COST OF PROD.--DIRECT LABOR直接工资</v>
          </cell>
          <cell r="C2879" t="str">
            <v>17100-DZ-410102</v>
          </cell>
          <cell r="D2879">
            <v>0</v>
          </cell>
          <cell r="E2879">
            <v>0</v>
          </cell>
          <cell r="F2879">
            <v>12924.15</v>
          </cell>
          <cell r="G2879" t="str">
            <v>:北京医科大学第三医院</v>
          </cell>
        </row>
        <row r="2880">
          <cell r="A2880" t="str">
            <v>410102</v>
          </cell>
          <cell r="B2880" t="str">
            <v>COST OF PROD.--DIRECT LABOR直接工资</v>
          </cell>
          <cell r="C2880" t="str">
            <v>17100-E0-410102</v>
          </cell>
          <cell r="D2880">
            <v>4.57</v>
          </cell>
          <cell r="E2880">
            <v>0</v>
          </cell>
          <cell r="F2880">
            <v>5711.68</v>
          </cell>
          <cell r="G2880" t="str">
            <v>:南阳电信局生产楼</v>
          </cell>
        </row>
        <row r="2881">
          <cell r="A2881" t="str">
            <v>410102</v>
          </cell>
          <cell r="B2881" t="str">
            <v>COST OF PROD.--DIRECT LABOR直接工资</v>
          </cell>
          <cell r="C2881" t="str">
            <v>17100-E1-410102</v>
          </cell>
          <cell r="D2881">
            <v>0</v>
          </cell>
          <cell r="E2881">
            <v>0</v>
          </cell>
          <cell r="F2881">
            <v>4686.76</v>
          </cell>
          <cell r="G2881" t="str">
            <v>:中国铁路工程总公司 5ELES</v>
          </cell>
        </row>
        <row r="2882">
          <cell r="A2882" t="str">
            <v>410102</v>
          </cell>
          <cell r="B2882" t="str">
            <v>COST OF PROD.--DIRECT LABOR直接工资</v>
          </cell>
          <cell r="C2882" t="str">
            <v>17100-E2-410102</v>
          </cell>
          <cell r="D2882">
            <v>0</v>
          </cell>
          <cell r="E2882">
            <v>0</v>
          </cell>
          <cell r="F2882">
            <v>68358.42</v>
          </cell>
          <cell r="G2882" t="str">
            <v>:南京中央商场-9台扶梯</v>
          </cell>
        </row>
        <row r="2883">
          <cell r="A2883" t="str">
            <v>410102</v>
          </cell>
          <cell r="B2883" t="str">
            <v>COST OF PROD.--DIRECT LABOR直接工资</v>
          </cell>
          <cell r="C2883" t="str">
            <v>17100-E3-410102</v>
          </cell>
          <cell r="D2883">
            <v>0</v>
          </cell>
          <cell r="E2883">
            <v>0</v>
          </cell>
          <cell r="F2883">
            <v>3016.64</v>
          </cell>
          <cell r="G2883" t="str">
            <v>&lt;0007&gt;上海烟草吴县木渎培训中心-2ELE</v>
          </cell>
        </row>
        <row r="2884">
          <cell r="A2884" t="str">
            <v>410102</v>
          </cell>
          <cell r="B2884" t="str">
            <v>COST OF PROD.--DIRECT LABOR直接工资</v>
          </cell>
          <cell r="C2884" t="str">
            <v>17100-E4-410102</v>
          </cell>
          <cell r="D2884">
            <v>5748.4</v>
          </cell>
          <cell r="E2884">
            <v>0</v>
          </cell>
          <cell r="F2884">
            <v>9966.23</v>
          </cell>
          <cell r="G2884" t="str">
            <v>:四川监狱大厦-4ELES</v>
          </cell>
        </row>
        <row r="2885">
          <cell r="A2885" t="str">
            <v>410102</v>
          </cell>
          <cell r="B2885" t="str">
            <v>COST OF PROD.--DIRECT LABOR直接工资</v>
          </cell>
          <cell r="C2885" t="str">
            <v>17100-E5-410102</v>
          </cell>
          <cell r="D2885">
            <v>0</v>
          </cell>
          <cell r="E2885">
            <v>0</v>
          </cell>
          <cell r="F2885">
            <v>1517.69</v>
          </cell>
          <cell r="G2885" t="str">
            <v>:盱眙供电局 2ELES 349304110-111</v>
          </cell>
        </row>
        <row r="2886">
          <cell r="A2886" t="str">
            <v>410102</v>
          </cell>
          <cell r="B2886" t="str">
            <v>COST OF PROD.--DIRECT LABOR直接工资</v>
          </cell>
          <cell r="C2886" t="str">
            <v>17100-E6-410102</v>
          </cell>
          <cell r="D2886">
            <v>18531.72</v>
          </cell>
          <cell r="E2886">
            <v>0</v>
          </cell>
          <cell r="F2886">
            <v>18531.72</v>
          </cell>
          <cell r="G2886" t="str">
            <v>:佛山新虹 1 ELE</v>
          </cell>
        </row>
        <row r="2887">
          <cell r="A2887" t="str">
            <v>410102</v>
          </cell>
          <cell r="B2887" t="str">
            <v>COST OF PROD.--DIRECT LABOR直接工资</v>
          </cell>
          <cell r="C2887" t="str">
            <v>17100-E7-410102</v>
          </cell>
          <cell r="D2887">
            <v>0</v>
          </cell>
          <cell r="E2887">
            <v>0</v>
          </cell>
          <cell r="F2887">
            <v>4692.9799999999996</v>
          </cell>
          <cell r="G2887" t="str">
            <v>:太原贵都百货-4ELES 349304007-010</v>
          </cell>
        </row>
        <row r="2888">
          <cell r="A2888" t="str">
            <v>410102</v>
          </cell>
          <cell r="B2888" t="str">
            <v>COST OF PROD.--DIRECT LABOR直接工资</v>
          </cell>
          <cell r="C2888" t="str">
            <v>17100-E8-410102</v>
          </cell>
          <cell r="D2888">
            <v>101.37</v>
          </cell>
          <cell r="E2888">
            <v>0</v>
          </cell>
          <cell r="F2888">
            <v>7299.58</v>
          </cell>
          <cell r="G2888" t="str">
            <v>:上海地铁(3)-7ELES 325-327 331 333</v>
          </cell>
        </row>
        <row r="2889">
          <cell r="A2889" t="str">
            <v>410102</v>
          </cell>
          <cell r="B2889" t="str">
            <v>COST OF PROD.--DIRECT LABOR直接工资</v>
          </cell>
          <cell r="C2889" t="str">
            <v>17100-E9-410102</v>
          </cell>
          <cell r="D2889">
            <v>1370.56</v>
          </cell>
          <cell r="E2889">
            <v>0</v>
          </cell>
          <cell r="F2889">
            <v>1370.56</v>
          </cell>
          <cell r="G2889" t="str">
            <v>:解放军54774部队郑州高层住宅-2ELES</v>
          </cell>
        </row>
        <row r="2890">
          <cell r="A2890" t="str">
            <v>410102</v>
          </cell>
          <cell r="B2890" t="str">
            <v>COST OF PROD.--DIRECT LABOR直接工资</v>
          </cell>
          <cell r="C2890" t="str">
            <v>17100-F0-410102</v>
          </cell>
          <cell r="D2890">
            <v>0</v>
          </cell>
          <cell r="E2890">
            <v>0</v>
          </cell>
          <cell r="F2890">
            <v>11093.81</v>
          </cell>
          <cell r="G2890" t="str">
            <v>:上海地铁(4)-4ELES 328-329 330 332</v>
          </cell>
        </row>
        <row r="2891">
          <cell r="A2891" t="str">
            <v>410102</v>
          </cell>
          <cell r="B2891" t="str">
            <v>COST OF PROD.--DIRECT LABOR直接工资</v>
          </cell>
          <cell r="C2891" t="str">
            <v>17100-F1-410102</v>
          </cell>
          <cell r="D2891">
            <v>0</v>
          </cell>
          <cell r="E2891">
            <v>0</v>
          </cell>
          <cell r="F2891">
            <v>3123.9</v>
          </cell>
          <cell r="G2891" t="str">
            <v>:成都祥和苑</v>
          </cell>
        </row>
        <row r="2892">
          <cell r="A2892" t="str">
            <v>410102</v>
          </cell>
          <cell r="B2892" t="str">
            <v>COST OF PROD.--DIRECT LABOR直接工资</v>
          </cell>
          <cell r="C2892" t="str">
            <v>17100-F2-410102</v>
          </cell>
          <cell r="D2892">
            <v>0</v>
          </cell>
          <cell r="E2892">
            <v>0</v>
          </cell>
          <cell r="F2892">
            <v>6539.82</v>
          </cell>
          <cell r="G2892" t="str">
            <v>:长沙铁路总公司 3ELES</v>
          </cell>
        </row>
        <row r="2893">
          <cell r="A2893" t="str">
            <v>410102</v>
          </cell>
          <cell r="B2893" t="str">
            <v>COST OF PROD.--DIRECT LABOR直接工资</v>
          </cell>
          <cell r="C2893" t="str">
            <v>17100-F3-410102</v>
          </cell>
          <cell r="D2893">
            <v>384.14</v>
          </cell>
          <cell r="E2893">
            <v>0</v>
          </cell>
          <cell r="F2893">
            <v>15900.94</v>
          </cell>
          <cell r="G2893" t="str">
            <v>:山西邮电机关服务中心 10ELES</v>
          </cell>
        </row>
        <row r="2894">
          <cell r="A2894" t="str">
            <v>410102</v>
          </cell>
          <cell r="B2894" t="str">
            <v>COST OF PROD.--DIRECT LABOR直接工资</v>
          </cell>
          <cell r="C2894" t="str">
            <v>17100-F4-410102</v>
          </cell>
          <cell r="D2894">
            <v>164.63</v>
          </cell>
          <cell r="E2894">
            <v>0</v>
          </cell>
          <cell r="F2894">
            <v>8668.58</v>
          </cell>
          <cell r="G2894" t="str">
            <v>:河南螺河电信局 3ELES</v>
          </cell>
        </row>
        <row r="2895">
          <cell r="A2895" t="str">
            <v>410102</v>
          </cell>
          <cell r="B2895" t="str">
            <v>COST OF PROD.--DIRECT LABOR直接工资</v>
          </cell>
          <cell r="C2895" t="str">
            <v>17100-F5-410102</v>
          </cell>
          <cell r="D2895">
            <v>54.88</v>
          </cell>
          <cell r="E2895">
            <v>0</v>
          </cell>
          <cell r="F2895">
            <v>5122.28</v>
          </cell>
          <cell r="G2895" t="str">
            <v>:哈尔滨马迭尔宾馆 4ELES</v>
          </cell>
        </row>
        <row r="2896">
          <cell r="A2896" t="str">
            <v>410102</v>
          </cell>
          <cell r="B2896" t="str">
            <v>COST OF PROD.--DIRECT LABOR直接工资</v>
          </cell>
          <cell r="C2896" t="str">
            <v>17100-F6-410102</v>
          </cell>
          <cell r="D2896">
            <v>905.48</v>
          </cell>
          <cell r="E2896">
            <v>0</v>
          </cell>
          <cell r="F2896">
            <v>3973.35</v>
          </cell>
          <cell r="G2896" t="str">
            <v>荆江电信局办公楼  2ELES</v>
          </cell>
        </row>
        <row r="2897">
          <cell r="A2897" t="str">
            <v>410102</v>
          </cell>
          <cell r="B2897" t="str">
            <v>COST OF PROD.--DIRECT LABOR直接工资</v>
          </cell>
          <cell r="C2897" t="str">
            <v>17100-F7-410102</v>
          </cell>
          <cell r="D2897">
            <v>0</v>
          </cell>
          <cell r="E2897">
            <v>0</v>
          </cell>
          <cell r="F2897">
            <v>1187.8</v>
          </cell>
          <cell r="G2897" t="str">
            <v>:中国人寿保险(昆明)大理分公司 1ELE</v>
          </cell>
        </row>
        <row r="2898">
          <cell r="A2898" t="str">
            <v>410102</v>
          </cell>
          <cell r="B2898" t="str">
            <v>COST OF PROD.--DIRECT LABOR直接工资</v>
          </cell>
          <cell r="C2898" t="str">
            <v>17100-F8-410102</v>
          </cell>
          <cell r="D2898">
            <v>164.63</v>
          </cell>
          <cell r="E2898">
            <v>0</v>
          </cell>
          <cell r="F2898">
            <v>3145.9</v>
          </cell>
          <cell r="G2898" t="str">
            <v>:济南铁路总公司 8ELES</v>
          </cell>
        </row>
        <row r="2899">
          <cell r="A2899" t="str">
            <v>410102</v>
          </cell>
          <cell r="B2899" t="str">
            <v>COST OF PROD.--DIRECT LABOR直接工资</v>
          </cell>
          <cell r="C2899" t="str">
            <v>17100-F9-410102</v>
          </cell>
          <cell r="D2899">
            <v>0</v>
          </cell>
          <cell r="E2899">
            <v>0</v>
          </cell>
          <cell r="F2899">
            <v>1281.06</v>
          </cell>
          <cell r="G2899" t="str">
            <v>哈尔滨飞机制造有限公司</v>
          </cell>
        </row>
        <row r="2900">
          <cell r="A2900" t="str">
            <v>410102</v>
          </cell>
          <cell r="B2900" t="str">
            <v>COST OF PROD.--DIRECT LABOR直接工资</v>
          </cell>
          <cell r="C2900" t="str">
            <v>17100-FA-410102</v>
          </cell>
          <cell r="D2900">
            <v>439.02</v>
          </cell>
          <cell r="E2900">
            <v>0</v>
          </cell>
          <cell r="F2900">
            <v>3897.12</v>
          </cell>
          <cell r="G2900" t="str">
            <v>福建省再就业服务中心 2ELES</v>
          </cell>
        </row>
        <row r="2901">
          <cell r="A2901" t="str">
            <v>410102</v>
          </cell>
          <cell r="B2901" t="str">
            <v>COST OF PROD.--DIRECT LABOR直接工资</v>
          </cell>
          <cell r="C2901" t="str">
            <v>17100-FB-410102</v>
          </cell>
          <cell r="D2901">
            <v>11286.44</v>
          </cell>
          <cell r="E2901">
            <v>0</v>
          </cell>
          <cell r="F2901">
            <v>11286.44</v>
          </cell>
          <cell r="G2901" t="str">
            <v>北京医科大学第三医院眼科中心 6ELES</v>
          </cell>
        </row>
        <row r="2902">
          <cell r="A2902" t="str">
            <v>410102</v>
          </cell>
          <cell r="B2902" t="str">
            <v>COST OF PROD.--DIRECT LABOR直接工资</v>
          </cell>
          <cell r="C2902" t="str">
            <v>17100-FC-410102</v>
          </cell>
          <cell r="D2902">
            <v>0</v>
          </cell>
          <cell r="E2902">
            <v>0</v>
          </cell>
          <cell r="F2902">
            <v>25558.37</v>
          </cell>
          <cell r="G2902" t="str">
            <v>:江门中旅广场房地产开发公司 2ESCS</v>
          </cell>
        </row>
        <row r="2903">
          <cell r="A2903" t="str">
            <v>410102</v>
          </cell>
          <cell r="B2903" t="str">
            <v>COST OF PROD.--DIRECT LABOR直接工资</v>
          </cell>
          <cell r="C2903" t="str">
            <v>17100-FD-410102</v>
          </cell>
          <cell r="D2903">
            <v>226.83</v>
          </cell>
          <cell r="E2903">
            <v>0</v>
          </cell>
          <cell r="F2903">
            <v>2855.6</v>
          </cell>
          <cell r="G2903" t="str">
            <v>:福州工行鼓楼分行 2ELES 349304054-5</v>
          </cell>
        </row>
        <row r="2904">
          <cell r="A2904" t="str">
            <v>410102</v>
          </cell>
          <cell r="B2904" t="str">
            <v>COST OF PROD.--DIRECT LABOR直接工资</v>
          </cell>
          <cell r="C2904" t="str">
            <v>17100-FE-410102</v>
          </cell>
          <cell r="D2904">
            <v>3467.56</v>
          </cell>
          <cell r="E2904">
            <v>0</v>
          </cell>
          <cell r="F2904">
            <v>4267.59</v>
          </cell>
          <cell r="G2904" t="str">
            <v>福州医科大学泉州附属二院 1ELE</v>
          </cell>
        </row>
        <row r="2905">
          <cell r="A2905" t="str">
            <v>410102</v>
          </cell>
          <cell r="B2905" t="str">
            <v>COST OF PROD.--DIRECT LABOR直接工资</v>
          </cell>
          <cell r="C2905" t="str">
            <v>17100-FF-410102</v>
          </cell>
          <cell r="D2905">
            <v>0</v>
          </cell>
          <cell r="E2905">
            <v>0</v>
          </cell>
          <cell r="F2905">
            <v>3053.92</v>
          </cell>
          <cell r="G2905" t="str">
            <v>浙江卫生厅&lt;未收合同&gt;</v>
          </cell>
        </row>
        <row r="2906">
          <cell r="A2906" t="str">
            <v>410102</v>
          </cell>
          <cell r="B2906" t="str">
            <v>COST OF PROD.--DIRECT LABOR直接工资</v>
          </cell>
          <cell r="C2906" t="str">
            <v>17100-FG-410102</v>
          </cell>
          <cell r="D2906">
            <v>109.75</v>
          </cell>
          <cell r="E2906">
            <v>0</v>
          </cell>
          <cell r="F2906">
            <v>7335.37</v>
          </cell>
          <cell r="G2906" t="str">
            <v>南京商贸 7ELES</v>
          </cell>
        </row>
        <row r="2907">
          <cell r="A2907" t="str">
            <v>410102</v>
          </cell>
          <cell r="B2907" t="str">
            <v>COST OF PROD.--DIRECT LABOR直接工资</v>
          </cell>
          <cell r="C2907" t="str">
            <v>17100-FH-410102</v>
          </cell>
          <cell r="D2907">
            <v>0</v>
          </cell>
          <cell r="E2907">
            <v>0</v>
          </cell>
          <cell r="F2907">
            <v>135863.09</v>
          </cell>
          <cell r="G2907" t="str">
            <v>上海宝申 8ESCS 2000030642-649</v>
          </cell>
        </row>
        <row r="2908">
          <cell r="A2908" t="str">
            <v>410102</v>
          </cell>
          <cell r="B2908" t="str">
            <v>COST OF PROD.--DIRECT LABOR直接工资</v>
          </cell>
          <cell r="C2908" t="str">
            <v>17100-FI-410102</v>
          </cell>
          <cell r="D2908">
            <v>0</v>
          </cell>
          <cell r="E2908">
            <v>0</v>
          </cell>
          <cell r="F2908">
            <v>3002.16</v>
          </cell>
          <cell r="G2908" t="str">
            <v>北京凯康大厦 1ELE</v>
          </cell>
        </row>
        <row r="2909">
          <cell r="A2909" t="str">
            <v>410102</v>
          </cell>
          <cell r="B2909" t="str">
            <v>COST OF PROD.--DIRECT LABOR直接工资</v>
          </cell>
          <cell r="C2909" t="str">
            <v>17100-FJ-410102</v>
          </cell>
          <cell r="D2909">
            <v>439.02</v>
          </cell>
          <cell r="E2909">
            <v>0</v>
          </cell>
          <cell r="F2909">
            <v>17998.900000000001</v>
          </cell>
          <cell r="G2909" t="str">
            <v>北京太平洋国际广场 10ELES</v>
          </cell>
        </row>
        <row r="2910">
          <cell r="A2910" t="str">
            <v>410102</v>
          </cell>
          <cell r="B2910" t="str">
            <v>COST OF PROD.--DIRECT LABOR直接工资</v>
          </cell>
          <cell r="C2910" t="str">
            <v>17100-FK-410102</v>
          </cell>
          <cell r="D2910">
            <v>26941.09</v>
          </cell>
          <cell r="E2910">
            <v>0</v>
          </cell>
          <cell r="F2910">
            <v>56488.160000000003</v>
          </cell>
          <cell r="G2910" t="str">
            <v>北京太平洋国际广场 4ESCS</v>
          </cell>
        </row>
        <row r="2911">
          <cell r="A2911" t="str">
            <v>410102</v>
          </cell>
          <cell r="B2911" t="str">
            <v>COST OF PROD.--DIRECT LABOR直接工资</v>
          </cell>
          <cell r="C2911" t="str">
            <v>17100-FL-410102</v>
          </cell>
          <cell r="D2911">
            <v>833.22</v>
          </cell>
          <cell r="E2911">
            <v>0</v>
          </cell>
          <cell r="F2911">
            <v>1408.04</v>
          </cell>
          <cell r="G2911" t="str">
            <v>昆明卷烟厂木行街住宅 2ELES</v>
          </cell>
        </row>
        <row r="2912">
          <cell r="A2912" t="str">
            <v>410102</v>
          </cell>
          <cell r="B2912" t="str">
            <v>COST OF PROD.--DIRECT LABOR直接工资</v>
          </cell>
          <cell r="C2912" t="str">
            <v>17100-FN-410102</v>
          </cell>
          <cell r="D2912">
            <v>0</v>
          </cell>
          <cell r="E2912">
            <v>0</v>
          </cell>
          <cell r="F2912">
            <v>14.27</v>
          </cell>
          <cell r="G2912" t="str">
            <v>:上海金海岸大厦3ELES349304164-166</v>
          </cell>
        </row>
        <row r="2913">
          <cell r="A2913" t="str">
            <v>410102</v>
          </cell>
          <cell r="B2913" t="str">
            <v>COST OF PROD.--DIRECT LABOR直接工资</v>
          </cell>
          <cell r="C2913" t="str">
            <v>17100-FO-410102</v>
          </cell>
          <cell r="D2913">
            <v>2913.07</v>
          </cell>
          <cell r="E2913">
            <v>0</v>
          </cell>
          <cell r="F2913">
            <v>3887.9</v>
          </cell>
          <cell r="G2913" t="str">
            <v>哈密地区国税局 2ELES</v>
          </cell>
        </row>
        <row r="2914">
          <cell r="A2914" t="str">
            <v>410102</v>
          </cell>
          <cell r="B2914" t="str">
            <v>COST OF PROD.--DIRECT LABOR直接工资</v>
          </cell>
          <cell r="C2914" t="str">
            <v>17100-FP-410102</v>
          </cell>
          <cell r="D2914">
            <v>257.92</v>
          </cell>
          <cell r="E2914">
            <v>0</v>
          </cell>
          <cell r="F2914">
            <v>3873.02</v>
          </cell>
          <cell r="G2914" t="str">
            <v>福建物质结构研究所华晶楼 1ELE</v>
          </cell>
        </row>
        <row r="2915">
          <cell r="A2915" t="str">
            <v>410102</v>
          </cell>
          <cell r="B2915" t="str">
            <v>COST OF PROD.--DIRECT LABOR直接工资</v>
          </cell>
          <cell r="C2915" t="str">
            <v>17100-FQ-410102</v>
          </cell>
          <cell r="D2915">
            <v>46.29</v>
          </cell>
          <cell r="E2915">
            <v>0</v>
          </cell>
          <cell r="F2915">
            <v>19896.63</v>
          </cell>
          <cell r="G2915" t="str">
            <v>南京正洪商场 11ESCS</v>
          </cell>
        </row>
        <row r="2916">
          <cell r="A2916" t="str">
            <v>410102</v>
          </cell>
          <cell r="B2916" t="str">
            <v>COST OF PROD.--DIRECT LABOR直接工资</v>
          </cell>
          <cell r="C2916" t="str">
            <v>17100-FR-410102</v>
          </cell>
          <cell r="D2916">
            <v>0</v>
          </cell>
          <cell r="E2916">
            <v>0</v>
          </cell>
          <cell r="F2916">
            <v>4078.58</v>
          </cell>
          <cell r="G2916" t="str">
            <v>河南医科大学 3ESCS 609498080-082</v>
          </cell>
        </row>
        <row r="2917">
          <cell r="A2917" t="str">
            <v>410102</v>
          </cell>
          <cell r="B2917" t="str">
            <v>COST OF PROD.--DIRECT LABOR直接工资</v>
          </cell>
          <cell r="C2917" t="str">
            <v>17100-FS-410102</v>
          </cell>
          <cell r="D2917">
            <v>0</v>
          </cell>
          <cell r="E2917">
            <v>0</v>
          </cell>
          <cell r="F2917">
            <v>4815.5600000000004</v>
          </cell>
          <cell r="G2917" t="str">
            <v>江苏人民医院2LIFTS</v>
          </cell>
        </row>
        <row r="2918">
          <cell r="A2918" t="str">
            <v>410102</v>
          </cell>
          <cell r="B2918" t="str">
            <v>COST OF PROD.--DIRECT LABOR直接工资</v>
          </cell>
          <cell r="C2918" t="str">
            <v>17100-FT-410102</v>
          </cell>
          <cell r="D2918">
            <v>0</v>
          </cell>
          <cell r="E2918">
            <v>0</v>
          </cell>
          <cell r="F2918">
            <v>3188.86</v>
          </cell>
          <cell r="G2918" t="str">
            <v>江西物业华龙公司3LIFTS349304261-263</v>
          </cell>
        </row>
        <row r="2919">
          <cell r="A2919" t="str">
            <v>410102</v>
          </cell>
          <cell r="B2919" t="str">
            <v>COST OF PROD.--DIRECT LABOR直接工资</v>
          </cell>
          <cell r="C2919" t="str">
            <v>17100-FU-410102</v>
          </cell>
          <cell r="D2919">
            <v>27.44</v>
          </cell>
          <cell r="E2919">
            <v>0</v>
          </cell>
          <cell r="F2919">
            <v>2087.54</v>
          </cell>
          <cell r="G2919" t="str">
            <v>吉林纪律监察委员会1LIFT</v>
          </cell>
        </row>
        <row r="2920">
          <cell r="A2920" t="str">
            <v>410102</v>
          </cell>
          <cell r="B2920" t="str">
            <v>COST OF PROD.--DIRECT LABOR直接工资</v>
          </cell>
          <cell r="C2920" t="str">
            <v>17100-FV-410102</v>
          </cell>
          <cell r="D2920">
            <v>3306.36</v>
          </cell>
          <cell r="E2920">
            <v>0</v>
          </cell>
          <cell r="F2920">
            <v>7957.79</v>
          </cell>
          <cell r="G2920" t="str">
            <v>重庆科协信息中心</v>
          </cell>
        </row>
        <row r="2921">
          <cell r="A2921" t="str">
            <v>410102</v>
          </cell>
          <cell r="B2921" t="str">
            <v>COST OF PROD.--DIRECT LABOR直接工资</v>
          </cell>
          <cell r="C2921" t="str">
            <v>17100-FW-410102</v>
          </cell>
          <cell r="D2921">
            <v>0</v>
          </cell>
          <cell r="E2921">
            <v>0</v>
          </cell>
          <cell r="F2921">
            <v>1210.67</v>
          </cell>
          <cell r="G2921" t="str">
            <v>乌鲁木齐帝升电梯公司#349304030 1ELE</v>
          </cell>
        </row>
        <row r="2922">
          <cell r="A2922" t="str">
            <v>410102</v>
          </cell>
          <cell r="B2922" t="str">
            <v>COST OF PROD.--DIRECT LABOR直接工资</v>
          </cell>
          <cell r="C2922" t="str">
            <v>17100-FY-410102</v>
          </cell>
          <cell r="D2922">
            <v>0</v>
          </cell>
          <cell r="E2922">
            <v>0</v>
          </cell>
          <cell r="F2922">
            <v>17.260000000000002</v>
          </cell>
          <cell r="G2922" t="str">
            <v>中国职工之家 3ELES</v>
          </cell>
        </row>
        <row r="2923">
          <cell r="A2923" t="str">
            <v>410102</v>
          </cell>
          <cell r="B2923" t="str">
            <v>COST OF PROD.--DIRECT LABOR直接工资</v>
          </cell>
          <cell r="C2923" t="str">
            <v>17100-FZ-410102</v>
          </cell>
          <cell r="D2923">
            <v>0</v>
          </cell>
          <cell r="E2923">
            <v>0</v>
          </cell>
          <cell r="F2923">
            <v>5860.37</v>
          </cell>
          <cell r="G2923" t="str">
            <v>哈尔滨工业大学 3ELES349304144-46</v>
          </cell>
        </row>
        <row r="2924">
          <cell r="A2924" t="str">
            <v>410102</v>
          </cell>
          <cell r="B2924" t="str">
            <v>COST OF PROD.--DIRECT LABOR直接工资</v>
          </cell>
          <cell r="C2924" t="str">
            <v>17100-G1-410102</v>
          </cell>
          <cell r="D2924">
            <v>0</v>
          </cell>
          <cell r="E2924">
            <v>0</v>
          </cell>
          <cell r="F2924">
            <v>121358.24</v>
          </cell>
          <cell r="G2924" t="str">
            <v>佛山市名居物业公司-流行前线 10ESCS</v>
          </cell>
        </row>
        <row r="2925">
          <cell r="A2925" t="str">
            <v>410102</v>
          </cell>
          <cell r="B2925" t="str">
            <v>COST OF PROD.--DIRECT LABOR直接工资</v>
          </cell>
          <cell r="C2925" t="str">
            <v>17100-G3-410102</v>
          </cell>
          <cell r="D2925">
            <v>68.599999999999994</v>
          </cell>
          <cell r="E2925">
            <v>0</v>
          </cell>
          <cell r="F2925">
            <v>68.599999999999994</v>
          </cell>
          <cell r="G2925" t="str">
            <v>交通部海南水上安全监督局 1ELE</v>
          </cell>
        </row>
        <row r="2926">
          <cell r="A2926" t="str">
            <v>410102</v>
          </cell>
          <cell r="B2926" t="str">
            <v>COST OF PROD.--DIRECT LABOR直接工资</v>
          </cell>
          <cell r="C2926" t="str">
            <v>17100-G4-410102</v>
          </cell>
          <cell r="D2926">
            <v>68.599999999999994</v>
          </cell>
          <cell r="E2926">
            <v>0</v>
          </cell>
          <cell r="F2926">
            <v>2054.09</v>
          </cell>
          <cell r="G2926" t="str">
            <v>河南捷通实业有限公司 1ELE</v>
          </cell>
        </row>
        <row r="2927">
          <cell r="A2927" t="str">
            <v>410102</v>
          </cell>
          <cell r="B2927" t="str">
            <v>COST OF PROD.--DIRECT LABOR直接工资</v>
          </cell>
          <cell r="C2927" t="str">
            <v>17100-G6-410102</v>
          </cell>
          <cell r="D2927">
            <v>109.75</v>
          </cell>
          <cell r="E2927">
            <v>0</v>
          </cell>
          <cell r="F2927">
            <v>109.75</v>
          </cell>
          <cell r="G2927" t="str">
            <v>四川政府机关事务局永兴巷大楼 3ELES</v>
          </cell>
        </row>
        <row r="2928">
          <cell r="A2928" t="str">
            <v>410102</v>
          </cell>
          <cell r="B2928" t="str">
            <v>COST OF PROD.--DIRECT LABOR直接工资</v>
          </cell>
          <cell r="C2928" t="str">
            <v>17100-G9-410102</v>
          </cell>
          <cell r="D2928">
            <v>0</v>
          </cell>
          <cell r="E2928">
            <v>0</v>
          </cell>
          <cell r="F2928">
            <v>2258.81</v>
          </cell>
          <cell r="G2928" t="str">
            <v>长春高新开发区办公楼 2ELES</v>
          </cell>
        </row>
        <row r="2929">
          <cell r="A2929" t="str">
            <v>410102</v>
          </cell>
          <cell r="B2929" t="str">
            <v>COST OF PROD.--DIRECT LABOR直接工资</v>
          </cell>
          <cell r="C2929" t="str">
            <v>17100-GA-410102</v>
          </cell>
          <cell r="D2929">
            <v>0</v>
          </cell>
          <cell r="E2929">
            <v>0</v>
          </cell>
          <cell r="F2929">
            <v>1053.0899999999999</v>
          </cell>
          <cell r="G2929" t="str">
            <v>:河南医科大住宅楼4ELE299300063-66</v>
          </cell>
        </row>
        <row r="2930">
          <cell r="A2930" t="str">
            <v>410102</v>
          </cell>
          <cell r="B2930" t="str">
            <v>COST OF PROD.--DIRECT LABOR直接工资</v>
          </cell>
          <cell r="C2930" t="str">
            <v>17100-GD-410102</v>
          </cell>
          <cell r="D2930">
            <v>649.84</v>
          </cell>
          <cell r="E2930">
            <v>0</v>
          </cell>
          <cell r="F2930">
            <v>4806.6400000000003</v>
          </cell>
          <cell r="G2930" t="str">
            <v>武汉长远大厦3ELES</v>
          </cell>
        </row>
        <row r="2931">
          <cell r="A2931" t="str">
            <v>410102</v>
          </cell>
          <cell r="B2931" t="str">
            <v>COST OF PROD.--DIRECT LABOR直接工资</v>
          </cell>
          <cell r="C2931" t="str">
            <v>17100-GE-410102</v>
          </cell>
          <cell r="D2931">
            <v>411.58</v>
          </cell>
          <cell r="E2931">
            <v>0</v>
          </cell>
          <cell r="F2931">
            <v>6483.27</v>
          </cell>
          <cell r="G2931" t="str">
            <v>武汉海运NO2研究院3ELES-349304093-95</v>
          </cell>
        </row>
        <row r="2932">
          <cell r="A2932" t="str">
            <v>410102</v>
          </cell>
          <cell r="B2932" t="str">
            <v>COST OF PROD.--DIRECT LABOR直接工资</v>
          </cell>
          <cell r="C2932" t="str">
            <v>17100-GF-410102</v>
          </cell>
          <cell r="D2932">
            <v>6494.27</v>
          </cell>
          <cell r="E2932">
            <v>0</v>
          </cell>
          <cell r="F2932">
            <v>8078.26</v>
          </cell>
          <cell r="G2932" t="str">
            <v>河北电信局3ELES-349304115-17</v>
          </cell>
        </row>
        <row r="2933">
          <cell r="A2933" t="str">
            <v>410102</v>
          </cell>
          <cell r="B2933" t="str">
            <v>COST OF PROD.--DIRECT LABOR直接工资</v>
          </cell>
          <cell r="C2933" t="str">
            <v>17100-GG-410102</v>
          </cell>
          <cell r="D2933">
            <v>54676.04</v>
          </cell>
          <cell r="E2933">
            <v>0</v>
          </cell>
          <cell r="F2933">
            <v>56065.51</v>
          </cell>
          <cell r="G2933" t="str">
            <v>浙江好乐多广场(未收合同)2ESCS</v>
          </cell>
        </row>
        <row r="2934">
          <cell r="A2934" t="str">
            <v>410102</v>
          </cell>
          <cell r="B2934" t="str">
            <v>COST OF PROD.--DIRECT LABOR直接工资</v>
          </cell>
          <cell r="C2934" t="str">
            <v>17100-GH-410102</v>
          </cell>
          <cell r="D2934">
            <v>493.9</v>
          </cell>
          <cell r="E2934">
            <v>0</v>
          </cell>
          <cell r="F2934">
            <v>2615.62</v>
          </cell>
          <cell r="G2934" t="str">
            <v>:西安工商联合大厦2ELE</v>
          </cell>
        </row>
        <row r="2935">
          <cell r="A2935" t="str">
            <v>410102</v>
          </cell>
          <cell r="B2935" t="str">
            <v>COST OF PROD.--DIRECT LABOR直接工资</v>
          </cell>
          <cell r="C2935" t="str">
            <v>17100-GI-410102</v>
          </cell>
          <cell r="D2935">
            <v>285.36</v>
          </cell>
          <cell r="E2935">
            <v>0</v>
          </cell>
          <cell r="F2935">
            <v>2595.41</v>
          </cell>
          <cell r="G2935" t="str">
            <v>:上海SKS</v>
          </cell>
        </row>
        <row r="2936">
          <cell r="A2936" t="str">
            <v>410102</v>
          </cell>
          <cell r="B2936" t="str">
            <v>COST OF PROD.--DIRECT LABOR直接工资</v>
          </cell>
          <cell r="C2936" t="str">
            <v>17100-GJ-410102</v>
          </cell>
          <cell r="D2936">
            <v>7467.89</v>
          </cell>
          <cell r="E2936">
            <v>0</v>
          </cell>
          <cell r="F2936">
            <v>22926.83</v>
          </cell>
          <cell r="G2936" t="str">
            <v>:黑龙江人民医院4ELE349304315-318</v>
          </cell>
        </row>
        <row r="2937">
          <cell r="A2937" t="str">
            <v>410102</v>
          </cell>
          <cell r="B2937" t="str">
            <v>COST OF PROD.--DIRECT LABOR直接工资</v>
          </cell>
          <cell r="C2937" t="str">
            <v>17100-GK-410102</v>
          </cell>
          <cell r="D2937">
            <v>1770.25</v>
          </cell>
          <cell r="E2937">
            <v>0</v>
          </cell>
          <cell r="F2937">
            <v>4271.7700000000004</v>
          </cell>
          <cell r="G2937" t="str">
            <v>:北京PLA301医院3ELES349304272-73.82</v>
          </cell>
        </row>
        <row r="2938">
          <cell r="A2938" t="str">
            <v>410102</v>
          </cell>
          <cell r="B2938" t="str">
            <v>COST OF PROD.--DIRECT LABOR直接工资</v>
          </cell>
          <cell r="C2938" t="str">
            <v>17100-GL-410102</v>
          </cell>
          <cell r="D2938">
            <v>7597.31</v>
          </cell>
          <cell r="E2938">
            <v>0</v>
          </cell>
          <cell r="F2938">
            <v>9839.59</v>
          </cell>
          <cell r="G2938" t="str">
            <v>:济南绿园住宅区3ELES349304103-105</v>
          </cell>
        </row>
        <row r="2939">
          <cell r="A2939" t="str">
            <v>410102</v>
          </cell>
          <cell r="B2939" t="str">
            <v>COST OF PROD.--DIRECT LABOR直接工资</v>
          </cell>
          <cell r="C2939" t="str">
            <v>17100-GM-410102</v>
          </cell>
          <cell r="D2939">
            <v>3372.67</v>
          </cell>
          <cell r="E2939">
            <v>0</v>
          </cell>
          <cell r="F2939">
            <v>3372.67</v>
          </cell>
          <cell r="G2939" t="str">
            <v>上海福兴职工培训楼4ELES349304268-71</v>
          </cell>
        </row>
        <row r="2940">
          <cell r="A2940" t="str">
            <v>410102</v>
          </cell>
          <cell r="B2940" t="str">
            <v>COST OF PROD.--DIRECT LABOR直接工资</v>
          </cell>
          <cell r="C2940" t="str">
            <v>17100-GN-410102</v>
          </cell>
          <cell r="D2940">
            <v>0</v>
          </cell>
          <cell r="E2940">
            <v>0</v>
          </cell>
          <cell r="F2940">
            <v>21.4</v>
          </cell>
          <cell r="G2940" t="str">
            <v>:桦甸电信局2ELES349304186-87</v>
          </cell>
        </row>
        <row r="2941">
          <cell r="A2941" t="str">
            <v>410102</v>
          </cell>
          <cell r="B2941" t="str">
            <v>COST OF PROD.--DIRECT LABOR直接工资</v>
          </cell>
          <cell r="C2941" t="str">
            <v>17100-GP-410102</v>
          </cell>
          <cell r="D2941">
            <v>14514.14</v>
          </cell>
          <cell r="E2941">
            <v>0</v>
          </cell>
          <cell r="F2941">
            <v>19218.169999999998</v>
          </cell>
          <cell r="G2941" t="str">
            <v>:嘉定高扬百货商场2ESC2000030908-09</v>
          </cell>
        </row>
        <row r="2942">
          <cell r="A2942" t="str">
            <v>410102</v>
          </cell>
          <cell r="B2942" t="str">
            <v>COST OF PROD.--DIRECT LABOR直接工资</v>
          </cell>
          <cell r="C2942" t="str">
            <v>17100-GQ-410102</v>
          </cell>
          <cell r="D2942">
            <v>2530.3000000000002</v>
          </cell>
          <cell r="E2942">
            <v>0</v>
          </cell>
          <cell r="F2942">
            <v>2866.66</v>
          </cell>
          <cell r="G2942" t="str">
            <v>:萍乡电信大楼(PH2)1ELE 349304324</v>
          </cell>
        </row>
        <row r="2943">
          <cell r="A2943" t="str">
            <v>410102</v>
          </cell>
          <cell r="B2943" t="str">
            <v>COST OF PROD.--DIRECT LABOR直接工资</v>
          </cell>
          <cell r="C2943" t="str">
            <v>17100-GR-410102</v>
          </cell>
          <cell r="D2943">
            <v>12031.16</v>
          </cell>
          <cell r="E2943">
            <v>0</v>
          </cell>
          <cell r="F2943">
            <v>12889.68</v>
          </cell>
          <cell r="G2943" t="str">
            <v>白求恩医科大附三院4ESC2000020881-84</v>
          </cell>
        </row>
        <row r="2944">
          <cell r="A2944" t="str">
            <v>410102</v>
          </cell>
          <cell r="B2944" t="str">
            <v>COST OF PROD.--DIRECT LABOR直接工资</v>
          </cell>
          <cell r="C2944" t="str">
            <v>17100-GS-410102</v>
          </cell>
          <cell r="D2944">
            <v>8162.73</v>
          </cell>
          <cell r="E2944">
            <v>0</v>
          </cell>
          <cell r="F2944">
            <v>8162.73</v>
          </cell>
          <cell r="G2944" t="str">
            <v>:哈尔滨电信局6ESC</v>
          </cell>
        </row>
        <row r="2945">
          <cell r="A2945" t="str">
            <v>410102</v>
          </cell>
          <cell r="B2945" t="str">
            <v>COST OF PROD.--DIRECT LABOR直接工资</v>
          </cell>
          <cell r="C2945" t="str">
            <v>17100-GT-410102</v>
          </cell>
          <cell r="D2945">
            <v>192.07</v>
          </cell>
          <cell r="E2945">
            <v>0</v>
          </cell>
          <cell r="F2945">
            <v>192.07</v>
          </cell>
          <cell r="G2945" t="str">
            <v>:辽原电信局</v>
          </cell>
        </row>
        <row r="2946">
          <cell r="A2946" t="str">
            <v>410102</v>
          </cell>
          <cell r="B2946" t="str">
            <v>COST OF PROD.--DIRECT LABOR直接工资</v>
          </cell>
          <cell r="C2946" t="str">
            <v>17100-GU-410102</v>
          </cell>
          <cell r="D2946">
            <v>3021.45</v>
          </cell>
          <cell r="E2946">
            <v>0</v>
          </cell>
          <cell r="F2946">
            <v>3021.45</v>
          </cell>
          <cell r="G2946" t="str">
            <v>:凯莱酒店</v>
          </cell>
        </row>
        <row r="2947">
          <cell r="A2947" t="str">
            <v>410102</v>
          </cell>
          <cell r="B2947" t="str">
            <v>COST OF PROD.--DIRECT LABOR直接工资</v>
          </cell>
          <cell r="C2947" t="str">
            <v>17100-GW-410102</v>
          </cell>
          <cell r="D2947">
            <v>5813.99</v>
          </cell>
          <cell r="E2947">
            <v>0</v>
          </cell>
          <cell r="F2947">
            <v>5813.99</v>
          </cell>
          <cell r="G2947" t="str">
            <v>:南京白云亭发展集团</v>
          </cell>
        </row>
        <row r="2948">
          <cell r="A2948" t="str">
            <v>410102</v>
          </cell>
          <cell r="B2948" t="str">
            <v>COST OF PROD.--DIRECT LABOR直接工资</v>
          </cell>
          <cell r="C2948" t="str">
            <v>17101-02-410102</v>
          </cell>
          <cell r="D2948">
            <v>0</v>
          </cell>
          <cell r="E2948">
            <v>0</v>
          </cell>
          <cell r="F2948">
            <v>0</v>
          </cell>
          <cell r="G2948" t="str">
            <v>SPARE PARTS--1198020208</v>
          </cell>
        </row>
        <row r="2949">
          <cell r="A2949" t="str">
            <v>410102</v>
          </cell>
          <cell r="B2949" t="str">
            <v>COST OF PROD.--DIRECT LABOR直接工资</v>
          </cell>
          <cell r="C2949" t="str">
            <v>17101-04-410102</v>
          </cell>
          <cell r="D2949">
            <v>0</v>
          </cell>
          <cell r="E2949">
            <v>0</v>
          </cell>
          <cell r="F2949">
            <v>0</v>
          </cell>
          <cell r="G2949" t="str">
            <v>SPARE PARTS--1198010192佛山维保件</v>
          </cell>
        </row>
        <row r="2950">
          <cell r="A2950" t="str">
            <v>410102</v>
          </cell>
          <cell r="B2950" t="str">
            <v>COST OF PROD.--DIRECT LABOR直接工资</v>
          </cell>
          <cell r="C2950" t="str">
            <v>17101-05-410102</v>
          </cell>
          <cell r="D2950">
            <v>0</v>
          </cell>
          <cell r="E2950">
            <v>0</v>
          </cell>
          <cell r="F2950">
            <v>0</v>
          </cell>
          <cell r="G2950" t="str">
            <v>SPARE PARTS--1198210139贵阳富中增补</v>
          </cell>
        </row>
        <row r="2951">
          <cell r="A2951" t="str">
            <v>410102</v>
          </cell>
          <cell r="B2951" t="str">
            <v>COST OF PROD.--DIRECT LABOR直接工资</v>
          </cell>
          <cell r="C2951" t="str">
            <v>17101-06-410102</v>
          </cell>
          <cell r="D2951">
            <v>0</v>
          </cell>
          <cell r="E2951">
            <v>0</v>
          </cell>
          <cell r="F2951">
            <v>252.53</v>
          </cell>
          <cell r="G2951" t="str">
            <v>SPARE PARTS--1198020043北京蒂森部件</v>
          </cell>
        </row>
        <row r="2952">
          <cell r="A2952" t="str">
            <v>410102</v>
          </cell>
          <cell r="B2952" t="str">
            <v>COST OF PROD.--DIRECT LABOR直接工资</v>
          </cell>
          <cell r="C2952" t="str">
            <v>17101-07-410102</v>
          </cell>
          <cell r="D2952">
            <v>0</v>
          </cell>
          <cell r="E2952">
            <v>0</v>
          </cell>
          <cell r="F2952">
            <v>0</v>
          </cell>
          <cell r="G2952" t="str">
            <v>SPARE PARTS--1198010192</v>
          </cell>
        </row>
        <row r="2953">
          <cell r="A2953" t="str">
            <v>410102</v>
          </cell>
          <cell r="B2953" t="str">
            <v>COST OF PROD.--DIRECT LABOR直接工资</v>
          </cell>
          <cell r="C2953" t="str">
            <v>17101-08-410102</v>
          </cell>
          <cell r="D2953">
            <v>0</v>
          </cell>
          <cell r="E2953">
            <v>0</v>
          </cell>
          <cell r="F2953">
            <v>0</v>
          </cell>
          <cell r="G2953" t="str">
            <v>SPARE PARTS--1199020038</v>
          </cell>
        </row>
        <row r="2954">
          <cell r="A2954" t="str">
            <v>410102</v>
          </cell>
          <cell r="B2954" t="str">
            <v>COST OF PROD.--DIRECT LABOR直接工资</v>
          </cell>
          <cell r="C2954" t="str">
            <v>17101-10-410102</v>
          </cell>
          <cell r="D2954">
            <v>0</v>
          </cell>
          <cell r="E2954">
            <v>0</v>
          </cell>
          <cell r="F2954">
            <v>0</v>
          </cell>
          <cell r="G2954" t="str">
            <v>SPARE PARTS--1199010112</v>
          </cell>
        </row>
        <row r="2955">
          <cell r="A2955" t="str">
            <v>410102</v>
          </cell>
          <cell r="B2955" t="str">
            <v>COST OF PROD.--DIRECT LABOR直接工资</v>
          </cell>
          <cell r="C2955" t="str">
            <v>17101-12-410102</v>
          </cell>
          <cell r="D2955">
            <v>0</v>
          </cell>
          <cell r="E2955">
            <v>0</v>
          </cell>
          <cell r="F2955">
            <v>0</v>
          </cell>
          <cell r="G2955" t="str">
            <v>SPARE PARTS--1199040022</v>
          </cell>
        </row>
        <row r="2956">
          <cell r="A2956" t="str">
            <v>410102</v>
          </cell>
          <cell r="B2956" t="str">
            <v>COST OF PROD.--DIRECT LABOR直接工资</v>
          </cell>
          <cell r="C2956" t="str">
            <v>17101-13-410102</v>
          </cell>
          <cell r="D2956">
            <v>0</v>
          </cell>
          <cell r="E2956">
            <v>0</v>
          </cell>
          <cell r="F2956">
            <v>0</v>
          </cell>
          <cell r="G2956" t="str">
            <v>SPARE PARTS--1199220150</v>
          </cell>
        </row>
        <row r="2957">
          <cell r="A2957" t="str">
            <v>410102</v>
          </cell>
          <cell r="B2957" t="str">
            <v>COST OF PROD.--DIRECT LABOR直接工资</v>
          </cell>
          <cell r="C2957" t="str">
            <v>17101-14-410102</v>
          </cell>
          <cell r="D2957">
            <v>0</v>
          </cell>
          <cell r="E2957">
            <v>0</v>
          </cell>
          <cell r="F2957">
            <v>0</v>
          </cell>
          <cell r="G2957" t="str">
            <v>SPARE PARTS-1199020060 BEIJING TEES</v>
          </cell>
        </row>
        <row r="2958">
          <cell r="A2958" t="str">
            <v>410102</v>
          </cell>
          <cell r="B2958" t="str">
            <v>COST OF PROD.--DIRECT LABOR直接工资</v>
          </cell>
          <cell r="C2958" t="str">
            <v>17101-16-410102</v>
          </cell>
          <cell r="D2958">
            <v>0</v>
          </cell>
          <cell r="E2958">
            <v>0</v>
          </cell>
          <cell r="F2958">
            <v>0</v>
          </cell>
          <cell r="G2958" t="str">
            <v>SPARE PARTS-3099010136 质检部工作台</v>
          </cell>
        </row>
        <row r="2959">
          <cell r="A2959" t="str">
            <v>410102</v>
          </cell>
          <cell r="B2959" t="str">
            <v>COST OF PROD.--DIRECT LABOR直接工资</v>
          </cell>
          <cell r="C2959" t="str">
            <v>17101-18-410102</v>
          </cell>
          <cell r="D2959">
            <v>0</v>
          </cell>
          <cell r="E2959">
            <v>0</v>
          </cell>
          <cell r="F2959">
            <v>0</v>
          </cell>
          <cell r="G2959" t="str">
            <v>SPARE PARTS--1198220150 召唤箱</v>
          </cell>
        </row>
        <row r="2960">
          <cell r="A2960" t="str">
            <v>410102</v>
          </cell>
          <cell r="B2960" t="str">
            <v>COST OF PROD.--DIRECT LABOR直接工资</v>
          </cell>
          <cell r="C2960" t="str">
            <v>17101-19-410102</v>
          </cell>
          <cell r="D2960">
            <v>0</v>
          </cell>
          <cell r="E2960">
            <v>0</v>
          </cell>
          <cell r="F2960">
            <v>0</v>
          </cell>
          <cell r="G2960" t="str">
            <v>SPARE PARTS-1199010236 GZ OFFICE</v>
          </cell>
        </row>
        <row r="2961">
          <cell r="A2961" t="str">
            <v>410102</v>
          </cell>
          <cell r="B2961" t="str">
            <v>COST OF PROD.--DIRECT LABOR直接工资</v>
          </cell>
          <cell r="C2961" t="str">
            <v>17101-21-410102</v>
          </cell>
          <cell r="D2961">
            <v>0</v>
          </cell>
          <cell r="E2961">
            <v>0</v>
          </cell>
          <cell r="F2961">
            <v>0</v>
          </cell>
          <cell r="G2961" t="str">
            <v>SPARE PARTS-1199020200 TEES BEIJING</v>
          </cell>
        </row>
        <row r="2962">
          <cell r="A2962" t="str">
            <v>410102</v>
          </cell>
          <cell r="B2962" t="str">
            <v>COST OF PROD.--DIRECT LABOR直接工资</v>
          </cell>
          <cell r="C2962" t="str">
            <v>17101-27-410102</v>
          </cell>
          <cell r="D2962">
            <v>0</v>
          </cell>
          <cell r="E2962">
            <v>0</v>
          </cell>
          <cell r="F2962">
            <v>0</v>
          </cell>
          <cell r="G2962" t="str">
            <v>SPARE PARTS--1199020280 北京蒂森</v>
          </cell>
        </row>
        <row r="2963">
          <cell r="A2963" t="str">
            <v>410102</v>
          </cell>
          <cell r="B2963" t="str">
            <v>COST OF PROD.--DIRECT LABOR直接工资</v>
          </cell>
          <cell r="C2963" t="str">
            <v>17101-33-410102</v>
          </cell>
          <cell r="D2963">
            <v>0</v>
          </cell>
          <cell r="E2963">
            <v>0</v>
          </cell>
          <cell r="F2963">
            <v>142.65</v>
          </cell>
          <cell r="G2963" t="str">
            <v>SPARE PARTS--1099010284公司样板电梯</v>
          </cell>
        </row>
        <row r="2964">
          <cell r="A2964" t="str">
            <v>410102</v>
          </cell>
          <cell r="B2964" t="str">
            <v>COST OF PROD.--DIRECT LABOR直接工资</v>
          </cell>
          <cell r="C2964" t="str">
            <v>17101-36-410102</v>
          </cell>
          <cell r="D2964">
            <v>0</v>
          </cell>
          <cell r="E2964">
            <v>0</v>
          </cell>
          <cell r="F2964">
            <v>82.3</v>
          </cell>
          <cell r="G2964" t="str">
            <v>SPARE PARTS--1199010376 SPARE PART</v>
          </cell>
        </row>
        <row r="2965">
          <cell r="A2965" t="str">
            <v>410102</v>
          </cell>
          <cell r="B2965" t="str">
            <v>COST OF PROD.--DIRECT LABOR直接工资</v>
          </cell>
          <cell r="C2965" t="str">
            <v>17101-40-410102</v>
          </cell>
          <cell r="D2965">
            <v>0</v>
          </cell>
          <cell r="E2965">
            <v>0</v>
          </cell>
          <cell r="F2965">
            <v>93.28</v>
          </cell>
          <cell r="G2965" t="str">
            <v>SPARE PARTS--1199020404 TEES BJ</v>
          </cell>
        </row>
        <row r="2966">
          <cell r="A2966" t="str">
            <v>410102</v>
          </cell>
          <cell r="B2966" t="str">
            <v>COST OF PROD.--DIRECT LABOR直接工资</v>
          </cell>
          <cell r="C2966" t="str">
            <v>17101-45-410102</v>
          </cell>
          <cell r="D2966">
            <v>0</v>
          </cell>
          <cell r="E2966">
            <v>0</v>
          </cell>
          <cell r="F2966">
            <v>1678.71</v>
          </cell>
          <cell r="G2966" t="str">
            <v>SPARE PARTS--299399166北京半导体</v>
          </cell>
        </row>
        <row r="2967">
          <cell r="A2967" t="str">
            <v>410102</v>
          </cell>
          <cell r="B2967" t="str">
            <v>COST OF PROD.--DIRECT LABOR直接工资</v>
          </cell>
          <cell r="C2967" t="str">
            <v>17101-63-410102</v>
          </cell>
          <cell r="D2967">
            <v>0</v>
          </cell>
          <cell r="E2967">
            <v>0</v>
          </cell>
          <cell r="F2967">
            <v>1248.55</v>
          </cell>
          <cell r="G2967" t="str">
            <v>SPARE PARTS-1000010624蒂森多块样梯</v>
          </cell>
        </row>
        <row r="2968">
          <cell r="A2968" t="str">
            <v>410102</v>
          </cell>
          <cell r="B2968" t="str">
            <v>COST OF PROD.--DIRECT LABOR直接工资</v>
          </cell>
          <cell r="C2968" t="str">
            <v>17101-79-410102</v>
          </cell>
          <cell r="D2968">
            <v>0</v>
          </cell>
          <cell r="E2968">
            <v>0</v>
          </cell>
          <cell r="F2968">
            <v>4552.1099999999997</v>
          </cell>
          <cell r="G2968" t="str">
            <v>SPARE PARTS-1100010756西尔康门试制</v>
          </cell>
        </row>
        <row r="2969">
          <cell r="A2969" t="str">
            <v>410102</v>
          </cell>
          <cell r="B2969" t="str">
            <v>COST OF PROD.--DIRECT LABOR直接工资</v>
          </cell>
          <cell r="C2969" t="str">
            <v>17101-91-410102</v>
          </cell>
          <cell r="D2969">
            <v>0</v>
          </cell>
          <cell r="E2969">
            <v>0</v>
          </cell>
          <cell r="F2969">
            <v>168.04</v>
          </cell>
          <cell r="G2969" t="str">
            <v>SPARE PARTS-1100010536</v>
          </cell>
        </row>
        <row r="2970">
          <cell r="A2970" t="str">
            <v>410102</v>
          </cell>
          <cell r="B2970" t="str">
            <v>COST OF PROD.--DIRECT LABOR直接工资</v>
          </cell>
          <cell r="C2970" t="str">
            <v>17101-92-410102</v>
          </cell>
          <cell r="D2970">
            <v>0</v>
          </cell>
          <cell r="E2970">
            <v>0</v>
          </cell>
          <cell r="F2970">
            <v>23.99</v>
          </cell>
          <cell r="G2970" t="str">
            <v>SPARE PARTS-1100010776</v>
          </cell>
        </row>
        <row r="2971">
          <cell r="A2971" t="str">
            <v>410102</v>
          </cell>
          <cell r="B2971" t="str">
            <v>COST OF PROD.--DIRECT LABOR直接工资</v>
          </cell>
          <cell r="C2971" t="str">
            <v>17101-96-410102</v>
          </cell>
          <cell r="D2971">
            <v>0</v>
          </cell>
          <cell r="E2971">
            <v>0</v>
          </cell>
          <cell r="F2971">
            <v>235.5</v>
          </cell>
          <cell r="G2971" t="str">
            <v>SPARE PARTS-1100010821</v>
          </cell>
        </row>
        <row r="2972">
          <cell r="A2972" t="str">
            <v>410102</v>
          </cell>
          <cell r="B2972" t="str">
            <v>COST OF PROD.--DIRECT LABOR直接工资</v>
          </cell>
          <cell r="C2972" t="str">
            <v>17101-AE-410102</v>
          </cell>
          <cell r="D2972">
            <v>0</v>
          </cell>
          <cell r="E2972">
            <v>0</v>
          </cell>
          <cell r="F2972">
            <v>35.99</v>
          </cell>
          <cell r="G2972" t="str">
            <v>SPARE PARTS-110010917北京订(同仁医)</v>
          </cell>
        </row>
        <row r="2973">
          <cell r="A2973" t="str">
            <v>410102</v>
          </cell>
          <cell r="B2973" t="str">
            <v>COST OF PROD.--DIRECT LABOR直接工资</v>
          </cell>
          <cell r="C2973" t="str">
            <v>17101-AH-410102</v>
          </cell>
          <cell r="D2973">
            <v>0</v>
          </cell>
          <cell r="E2973">
            <v>0</v>
          </cell>
          <cell r="F2973">
            <v>59.19</v>
          </cell>
          <cell r="G2973" t="str">
            <v>SPARE PARTS-1100010959</v>
          </cell>
        </row>
        <row r="2974">
          <cell r="A2974" t="str">
            <v>410102</v>
          </cell>
          <cell r="B2974" t="str">
            <v>COST OF PROD.--DIRECT LABOR直接工资</v>
          </cell>
          <cell r="C2974" t="str">
            <v>17102-00-410102</v>
          </cell>
          <cell r="D2974">
            <v>0</v>
          </cell>
          <cell r="E2974">
            <v>0</v>
          </cell>
          <cell r="F2974">
            <v>9127.01</v>
          </cell>
          <cell r="G2974" t="str">
            <v>:生产试制--CAB 轿厢</v>
          </cell>
        </row>
        <row r="2975">
          <cell r="A2975" t="str">
            <v>410102</v>
          </cell>
          <cell r="B2975" t="str">
            <v>COST OF PROD.--DIRECT LABOR直接工资</v>
          </cell>
          <cell r="C2975" t="str">
            <v>17102-05-410102</v>
          </cell>
          <cell r="D2975">
            <v>0</v>
          </cell>
          <cell r="E2975">
            <v>0</v>
          </cell>
          <cell r="F2975">
            <v>2868.68</v>
          </cell>
          <cell r="G2975" t="str">
            <v>:生产展品--1198200136</v>
          </cell>
        </row>
        <row r="2976">
          <cell r="A2976" t="str">
            <v>410102</v>
          </cell>
          <cell r="B2976" t="str">
            <v>COST OF PROD.--DIRECT LABOR直接工资</v>
          </cell>
          <cell r="C2976" t="str">
            <v>17102-08-410102</v>
          </cell>
          <cell r="D2976">
            <v>0</v>
          </cell>
          <cell r="E2976">
            <v>0</v>
          </cell>
          <cell r="F2976">
            <v>313.86</v>
          </cell>
          <cell r="G2976" t="str">
            <v>:生产试制--1198230237电器室</v>
          </cell>
        </row>
        <row r="2977">
          <cell r="A2977" t="str">
            <v>410103</v>
          </cell>
          <cell r="B2977" t="str">
            <v>COST OF PROD.--MFG EXPE. 制造费用</v>
          </cell>
          <cell r="C2977" t="str">
            <v>10000-01-410103</v>
          </cell>
          <cell r="D2977">
            <v>0</v>
          </cell>
          <cell r="E2977">
            <v>0</v>
          </cell>
          <cell r="F2977">
            <v>0</v>
          </cell>
        </row>
        <row r="2978">
          <cell r="A2978" t="str">
            <v>410103</v>
          </cell>
          <cell r="B2978" t="str">
            <v>COST OF PROD.--MFG EXPE. 制造费用</v>
          </cell>
          <cell r="C2978" t="str">
            <v>10000-02-410103</v>
          </cell>
          <cell r="D2978">
            <v>0</v>
          </cell>
          <cell r="E2978">
            <v>0</v>
          </cell>
          <cell r="F2978">
            <v>0</v>
          </cell>
        </row>
        <row r="2979">
          <cell r="A2979" t="str">
            <v>410103</v>
          </cell>
          <cell r="B2979" t="str">
            <v>COST OF PROD.--MFG EXPE. 制造费用</v>
          </cell>
          <cell r="C2979" t="str">
            <v>10000-03-410103</v>
          </cell>
          <cell r="D2979">
            <v>0</v>
          </cell>
          <cell r="E2979">
            <v>0</v>
          </cell>
          <cell r="F2979">
            <v>0</v>
          </cell>
        </row>
        <row r="2980">
          <cell r="A2980" t="str">
            <v>410103</v>
          </cell>
          <cell r="B2980" t="str">
            <v>COST OF PROD.--MFG EXPE. 制造费用</v>
          </cell>
          <cell r="C2980" t="str">
            <v>10000-04-410103</v>
          </cell>
          <cell r="D2980">
            <v>0</v>
          </cell>
          <cell r="E2980">
            <v>0</v>
          </cell>
          <cell r="F2980">
            <v>0</v>
          </cell>
        </row>
        <row r="2981">
          <cell r="A2981" t="str">
            <v>410103</v>
          </cell>
          <cell r="B2981" t="str">
            <v>COST OF PROD.--MFG EXPE. 制造费用</v>
          </cell>
          <cell r="C2981" t="str">
            <v>10000-09-410103</v>
          </cell>
          <cell r="D2981">
            <v>0</v>
          </cell>
          <cell r="E2981">
            <v>0</v>
          </cell>
          <cell r="F2981">
            <v>0</v>
          </cell>
        </row>
        <row r="2982">
          <cell r="A2982" t="str">
            <v>410103</v>
          </cell>
          <cell r="B2982" t="str">
            <v>COST OF PROD.--MFG EXPE. 制造费用</v>
          </cell>
          <cell r="C2982" t="str">
            <v>10000-10-410103</v>
          </cell>
          <cell r="D2982">
            <v>0</v>
          </cell>
          <cell r="E2982">
            <v>0</v>
          </cell>
          <cell r="F2982">
            <v>0</v>
          </cell>
        </row>
        <row r="2983">
          <cell r="A2983" t="str">
            <v>410103</v>
          </cell>
          <cell r="B2983" t="str">
            <v>COST OF PROD.--MFG EXPE. 制造费用</v>
          </cell>
          <cell r="C2983" t="str">
            <v>10000-11-410103</v>
          </cell>
          <cell r="D2983">
            <v>0</v>
          </cell>
          <cell r="E2983">
            <v>0</v>
          </cell>
          <cell r="F2983">
            <v>0</v>
          </cell>
        </row>
        <row r="2984">
          <cell r="A2984" t="str">
            <v>410103</v>
          </cell>
          <cell r="B2984" t="str">
            <v>COST OF PROD.--MFG EXPE. 制造费用</v>
          </cell>
          <cell r="C2984" t="str">
            <v>10000-12-410103</v>
          </cell>
          <cell r="D2984">
            <v>0</v>
          </cell>
          <cell r="E2984">
            <v>0</v>
          </cell>
          <cell r="F2984">
            <v>0</v>
          </cell>
        </row>
        <row r="2985">
          <cell r="A2985" t="str">
            <v>410103</v>
          </cell>
          <cell r="B2985" t="str">
            <v>COST OF PROD.--MFG EXPE. 制造费用</v>
          </cell>
          <cell r="C2985" t="str">
            <v>17100-00-410103</v>
          </cell>
          <cell r="D2985">
            <v>49786.42</v>
          </cell>
          <cell r="E2985">
            <v>15539.62</v>
          </cell>
          <cell r="F2985">
            <v>3050.73</v>
          </cell>
          <cell r="G2985" t="str">
            <v>:SEMI-FINISHED GOODS</v>
          </cell>
        </row>
        <row r="2986">
          <cell r="A2986" t="str">
            <v>410103</v>
          </cell>
          <cell r="B2986" t="str">
            <v>COST OF PROD.--MFG EXPE. 制造费用</v>
          </cell>
          <cell r="C2986" t="str">
            <v>17100-02-410103</v>
          </cell>
          <cell r="D2986">
            <v>0</v>
          </cell>
          <cell r="E2986">
            <v>0</v>
          </cell>
          <cell r="F2986">
            <v>0</v>
          </cell>
          <cell r="G2986" t="str">
            <v>:(97)JINAN1 ZIBO济南(1)淄博审计大楼</v>
          </cell>
        </row>
        <row r="2987">
          <cell r="A2987" t="str">
            <v>410103</v>
          </cell>
          <cell r="B2987" t="str">
            <v>COST OF PROD.--MFG EXPE. 制造费用</v>
          </cell>
          <cell r="C2987" t="str">
            <v>17100-03-410103</v>
          </cell>
          <cell r="D2987">
            <v>0</v>
          </cell>
          <cell r="E2987">
            <v>0</v>
          </cell>
          <cell r="F2987">
            <v>0</v>
          </cell>
          <cell r="G2987" t="str">
            <v>:(97)JINAN2 QILU 济南(2)齐鲁石化</v>
          </cell>
        </row>
        <row r="2988">
          <cell r="A2988" t="str">
            <v>410103</v>
          </cell>
          <cell r="B2988" t="str">
            <v>COST OF PROD.--MFG EXPE. 制造费用</v>
          </cell>
          <cell r="C2988" t="str">
            <v>17100-04-410103</v>
          </cell>
          <cell r="D2988">
            <v>0</v>
          </cell>
          <cell r="E2988">
            <v>0</v>
          </cell>
          <cell r="F2988">
            <v>0</v>
          </cell>
          <cell r="G2988" t="str">
            <v>:(97)JINAN3 SHUNDA济南(3)顺达</v>
          </cell>
        </row>
        <row r="2989">
          <cell r="A2989" t="str">
            <v>410103</v>
          </cell>
          <cell r="B2989" t="str">
            <v>COST OF PROD.--MFG EXPE. 制造费用</v>
          </cell>
          <cell r="C2989" t="str">
            <v>17100-05-410103</v>
          </cell>
          <cell r="D2989">
            <v>0</v>
          </cell>
          <cell r="E2989">
            <v>0</v>
          </cell>
          <cell r="F2989">
            <v>130864.07</v>
          </cell>
          <cell r="G2989" t="str">
            <v>:(97#8)(9808#6#7)上海中星昆山ELE</v>
          </cell>
        </row>
        <row r="2990">
          <cell r="A2990" t="str">
            <v>410103</v>
          </cell>
          <cell r="B2990" t="str">
            <v>COST OF PROD.--MFG EXPE. 制造费用</v>
          </cell>
          <cell r="C2990" t="str">
            <v>17100-07-410103</v>
          </cell>
          <cell r="D2990">
            <v>0</v>
          </cell>
          <cell r="E2990">
            <v>0</v>
          </cell>
          <cell r="F2990">
            <v>559116.72</v>
          </cell>
          <cell r="G2990" t="str">
            <v>:(9807)(9812)青岛金都大厦ELE</v>
          </cell>
        </row>
        <row r="2991">
          <cell r="A2991" t="str">
            <v>410103</v>
          </cell>
          <cell r="B2991" t="str">
            <v>COST OF PROD.--MFG EXPE. 制造费用</v>
          </cell>
          <cell r="C2991" t="str">
            <v>17100-08-410103</v>
          </cell>
          <cell r="D2991">
            <v>0</v>
          </cell>
          <cell r="E2991">
            <v>0</v>
          </cell>
          <cell r="F2991">
            <v>243025.51</v>
          </cell>
          <cell r="G2991" t="str">
            <v>:(9812)青岛金都大厦ESC</v>
          </cell>
        </row>
        <row r="2992">
          <cell r="A2992" t="str">
            <v>410103</v>
          </cell>
          <cell r="B2992" t="str">
            <v>COST OF PROD.--MFG EXPE. 制造费用</v>
          </cell>
          <cell r="C2992" t="str">
            <v>17100-10-410103</v>
          </cell>
          <cell r="D2992">
            <v>0</v>
          </cell>
          <cell r="E2992">
            <v>0</v>
          </cell>
          <cell r="F2992">
            <v>0</v>
          </cell>
          <cell r="G2992" t="str">
            <v>:(97)TEES BUSINESS CENTRE</v>
          </cell>
        </row>
        <row r="2993">
          <cell r="A2993" t="str">
            <v>410103</v>
          </cell>
          <cell r="B2993" t="str">
            <v>COST OF PROD.--MFG EXPE. 制造费用</v>
          </cell>
          <cell r="C2993" t="str">
            <v>17100-11-410103</v>
          </cell>
          <cell r="D2993">
            <v>0</v>
          </cell>
          <cell r="E2993">
            <v>0</v>
          </cell>
          <cell r="F2993">
            <v>23792.51</v>
          </cell>
          <cell r="G2993" t="str">
            <v>:(97)YANGZHOU ICBC 扬州工商行ELE</v>
          </cell>
        </row>
        <row r="2994">
          <cell r="A2994" t="str">
            <v>410103</v>
          </cell>
          <cell r="B2994" t="str">
            <v>COST OF PROD.--MFG EXPE. 制造费用</v>
          </cell>
          <cell r="C2994" t="str">
            <v>17100-12-410103</v>
          </cell>
          <cell r="D2994">
            <v>0</v>
          </cell>
          <cell r="E2994">
            <v>0</v>
          </cell>
          <cell r="F2994">
            <v>325042.62</v>
          </cell>
          <cell r="G2994" t="str">
            <v>:(9807&gt;[0001]青岛发达大厦(山东)ELE</v>
          </cell>
        </row>
        <row r="2995">
          <cell r="A2995" t="str">
            <v>410103</v>
          </cell>
          <cell r="B2995" t="str">
            <v>COST OF PROD.--MFG EXPE. 制造费用</v>
          </cell>
          <cell r="C2995" t="str">
            <v>17100-13-410103</v>
          </cell>
          <cell r="D2995">
            <v>0</v>
          </cell>
          <cell r="E2995">
            <v>0</v>
          </cell>
          <cell r="F2995">
            <v>0</v>
          </cell>
          <cell r="G2995" t="str">
            <v>:(97)青岛交电大厦ELE</v>
          </cell>
        </row>
        <row r="2996">
          <cell r="A2996" t="str">
            <v>410103</v>
          </cell>
          <cell r="B2996" t="str">
            <v>COST OF PROD.--MFG EXPE. 制造费用</v>
          </cell>
          <cell r="C2996" t="str">
            <v>17100-14-410103</v>
          </cell>
          <cell r="D2996">
            <v>0</v>
          </cell>
          <cell r="E2996">
            <v>0</v>
          </cell>
          <cell r="F2996">
            <v>0</v>
          </cell>
          <cell r="G2996" t="str">
            <v>:(97)XI'AN TAX BUREAU 西安国税大厦</v>
          </cell>
        </row>
        <row r="2997">
          <cell r="A2997" t="str">
            <v>410103</v>
          </cell>
          <cell r="B2997" t="str">
            <v>COST OF PROD.--MFG EXPE. 制造费用</v>
          </cell>
          <cell r="C2997" t="str">
            <v>17100-16-410103</v>
          </cell>
          <cell r="D2997">
            <v>0</v>
          </cell>
          <cell r="E2997">
            <v>0</v>
          </cell>
          <cell r="F2997">
            <v>0</v>
          </cell>
          <cell r="G2997" t="str">
            <v>:(97)XINHUI POWER 新会双水发电站</v>
          </cell>
        </row>
        <row r="2998">
          <cell r="A2998" t="str">
            <v>410103</v>
          </cell>
          <cell r="B2998" t="str">
            <v>COST OF PROD.--MFG EXPE. 制造费用</v>
          </cell>
          <cell r="C2998" t="str">
            <v>17100-18-410103</v>
          </cell>
          <cell r="D2998">
            <v>0</v>
          </cell>
          <cell r="E2998">
            <v>0</v>
          </cell>
          <cell r="F2998">
            <v>663860.32999999996</v>
          </cell>
          <cell r="G2998" t="str">
            <v>:(9808)武汉建银房地产开发ESC</v>
          </cell>
        </row>
        <row r="2999">
          <cell r="A2999" t="str">
            <v>410103</v>
          </cell>
          <cell r="B2999" t="str">
            <v>COST OF PROD.--MFG EXPE. 制造费用</v>
          </cell>
          <cell r="C2999" t="str">
            <v>17100-19-410103</v>
          </cell>
          <cell r="D2999">
            <v>0</v>
          </cell>
          <cell r="E2999">
            <v>0</v>
          </cell>
          <cell r="F2999">
            <v>0</v>
          </cell>
          <cell r="G2999" t="str">
            <v>:(97)ZS HOSPITAL人民医院门诊大楼ELE</v>
          </cell>
        </row>
        <row r="3000">
          <cell r="A3000" t="str">
            <v>410103</v>
          </cell>
          <cell r="B3000" t="str">
            <v>COST OF PROD.--MFG EXPE. 制造费用</v>
          </cell>
          <cell r="C3000" t="str">
            <v>17100-20-410103</v>
          </cell>
          <cell r="D3000">
            <v>0</v>
          </cell>
          <cell r="E3000">
            <v>0</v>
          </cell>
          <cell r="F3000">
            <v>193883.3</v>
          </cell>
          <cell r="G3000" t="str">
            <v>:(9808)&lt;9911&gt;人民医院外科大楼ELE</v>
          </cell>
        </row>
        <row r="3001">
          <cell r="A3001" t="str">
            <v>410103</v>
          </cell>
          <cell r="B3001" t="str">
            <v>COST OF PROD.--MFG EXPE. 制造费用</v>
          </cell>
          <cell r="C3001" t="str">
            <v>17100-21-410103</v>
          </cell>
          <cell r="D3001">
            <v>0</v>
          </cell>
          <cell r="E3001">
            <v>0</v>
          </cell>
          <cell r="F3001">
            <v>0</v>
          </cell>
          <cell r="G3001" t="str">
            <v>:(97)ZS COMMERCIAL 中山市商业服务_x0000_</v>
          </cell>
        </row>
        <row r="3002">
          <cell r="A3002" t="str">
            <v>410103</v>
          </cell>
          <cell r="B3002" t="str">
            <v>COST OF PROD.--MFG EXPE. 制造费用</v>
          </cell>
          <cell r="C3002" t="str">
            <v>17100-22-410103</v>
          </cell>
          <cell r="D3002">
            <v>0</v>
          </cell>
          <cell r="E3002">
            <v>0</v>
          </cell>
          <cell r="F3002">
            <v>0</v>
          </cell>
          <cell r="G3002" t="str">
            <v>:SUNEAST上海新怡大厦ELE&amp;ESC</v>
          </cell>
        </row>
        <row r="3003">
          <cell r="A3003" t="str">
            <v>410103</v>
          </cell>
          <cell r="B3003" t="str">
            <v>COST OF PROD.--MFG EXPE. 制造费用</v>
          </cell>
          <cell r="C3003" t="str">
            <v>17100-23-410103</v>
          </cell>
          <cell r="D3003">
            <v>0</v>
          </cell>
          <cell r="E3003">
            <v>0</v>
          </cell>
          <cell r="F3003">
            <v>159617.92000000001</v>
          </cell>
          <cell r="G3003" t="str">
            <v>:(9806)&lt;9905&gt;哈尔滨花圃大厦ELE</v>
          </cell>
        </row>
        <row r="3004">
          <cell r="A3004" t="str">
            <v>410103</v>
          </cell>
          <cell r="B3004" t="str">
            <v>COST OF PROD.--MFG EXPE. 制造费用</v>
          </cell>
          <cell r="C3004" t="str">
            <v>17100-24-410103</v>
          </cell>
          <cell r="D3004">
            <v>0</v>
          </cell>
          <cell r="E3004">
            <v>0</v>
          </cell>
          <cell r="F3004">
            <v>129742.27</v>
          </cell>
          <cell r="G3004" t="str">
            <v>:(9811)西北核技术研究所ELE</v>
          </cell>
        </row>
        <row r="3005">
          <cell r="A3005" t="str">
            <v>410103</v>
          </cell>
          <cell r="B3005" t="str">
            <v>COST OF PROD.--MFG EXPE. 制造费用</v>
          </cell>
          <cell r="C3005" t="str">
            <v>17100-25-410103</v>
          </cell>
          <cell r="D3005">
            <v>0</v>
          </cell>
          <cell r="E3005">
            <v>0</v>
          </cell>
          <cell r="F3005">
            <v>387.67</v>
          </cell>
          <cell r="G3005" t="str">
            <v>:PANORAMA 观光梯</v>
          </cell>
        </row>
        <row r="3006">
          <cell r="A3006" t="str">
            <v>410103</v>
          </cell>
          <cell r="B3006" t="str">
            <v>COST OF PROD.--MFG EXPE. 制造费用</v>
          </cell>
          <cell r="C3006" t="str">
            <v>17100-26-410103</v>
          </cell>
          <cell r="D3006">
            <v>0</v>
          </cell>
          <cell r="E3006">
            <v>0</v>
          </cell>
          <cell r="F3006">
            <v>0</v>
          </cell>
          <cell r="G3006" t="str">
            <v>:(97)NINGBO GUANGDIAN MANSION 宁波</v>
          </cell>
        </row>
        <row r="3007">
          <cell r="A3007" t="str">
            <v>410103</v>
          </cell>
          <cell r="B3007" t="str">
            <v>COST OF PROD.--MFG EXPE. 制造费用</v>
          </cell>
          <cell r="C3007" t="str">
            <v>17100-27-410103</v>
          </cell>
          <cell r="D3007">
            <v>0</v>
          </cell>
          <cell r="E3007">
            <v>0</v>
          </cell>
          <cell r="F3007">
            <v>4328.5</v>
          </cell>
          <cell r="G3007" t="str">
            <v>:(9802)水口电厂ELE</v>
          </cell>
        </row>
        <row r="3008">
          <cell r="A3008" t="str">
            <v>410103</v>
          </cell>
          <cell r="B3008" t="str">
            <v>COST OF PROD.--MFG EXPE. 制造费用</v>
          </cell>
          <cell r="C3008" t="str">
            <v>17100-28-410103</v>
          </cell>
          <cell r="D3008">
            <v>0</v>
          </cell>
          <cell r="E3008">
            <v>0</v>
          </cell>
          <cell r="F3008">
            <v>0</v>
          </cell>
          <cell r="G3008" t="str">
            <v>:(97)BAIYUN AIRPORT(ELE.1)白云机场</v>
          </cell>
        </row>
        <row r="3009">
          <cell r="A3009" t="str">
            <v>410103</v>
          </cell>
          <cell r="B3009" t="str">
            <v>COST OF PROD.--MFG EXPE. 制造费用</v>
          </cell>
          <cell r="C3009" t="str">
            <v>17100-29-410103</v>
          </cell>
          <cell r="D3009">
            <v>0</v>
          </cell>
          <cell r="E3009">
            <v>0</v>
          </cell>
          <cell r="F3009">
            <v>92638.04</v>
          </cell>
          <cell r="G3009" t="str">
            <v>:(9806)(9907)南阳国税电梯ELE</v>
          </cell>
        </row>
        <row r="3010">
          <cell r="A3010" t="str">
            <v>410103</v>
          </cell>
          <cell r="B3010" t="str">
            <v>COST OF PROD.--MFG EXPE. 制造费用</v>
          </cell>
          <cell r="C3010" t="str">
            <v>17100-30-410103</v>
          </cell>
          <cell r="D3010">
            <v>0</v>
          </cell>
          <cell r="E3010">
            <v>0</v>
          </cell>
          <cell r="F3010">
            <v>0</v>
          </cell>
          <cell r="G3010" t="str">
            <v>:(9803)&lt;9910&gt;南平造纸ELE</v>
          </cell>
        </row>
        <row r="3011">
          <cell r="A3011" t="str">
            <v>410103</v>
          </cell>
          <cell r="B3011" t="str">
            <v>COST OF PROD.--MFG EXPE. 制造费用</v>
          </cell>
          <cell r="C3011" t="str">
            <v>17100-31-410103</v>
          </cell>
          <cell r="D3011">
            <v>0</v>
          </cell>
          <cell r="E3011">
            <v>0</v>
          </cell>
          <cell r="F3011">
            <v>99874.33</v>
          </cell>
          <cell r="G3011" t="str">
            <v>:(9810)&lt;9905) 三明兴业银行ELE</v>
          </cell>
        </row>
        <row r="3012">
          <cell r="A3012" t="str">
            <v>410103</v>
          </cell>
          <cell r="B3012" t="str">
            <v>COST OF PROD.--MFG EXPE. 制造费用</v>
          </cell>
          <cell r="C3012" t="str">
            <v>17100-32-410103</v>
          </cell>
          <cell r="D3012">
            <v>0</v>
          </cell>
          <cell r="E3012">
            <v>0</v>
          </cell>
          <cell r="F3012">
            <v>0</v>
          </cell>
          <cell r="G3012" t="str">
            <v>:(97)BAIYUN AIRPORT(ESC.2) 白云机_x0000_</v>
          </cell>
        </row>
        <row r="3013">
          <cell r="A3013" t="str">
            <v>410103</v>
          </cell>
          <cell r="B3013" t="str">
            <v>COST OF PROD.--MFG EXPE. 制造费用</v>
          </cell>
          <cell r="C3013" t="str">
            <v>17100-33-410103</v>
          </cell>
          <cell r="D3013">
            <v>0</v>
          </cell>
          <cell r="E3013">
            <v>0</v>
          </cell>
          <cell r="F3013">
            <v>336564.43</v>
          </cell>
          <cell r="G3013" t="str">
            <v>:&lt;9910&gt;&lt;0005&gt;南京人防 ESC</v>
          </cell>
        </row>
        <row r="3014">
          <cell r="A3014" t="str">
            <v>410103</v>
          </cell>
          <cell r="B3014" t="str">
            <v>COST OF PROD.--MFG EXPE. 制造费用</v>
          </cell>
          <cell r="C3014" t="str">
            <v>17100-34-410103</v>
          </cell>
          <cell r="D3014">
            <v>0</v>
          </cell>
          <cell r="E3014">
            <v>0</v>
          </cell>
          <cell r="F3014">
            <v>23367.58</v>
          </cell>
          <cell r="G3014" t="str">
            <v>:&lt;9909&gt;XINJUN ZHONGSHAN 中山新俊ELE</v>
          </cell>
        </row>
        <row r="3015">
          <cell r="A3015" t="str">
            <v>410103</v>
          </cell>
          <cell r="B3015" t="str">
            <v>COST OF PROD.--MFG EXPE. 制造费用</v>
          </cell>
          <cell r="C3015" t="str">
            <v>17100-35-410103</v>
          </cell>
          <cell r="D3015">
            <v>0</v>
          </cell>
          <cell r="E3015">
            <v>0</v>
          </cell>
          <cell r="F3015">
            <v>27248.38</v>
          </cell>
          <cell r="G3015" t="str">
            <v>:(9805)CPIC ZHONGSHAN 中山太保ELE</v>
          </cell>
        </row>
        <row r="3016">
          <cell r="A3016" t="str">
            <v>410103</v>
          </cell>
          <cell r="B3016" t="str">
            <v>COST OF PROD.--MFG EXPE. 制造费用</v>
          </cell>
          <cell r="C3016" t="str">
            <v>17100-36-410103</v>
          </cell>
          <cell r="D3016">
            <v>0</v>
          </cell>
          <cell r="E3016">
            <v>0</v>
          </cell>
          <cell r="F3016">
            <v>149037.10999999999</v>
          </cell>
          <cell r="G3016" t="str">
            <v>:(9808)NANJING CCB 南京建行ESC</v>
          </cell>
        </row>
        <row r="3017">
          <cell r="A3017" t="str">
            <v>410103</v>
          </cell>
          <cell r="B3017" t="str">
            <v>COST OF PROD.--MFG EXPE. 制造费用</v>
          </cell>
          <cell r="C3017" t="str">
            <v>17100-37-410103</v>
          </cell>
          <cell r="D3017">
            <v>0</v>
          </cell>
          <cell r="E3017">
            <v>0</v>
          </cell>
          <cell r="F3017">
            <v>68805.399999999994</v>
          </cell>
          <cell r="G3017" t="str">
            <v>:(9805)KAILI ICBC 工行凯里分行ELE</v>
          </cell>
        </row>
        <row r="3018">
          <cell r="A3018" t="str">
            <v>410103</v>
          </cell>
          <cell r="B3018" t="str">
            <v>COST OF PROD.--MFG EXPE. 制造费用</v>
          </cell>
          <cell r="C3018" t="str">
            <v>17100-38-410103</v>
          </cell>
          <cell r="D3018">
            <v>0</v>
          </cell>
          <cell r="E3018">
            <v>0</v>
          </cell>
          <cell r="F3018">
            <v>169823.46</v>
          </cell>
          <cell r="G3018" t="str">
            <v>:(9811)静安环球大厦ELE</v>
          </cell>
        </row>
        <row r="3019">
          <cell r="A3019" t="str">
            <v>410103</v>
          </cell>
          <cell r="B3019" t="str">
            <v>COST OF PROD.--MFG EXPE. 制造费用</v>
          </cell>
          <cell r="C3019" t="str">
            <v>17100-40-410103</v>
          </cell>
          <cell r="D3019">
            <v>0</v>
          </cell>
          <cell r="E3019">
            <v>0</v>
          </cell>
          <cell r="F3019">
            <v>66763.28</v>
          </cell>
          <cell r="G3019" t="str">
            <v>:(9808)SANMING UNION 三明总工会ELE</v>
          </cell>
        </row>
        <row r="3020">
          <cell r="A3020" t="str">
            <v>410103</v>
          </cell>
          <cell r="B3020" t="str">
            <v>COST OF PROD.--MFG EXPE. 制造费用</v>
          </cell>
          <cell r="C3020" t="str">
            <v>17100-41-410103</v>
          </cell>
          <cell r="D3020">
            <v>0</v>
          </cell>
          <cell r="E3020">
            <v>0</v>
          </cell>
          <cell r="F3020">
            <v>106870.12</v>
          </cell>
          <cell r="G3020" t="str">
            <v>:&lt;9906&gt;(9907) 贵阳和平大酒店ELE</v>
          </cell>
        </row>
        <row r="3021">
          <cell r="A3021" t="str">
            <v>410103</v>
          </cell>
          <cell r="B3021" t="str">
            <v>COST OF PROD.--MFG EXPE. 制造费用</v>
          </cell>
          <cell r="C3021" t="str">
            <v>17100-42-410103</v>
          </cell>
          <cell r="D3021">
            <v>0</v>
          </cell>
          <cell r="E3021">
            <v>0</v>
          </cell>
          <cell r="F3021">
            <v>40476.14</v>
          </cell>
          <cell r="G3021" t="str">
            <v>:(9812)中保驻马店公司ELE</v>
          </cell>
        </row>
        <row r="3022">
          <cell r="A3022" t="str">
            <v>410103</v>
          </cell>
          <cell r="B3022" t="str">
            <v>COST OF PROD.--MFG EXPE. 制造费用</v>
          </cell>
          <cell r="C3022" t="str">
            <v>17100-43-410103</v>
          </cell>
          <cell r="D3022">
            <v>0</v>
          </cell>
          <cell r="E3022">
            <v>0</v>
          </cell>
          <cell r="F3022">
            <v>65695.98</v>
          </cell>
          <cell r="G3022" t="str">
            <v>:(9810)(9907) 南京下关发电厂ELE</v>
          </cell>
        </row>
        <row r="3023">
          <cell r="A3023" t="str">
            <v>410103</v>
          </cell>
          <cell r="B3023" t="str">
            <v>COST OF PROD.--MFG EXPE. 制造费用</v>
          </cell>
          <cell r="C3023" t="str">
            <v>17100-44-410103</v>
          </cell>
          <cell r="D3023">
            <v>0</v>
          </cell>
          <cell r="E3023">
            <v>0</v>
          </cell>
          <cell r="F3023">
            <v>23477.73</v>
          </cell>
          <cell r="G3023" t="str">
            <v>:&lt;9911&gt;湖南职工培训中心ELE</v>
          </cell>
        </row>
        <row r="3024">
          <cell r="A3024" t="str">
            <v>410103</v>
          </cell>
          <cell r="B3024" t="str">
            <v>COST OF PROD.--MFG EXPE. 制造费用</v>
          </cell>
          <cell r="C3024" t="str">
            <v>17100-45-410103</v>
          </cell>
          <cell r="D3024">
            <v>0</v>
          </cell>
          <cell r="E3024">
            <v>0</v>
          </cell>
          <cell r="F3024">
            <v>208055.59</v>
          </cell>
          <cell r="G3024" t="str">
            <v>:(9805)南京棉麻公司ESC</v>
          </cell>
        </row>
        <row r="3025">
          <cell r="A3025" t="str">
            <v>410103</v>
          </cell>
          <cell r="B3025" t="str">
            <v>COST OF PROD.--MFG EXPE. 制造费用</v>
          </cell>
          <cell r="C3025" t="str">
            <v>17100-46-410103</v>
          </cell>
          <cell r="D3025">
            <v>0</v>
          </cell>
          <cell r="E3025">
            <v>0</v>
          </cell>
          <cell r="F3025">
            <v>96834.7</v>
          </cell>
          <cell r="G3025" t="str">
            <v>:&lt;9903&gt;&lt;9906&gt; 珠海华骏实业公司ELE</v>
          </cell>
        </row>
        <row r="3026">
          <cell r="A3026" t="str">
            <v>410103</v>
          </cell>
          <cell r="B3026" t="str">
            <v>COST OF PROD.--MFG EXPE. 制造费用</v>
          </cell>
          <cell r="C3026" t="str">
            <v>17100-47-410103</v>
          </cell>
          <cell r="D3026">
            <v>0</v>
          </cell>
          <cell r="E3026">
            <v>0</v>
          </cell>
          <cell r="F3026">
            <v>1278720.74</v>
          </cell>
          <cell r="G3026" t="str">
            <v>:(9811)深圳百货商场ESC</v>
          </cell>
        </row>
        <row r="3027">
          <cell r="A3027" t="str">
            <v>410103</v>
          </cell>
          <cell r="B3027" t="str">
            <v>COST OF PROD.--MFG EXPE. 制造费用</v>
          </cell>
          <cell r="C3027" t="str">
            <v>17100-48-410103</v>
          </cell>
          <cell r="D3027">
            <v>0</v>
          </cell>
          <cell r="E3027">
            <v>0</v>
          </cell>
          <cell r="F3027">
            <v>102833.4</v>
          </cell>
          <cell r="G3027" t="str">
            <v>:(9810) 福州传染病院ELE</v>
          </cell>
        </row>
        <row r="3028">
          <cell r="A3028" t="str">
            <v>410103</v>
          </cell>
          <cell r="B3028" t="str">
            <v>COST OF PROD.--MFG EXPE. 制造费用</v>
          </cell>
          <cell r="C3028" t="str">
            <v>17100-49-410103</v>
          </cell>
          <cell r="D3028">
            <v>0</v>
          </cell>
          <cell r="E3028">
            <v>0</v>
          </cell>
          <cell r="F3028">
            <v>19504.22</v>
          </cell>
          <cell r="G3028" t="str">
            <v>:&lt;9906&gt;南下房地产ELE</v>
          </cell>
        </row>
        <row r="3029">
          <cell r="A3029" t="str">
            <v>410103</v>
          </cell>
          <cell r="B3029" t="str">
            <v>COST OF PROD.--MFG EXPE. 制造费用</v>
          </cell>
          <cell r="C3029" t="str">
            <v>17100-50-410103</v>
          </cell>
          <cell r="D3029">
            <v>0</v>
          </cell>
          <cell r="E3029">
            <v>0</v>
          </cell>
          <cell r="F3029">
            <v>213136.86</v>
          </cell>
          <cell r="G3029" t="str">
            <v>:广东省工商行ESC</v>
          </cell>
        </row>
        <row r="3030">
          <cell r="A3030" t="str">
            <v>410103</v>
          </cell>
          <cell r="B3030" t="str">
            <v>COST OF PROD.--MFG EXPE. 制造费用</v>
          </cell>
          <cell r="C3030" t="str">
            <v>17100-51-410103</v>
          </cell>
          <cell r="D3030">
            <v>0</v>
          </cell>
          <cell r="E3030">
            <v>0</v>
          </cell>
          <cell r="F3030">
            <v>28239.8</v>
          </cell>
          <cell r="G3030" t="str">
            <v>:&lt;9911&gt; 福建亚协房地产ELE</v>
          </cell>
        </row>
        <row r="3031">
          <cell r="A3031" t="str">
            <v>410103</v>
          </cell>
          <cell r="B3031" t="str">
            <v>COST OF PROD.--MFG EXPE. 制造费用</v>
          </cell>
          <cell r="C3031" t="str">
            <v>17100-52-410103</v>
          </cell>
          <cell r="D3031">
            <v>0</v>
          </cell>
          <cell r="E3031">
            <v>0</v>
          </cell>
          <cell r="F3031">
            <v>71243.31</v>
          </cell>
          <cell r="G3031" t="str">
            <v>:(9810)[0001] 三明峡金渠ELE</v>
          </cell>
        </row>
        <row r="3032">
          <cell r="A3032" t="str">
            <v>410103</v>
          </cell>
          <cell r="B3032" t="str">
            <v>COST OF PROD.--MFG EXPE. 制造费用</v>
          </cell>
          <cell r="C3032" t="str">
            <v>17100-53-410103</v>
          </cell>
          <cell r="D3032">
            <v>0</v>
          </cell>
          <cell r="E3032">
            <v>0</v>
          </cell>
          <cell r="F3032">
            <v>34941.97</v>
          </cell>
          <cell r="G3032" t="str">
            <v>:(9809)(9907) 福州技术监督局ELE</v>
          </cell>
        </row>
        <row r="3033">
          <cell r="A3033" t="str">
            <v>410103</v>
          </cell>
          <cell r="B3033" t="str">
            <v>COST OF PROD.--MFG EXPE. 制造费用</v>
          </cell>
          <cell r="C3033" t="str">
            <v>17100-54-410103</v>
          </cell>
          <cell r="D3033">
            <v>0</v>
          </cell>
          <cell r="E3033">
            <v>0</v>
          </cell>
          <cell r="F3033">
            <v>78463.03</v>
          </cell>
          <cell r="G3033" t="str">
            <v>:(9811)江西财经大学ELE</v>
          </cell>
        </row>
        <row r="3034">
          <cell r="A3034" t="str">
            <v>410103</v>
          </cell>
          <cell r="B3034" t="str">
            <v>COST OF PROD.--MFG EXPE. 制造费用</v>
          </cell>
          <cell r="C3034" t="str">
            <v>17100-55-410103</v>
          </cell>
          <cell r="D3034">
            <v>0</v>
          </cell>
          <cell r="E3034">
            <v>0</v>
          </cell>
          <cell r="F3034">
            <v>89894.6</v>
          </cell>
          <cell r="G3034" t="str">
            <v>:(9903&gt;&lt;9911&gt;FENGCHI 昆明风驰房地产</v>
          </cell>
        </row>
        <row r="3035">
          <cell r="A3035" t="str">
            <v>410103</v>
          </cell>
          <cell r="B3035" t="str">
            <v>COST OF PROD.--MFG EXPE. 制造费用</v>
          </cell>
          <cell r="C3035" t="str">
            <v>17100-56-410103</v>
          </cell>
          <cell r="D3035">
            <v>0</v>
          </cell>
          <cell r="E3035">
            <v>0</v>
          </cell>
          <cell r="F3035">
            <v>24243.47</v>
          </cell>
          <cell r="G3035" t="str">
            <v>:(9809)(9907)民航开发公司ELE</v>
          </cell>
        </row>
        <row r="3036">
          <cell r="A3036" t="str">
            <v>410103</v>
          </cell>
          <cell r="B3036" t="str">
            <v>COST OF PROD.--MFG EXPE. 制造费用</v>
          </cell>
          <cell r="C3036" t="str">
            <v>17100-57-410103</v>
          </cell>
          <cell r="D3036">
            <v>0</v>
          </cell>
          <cell r="E3036">
            <v>0</v>
          </cell>
          <cell r="F3036">
            <v>242233.41</v>
          </cell>
          <cell r="G3036" t="str">
            <v>:(9811)&lt;9911&gt;重庆商社ELE</v>
          </cell>
        </row>
        <row r="3037">
          <cell r="A3037" t="str">
            <v>410103</v>
          </cell>
          <cell r="B3037" t="str">
            <v>COST OF PROD.--MFG EXPE. 制造费用</v>
          </cell>
          <cell r="C3037" t="str">
            <v>17100-58-410103</v>
          </cell>
          <cell r="D3037">
            <v>0</v>
          </cell>
          <cell r="E3037">
            <v>0</v>
          </cell>
          <cell r="F3037">
            <v>51961.43</v>
          </cell>
          <cell r="G3037" t="str">
            <v>:(9809)瑞安工商联ELE</v>
          </cell>
        </row>
        <row r="3038">
          <cell r="A3038" t="str">
            <v>410103</v>
          </cell>
          <cell r="B3038" t="str">
            <v>COST OF PROD.--MFG EXPE. 制造费用</v>
          </cell>
          <cell r="C3038" t="str">
            <v>17100-59-410103</v>
          </cell>
          <cell r="D3038">
            <v>0</v>
          </cell>
          <cell r="E3038">
            <v>0</v>
          </cell>
          <cell r="F3038">
            <v>44490.21</v>
          </cell>
          <cell r="G3038" t="str">
            <v>:(9812)&lt;00.03&gt;南昌昌北机场ELE</v>
          </cell>
        </row>
        <row r="3039">
          <cell r="A3039" t="str">
            <v>410103</v>
          </cell>
          <cell r="B3039" t="str">
            <v>COST OF PROD.--MFG EXPE. 制造费用</v>
          </cell>
          <cell r="C3039" t="str">
            <v>17100-60-410103</v>
          </cell>
          <cell r="D3039">
            <v>0</v>
          </cell>
          <cell r="E3039">
            <v>0</v>
          </cell>
          <cell r="F3039">
            <v>54527.78</v>
          </cell>
          <cell r="G3039" t="str">
            <v>:(9812)河南唐河烟草公司ELE</v>
          </cell>
        </row>
        <row r="3040">
          <cell r="A3040" t="str">
            <v>410103</v>
          </cell>
          <cell r="B3040" t="str">
            <v>COST OF PROD.--MFG EXPE. 制造费用</v>
          </cell>
          <cell r="C3040" t="str">
            <v>17100-61-410103</v>
          </cell>
          <cell r="D3040">
            <v>0</v>
          </cell>
          <cell r="E3040">
            <v>0</v>
          </cell>
          <cell r="F3040">
            <v>18489.169999999998</v>
          </cell>
          <cell r="G3040" t="str">
            <v>:(9812)&lt;9906&gt;哈尔滨工业大学ELE</v>
          </cell>
        </row>
        <row r="3041">
          <cell r="A3041" t="str">
            <v>410103</v>
          </cell>
          <cell r="B3041" t="str">
            <v>COST OF PROD.--MFG EXPE. 制造费用</v>
          </cell>
          <cell r="C3041" t="str">
            <v>17100-62-410103</v>
          </cell>
          <cell r="D3041">
            <v>0</v>
          </cell>
          <cell r="E3041">
            <v>0</v>
          </cell>
          <cell r="F3041">
            <v>104245.84</v>
          </cell>
          <cell r="G3041" t="str">
            <v>:&lt;9910&gt;邯郸邮电局ESC</v>
          </cell>
        </row>
        <row r="3042">
          <cell r="A3042" t="str">
            <v>410103</v>
          </cell>
          <cell r="B3042" t="str">
            <v>COST OF PROD.--MFG EXPE. 制造费用</v>
          </cell>
          <cell r="C3042" t="str">
            <v>17100-63-410103</v>
          </cell>
          <cell r="D3042">
            <v>0</v>
          </cell>
          <cell r="E3042">
            <v>0</v>
          </cell>
          <cell r="F3042">
            <v>69796.399999999994</v>
          </cell>
          <cell r="G3042" t="str">
            <v>:(9812)&lt;9911&gt;昆明医学院ELE</v>
          </cell>
        </row>
        <row r="3043">
          <cell r="A3043" t="str">
            <v>410103</v>
          </cell>
          <cell r="B3043" t="str">
            <v>COST OF PROD.--MFG EXPE. 制造费用</v>
          </cell>
          <cell r="C3043" t="str">
            <v>17100-64-410103</v>
          </cell>
          <cell r="D3043">
            <v>0</v>
          </cell>
          <cell r="E3043">
            <v>0</v>
          </cell>
          <cell r="F3043">
            <v>60091.73</v>
          </cell>
          <cell r="G3043" t="str">
            <v>:(9902)&lt;9907&gt;中山人大政协大楼ELE</v>
          </cell>
        </row>
        <row r="3044">
          <cell r="A3044" t="str">
            <v>410103</v>
          </cell>
          <cell r="B3044" t="str">
            <v>COST OF PROD.--MFG EXPE. 制造费用</v>
          </cell>
          <cell r="C3044" t="str">
            <v>17100-65-410103</v>
          </cell>
          <cell r="D3044">
            <v>0</v>
          </cell>
          <cell r="E3044">
            <v>0</v>
          </cell>
          <cell r="F3044">
            <v>71543.06</v>
          </cell>
          <cell r="G3044" t="str">
            <v>:&lt;9906&gt;东莞骏安电梯公司ELE</v>
          </cell>
        </row>
        <row r="3045">
          <cell r="A3045" t="str">
            <v>410103</v>
          </cell>
          <cell r="B3045" t="str">
            <v>COST OF PROD.--MFG EXPE. 制造费用</v>
          </cell>
          <cell r="C3045" t="str">
            <v>17100-66-410103</v>
          </cell>
          <cell r="D3045">
            <v>0</v>
          </cell>
          <cell r="E3045">
            <v>0</v>
          </cell>
          <cell r="F3045">
            <v>77333.09</v>
          </cell>
          <cell r="G3045" t="str">
            <v>:英融工贸公司ELE</v>
          </cell>
        </row>
        <row r="3046">
          <cell r="A3046" t="str">
            <v>410103</v>
          </cell>
          <cell r="B3046" t="str">
            <v>COST OF PROD.--MFG EXPE. 制造费用</v>
          </cell>
          <cell r="C3046" t="str">
            <v>17100-67-410103</v>
          </cell>
          <cell r="D3046">
            <v>0</v>
          </cell>
          <cell r="E3046">
            <v>0</v>
          </cell>
          <cell r="F3046">
            <v>53508.98</v>
          </cell>
          <cell r="G3046" t="str">
            <v>:(9904)平顶山邮局ELE</v>
          </cell>
        </row>
        <row r="3047">
          <cell r="A3047" t="str">
            <v>410103</v>
          </cell>
          <cell r="B3047" t="str">
            <v>COST OF PROD.--MFG EXPE. 制造费用</v>
          </cell>
          <cell r="C3047" t="str">
            <v>17100-69-410103</v>
          </cell>
          <cell r="D3047">
            <v>0</v>
          </cell>
          <cell r="E3047">
            <v>0</v>
          </cell>
          <cell r="F3047">
            <v>69845.39</v>
          </cell>
          <cell r="G3047" t="str">
            <v>:&lt;9903&gt;[0001]昆明国家经贸委ELE</v>
          </cell>
        </row>
        <row r="3048">
          <cell r="A3048" t="str">
            <v>410103</v>
          </cell>
          <cell r="B3048" t="str">
            <v>COST OF PROD.--MFG EXPE. 制造费用</v>
          </cell>
          <cell r="C3048" t="str">
            <v>17100-70-410103</v>
          </cell>
          <cell r="D3048">
            <v>0</v>
          </cell>
          <cell r="E3048">
            <v>0</v>
          </cell>
          <cell r="F3048">
            <v>22294.92</v>
          </cell>
          <cell r="G3048" t="str">
            <v>:&lt;9901)孙中山故居ELE</v>
          </cell>
        </row>
        <row r="3049">
          <cell r="A3049" t="str">
            <v>410103</v>
          </cell>
          <cell r="B3049" t="str">
            <v>COST OF PROD.--MFG EXPE. 制造费用</v>
          </cell>
          <cell r="C3049" t="str">
            <v>17100-71-410103</v>
          </cell>
          <cell r="D3049">
            <v>0</v>
          </cell>
          <cell r="E3049">
            <v>0</v>
          </cell>
          <cell r="F3049">
            <v>484277.73</v>
          </cell>
          <cell r="G3049" t="str">
            <v>:(9812)&lt;9909&gt;上海东方医院ELE&amp;ESC</v>
          </cell>
        </row>
        <row r="3050">
          <cell r="A3050" t="str">
            <v>410103</v>
          </cell>
          <cell r="B3050" t="str">
            <v>COST OF PROD.--MFG EXPE. 制造费用</v>
          </cell>
          <cell r="C3050" t="str">
            <v>17100-72-410103</v>
          </cell>
          <cell r="D3050">
            <v>0</v>
          </cell>
          <cell r="E3050">
            <v>0</v>
          </cell>
          <cell r="F3050">
            <v>230299.99</v>
          </cell>
          <cell r="G3050" t="str">
            <v>:&lt;9906&gt;上海汽车工业大厦ESC</v>
          </cell>
        </row>
        <row r="3051">
          <cell r="A3051" t="str">
            <v>410103</v>
          </cell>
          <cell r="B3051" t="str">
            <v>COST OF PROD.--MFG EXPE. 制造费用</v>
          </cell>
          <cell r="C3051" t="str">
            <v>17100-74-410103</v>
          </cell>
          <cell r="D3051">
            <v>0</v>
          </cell>
          <cell r="E3051">
            <v>0</v>
          </cell>
          <cell r="F3051">
            <v>4058.16</v>
          </cell>
          <cell r="G3051" t="str">
            <v>:&lt;0005&gt;昆明富春花园4ELES</v>
          </cell>
        </row>
        <row r="3052">
          <cell r="A3052" t="str">
            <v>410103</v>
          </cell>
          <cell r="B3052" t="str">
            <v>COST OF PROD.--MFG EXPE. 制造费用</v>
          </cell>
          <cell r="C3052" t="str">
            <v>17100-75-410103</v>
          </cell>
          <cell r="D3052">
            <v>0</v>
          </cell>
          <cell r="E3052">
            <v>0</v>
          </cell>
          <cell r="F3052">
            <v>57949.47</v>
          </cell>
          <cell r="G3052" t="str">
            <v>:&lt;9906&gt;三迅电梯公司ELE</v>
          </cell>
        </row>
        <row r="3053">
          <cell r="A3053" t="str">
            <v>410103</v>
          </cell>
          <cell r="B3053" t="str">
            <v>COST OF PROD.--MFG EXPE. 制造费用</v>
          </cell>
          <cell r="C3053" t="str">
            <v>17100-76-410103</v>
          </cell>
          <cell r="D3053">
            <v>0</v>
          </cell>
          <cell r="E3053">
            <v>0</v>
          </cell>
          <cell r="F3053">
            <v>21073.01</v>
          </cell>
          <cell r="G3053" t="str">
            <v>:(9904)江苏国土培训中心ELE</v>
          </cell>
        </row>
        <row r="3054">
          <cell r="A3054" t="str">
            <v>410103</v>
          </cell>
          <cell r="B3054" t="str">
            <v>COST OF PROD.--MFG EXPE. 制造费用</v>
          </cell>
          <cell r="C3054" t="str">
            <v>17100-77-410103</v>
          </cell>
          <cell r="D3054">
            <v>0</v>
          </cell>
          <cell r="E3054">
            <v>0</v>
          </cell>
          <cell r="F3054">
            <v>38752.44</v>
          </cell>
          <cell r="G3054" t="str">
            <v>:&lt;9903&gt;&lt;9911&gt;浙江黄岩交通大厦ELE</v>
          </cell>
        </row>
        <row r="3055">
          <cell r="A3055" t="str">
            <v>410103</v>
          </cell>
          <cell r="B3055" t="str">
            <v>COST OF PROD.--MFG EXPE. 制造费用</v>
          </cell>
          <cell r="C3055" t="str">
            <v>17100-78-410103</v>
          </cell>
          <cell r="D3055">
            <v>0</v>
          </cell>
          <cell r="E3055">
            <v>0</v>
          </cell>
          <cell r="F3055">
            <v>29903.83</v>
          </cell>
          <cell r="G3055" t="str">
            <v>:&lt;9906&gt;估依廊商住楼ELE</v>
          </cell>
        </row>
        <row r="3056">
          <cell r="A3056" t="str">
            <v>410103</v>
          </cell>
          <cell r="B3056" t="str">
            <v>COST OF PROD.--MFG EXPE. 制造费用</v>
          </cell>
          <cell r="C3056" t="str">
            <v>17100-79-410103</v>
          </cell>
          <cell r="D3056">
            <v>0</v>
          </cell>
          <cell r="E3056">
            <v>0</v>
          </cell>
          <cell r="F3056">
            <v>493935.78</v>
          </cell>
          <cell r="G3056" t="str">
            <v>:(9905)成都光大国际大厦ESC</v>
          </cell>
        </row>
        <row r="3057">
          <cell r="A3057" t="str">
            <v>410103</v>
          </cell>
          <cell r="B3057" t="str">
            <v>COST OF PROD.--MFG EXPE. 制造费用</v>
          </cell>
          <cell r="C3057" t="str">
            <v>17100-80-410103</v>
          </cell>
          <cell r="D3057">
            <v>0</v>
          </cell>
          <cell r="E3057">
            <v>0</v>
          </cell>
          <cell r="F3057">
            <v>18767.89</v>
          </cell>
          <cell r="G3057" t="str">
            <v>:(9907)[0001]信阳邮电局ELE</v>
          </cell>
        </row>
        <row r="3058">
          <cell r="A3058" t="str">
            <v>410103</v>
          </cell>
          <cell r="B3058" t="str">
            <v>COST OF PROD.--MFG EXPE. 制造费用</v>
          </cell>
          <cell r="C3058" t="str">
            <v>17100-81-410103</v>
          </cell>
          <cell r="D3058">
            <v>0</v>
          </cell>
          <cell r="E3058">
            <v>0</v>
          </cell>
          <cell r="F3058">
            <v>41700.75</v>
          </cell>
          <cell r="G3058" t="str">
            <v>:(9905)&lt;0003&gt;东区办事处ELE</v>
          </cell>
        </row>
        <row r="3059">
          <cell r="A3059" t="str">
            <v>410103</v>
          </cell>
          <cell r="B3059" t="str">
            <v>COST OF PROD.--MFG EXPE. 制造费用</v>
          </cell>
          <cell r="C3059" t="str">
            <v>17100-82-410103</v>
          </cell>
          <cell r="D3059">
            <v>0</v>
          </cell>
          <cell r="E3059">
            <v>0</v>
          </cell>
          <cell r="F3059">
            <v>20300</v>
          </cell>
          <cell r="G3059" t="str">
            <v>:(9905)新县邮电局ELE</v>
          </cell>
        </row>
        <row r="3060">
          <cell r="A3060" t="str">
            <v>410103</v>
          </cell>
          <cell r="B3060" t="str">
            <v>COST OF PROD.--MFG EXPE. 制造费用</v>
          </cell>
          <cell r="C3060" t="str">
            <v>17100-84-410103</v>
          </cell>
          <cell r="D3060">
            <v>0</v>
          </cell>
          <cell r="E3060">
            <v>0</v>
          </cell>
          <cell r="F3060">
            <v>141977.39000000001</v>
          </cell>
          <cell r="G3060" t="str">
            <v>:&lt;9911&gt;&lt;0004&gt;广州文德广场ELE&amp;ESC</v>
          </cell>
        </row>
        <row r="3061">
          <cell r="A3061" t="str">
            <v>410103</v>
          </cell>
          <cell r="B3061" t="str">
            <v>COST OF PROD.--MFG EXPE. 制造费用</v>
          </cell>
          <cell r="C3061" t="str">
            <v>17100-85-410103</v>
          </cell>
          <cell r="D3061">
            <v>0</v>
          </cell>
          <cell r="E3061">
            <v>0</v>
          </cell>
          <cell r="F3061">
            <v>94541.19</v>
          </cell>
          <cell r="G3061" t="str">
            <v>:(9904)上海东方肝胆医院ELE</v>
          </cell>
        </row>
        <row r="3062">
          <cell r="A3062" t="str">
            <v>410103</v>
          </cell>
          <cell r="B3062" t="str">
            <v>COST OF PROD.--MFG EXPE. 制造费用</v>
          </cell>
          <cell r="C3062" t="str">
            <v>17100-87-410103</v>
          </cell>
          <cell r="D3062">
            <v>0</v>
          </cell>
          <cell r="E3062">
            <v>0</v>
          </cell>
          <cell r="F3062">
            <v>49525.88</v>
          </cell>
          <cell r="G3062" t="str">
            <v>:(9904)&lt;9911&gt;中山伟业房地产公司ELE</v>
          </cell>
        </row>
        <row r="3063">
          <cell r="A3063" t="str">
            <v>410103</v>
          </cell>
          <cell r="B3063" t="str">
            <v>COST OF PROD.--MFG EXPE. 制造费用</v>
          </cell>
          <cell r="C3063" t="str">
            <v>17100-88-410103</v>
          </cell>
          <cell r="D3063">
            <v>0</v>
          </cell>
          <cell r="E3063">
            <v>0</v>
          </cell>
          <cell r="F3063">
            <v>33438.800000000003</v>
          </cell>
          <cell r="G3063" t="str">
            <v>:&lt;9906&gt;上海俱乐部公寓ELE</v>
          </cell>
        </row>
        <row r="3064">
          <cell r="A3064" t="str">
            <v>410103</v>
          </cell>
          <cell r="B3064" t="str">
            <v>COST OF PROD.--MFG EXPE. 制造费用</v>
          </cell>
          <cell r="C3064" t="str">
            <v>17100-89-410103</v>
          </cell>
          <cell r="D3064">
            <v>0</v>
          </cell>
          <cell r="E3064">
            <v>0</v>
          </cell>
          <cell r="F3064">
            <v>22687.22</v>
          </cell>
          <cell r="G3064" t="str">
            <v>:(9905)上海统计局ELE</v>
          </cell>
        </row>
        <row r="3065">
          <cell r="A3065" t="str">
            <v>410103</v>
          </cell>
          <cell r="B3065" t="str">
            <v>COST OF PROD.--MFG EXPE. 制造费用</v>
          </cell>
          <cell r="C3065" t="str">
            <v>17100-90-410103</v>
          </cell>
          <cell r="D3065">
            <v>0</v>
          </cell>
          <cell r="E3065">
            <v>0</v>
          </cell>
          <cell r="F3065">
            <v>95211.4</v>
          </cell>
          <cell r="G3065" t="str">
            <v>:&lt;9903&gt;(9907)贵阳富中大厦ELE</v>
          </cell>
        </row>
        <row r="3066">
          <cell r="A3066" t="str">
            <v>410103</v>
          </cell>
          <cell r="B3066" t="str">
            <v>COST OF PROD.--MFG EXPE. 制造费用</v>
          </cell>
          <cell r="C3066" t="str">
            <v>17100-91-410103</v>
          </cell>
          <cell r="D3066">
            <v>0</v>
          </cell>
          <cell r="E3066">
            <v>0</v>
          </cell>
          <cell r="F3066">
            <v>22480.48</v>
          </cell>
          <cell r="G3066" t="str">
            <v>:(9907)三明土地管理培训中心ELE</v>
          </cell>
        </row>
        <row r="3067">
          <cell r="A3067" t="str">
            <v>410103</v>
          </cell>
          <cell r="B3067" t="str">
            <v>COST OF PROD.--MFG EXPE. 制造费用</v>
          </cell>
          <cell r="C3067" t="str">
            <v>17100-92-410103</v>
          </cell>
          <cell r="D3067">
            <v>0</v>
          </cell>
          <cell r="E3067">
            <v>0</v>
          </cell>
          <cell r="F3067">
            <v>19758.259999999998</v>
          </cell>
          <cell r="G3067" t="str">
            <v>:&lt;9906&gt;解放军546医院ELE</v>
          </cell>
        </row>
        <row r="3068">
          <cell r="A3068" t="str">
            <v>410103</v>
          </cell>
          <cell r="B3068" t="str">
            <v>COST OF PROD.--MFG EXPE. 制造费用</v>
          </cell>
          <cell r="C3068" t="str">
            <v>17100-93-410103</v>
          </cell>
          <cell r="D3068">
            <v>0</v>
          </cell>
          <cell r="E3068">
            <v>0</v>
          </cell>
          <cell r="F3068">
            <v>214579.95</v>
          </cell>
          <cell r="G3068" t="str">
            <v>:&lt;9904&gt;南京禄口机场ESC</v>
          </cell>
        </row>
        <row r="3069">
          <cell r="A3069" t="str">
            <v>410103</v>
          </cell>
          <cell r="B3069" t="str">
            <v>COST OF PROD.--MFG EXPE. 制造费用</v>
          </cell>
          <cell r="C3069" t="str">
            <v>17100-94-410103</v>
          </cell>
          <cell r="D3069">
            <v>0</v>
          </cell>
          <cell r="E3069">
            <v>0</v>
          </cell>
          <cell r="F3069">
            <v>44071.51</v>
          </cell>
          <cell r="G3069" t="str">
            <v>:&lt;9911&gt;广州高盛大厦ELE349384174-177</v>
          </cell>
        </row>
        <row r="3070">
          <cell r="A3070" t="str">
            <v>410103</v>
          </cell>
          <cell r="B3070" t="str">
            <v>COST OF PROD.--MFG EXPE. 制造费用</v>
          </cell>
          <cell r="C3070" t="str">
            <v>17100-95-410103</v>
          </cell>
          <cell r="D3070">
            <v>0</v>
          </cell>
          <cell r="E3070">
            <v>0</v>
          </cell>
          <cell r="F3070">
            <v>27047.73</v>
          </cell>
          <cell r="G3070" t="str">
            <v>:(9907)济南政协大楼ELE</v>
          </cell>
        </row>
        <row r="3071">
          <cell r="A3071" t="str">
            <v>410103</v>
          </cell>
          <cell r="B3071" t="str">
            <v>COST OF PROD.--MFG EXPE. 制造费用</v>
          </cell>
          <cell r="C3071" t="str">
            <v>17100-96-410103</v>
          </cell>
          <cell r="D3071">
            <v>0</v>
          </cell>
          <cell r="E3071">
            <v>0</v>
          </cell>
          <cell r="F3071">
            <v>50401.47</v>
          </cell>
          <cell r="G3071" t="str">
            <v>:&lt;9908&gt;漕河泾科技大楼ELE</v>
          </cell>
        </row>
        <row r="3072">
          <cell r="A3072" t="str">
            <v>410103</v>
          </cell>
          <cell r="B3072" t="str">
            <v>COST OF PROD.--MFG EXPE. 制造费用</v>
          </cell>
          <cell r="C3072" t="str">
            <v>17100-98-410103</v>
          </cell>
          <cell r="D3072">
            <v>0</v>
          </cell>
          <cell r="E3072">
            <v>0</v>
          </cell>
          <cell r="F3072">
            <v>118969.56</v>
          </cell>
          <cell r="G3072" t="str">
            <v>:&lt;9906&gt;&lt;9910&gt;无锡第一人民医院ELE</v>
          </cell>
        </row>
        <row r="3073">
          <cell r="A3073" t="str">
            <v>410103</v>
          </cell>
          <cell r="B3073" t="str">
            <v>COST OF PROD.--MFG EXPE. 制造费用</v>
          </cell>
          <cell r="C3073" t="str">
            <v>17100-99-410103</v>
          </cell>
          <cell r="D3073">
            <v>0</v>
          </cell>
          <cell r="E3073">
            <v>0</v>
          </cell>
          <cell r="F3073">
            <v>12916.68</v>
          </cell>
          <cell r="G3073" t="str">
            <v>:&lt;0006&gt;临颖县邮电局2ELES</v>
          </cell>
        </row>
        <row r="3074">
          <cell r="A3074" t="str">
            <v>410103</v>
          </cell>
          <cell r="B3074" t="str">
            <v>COST OF PROD.--MFG EXPE. 制造费用</v>
          </cell>
          <cell r="C3074" t="str">
            <v>17100-A0-410103</v>
          </cell>
          <cell r="D3074">
            <v>0</v>
          </cell>
          <cell r="E3074">
            <v>0</v>
          </cell>
          <cell r="F3074">
            <v>24075.86</v>
          </cell>
          <cell r="G3074" t="str">
            <v>:(9907)昆明饭店ELE</v>
          </cell>
        </row>
        <row r="3075">
          <cell r="A3075" t="str">
            <v>410103</v>
          </cell>
          <cell r="B3075" t="str">
            <v>COST OF PROD.--MFG EXPE. 制造费用</v>
          </cell>
          <cell r="C3075" t="str">
            <v>17100-A1-410103</v>
          </cell>
          <cell r="D3075">
            <v>0</v>
          </cell>
          <cell r="E3075">
            <v>0</v>
          </cell>
          <cell r="F3075">
            <v>3659.58</v>
          </cell>
          <cell r="G3075" t="str">
            <v>:驻马店交通局</v>
          </cell>
        </row>
        <row r="3076">
          <cell r="A3076" t="str">
            <v>410103</v>
          </cell>
          <cell r="B3076" t="str">
            <v>COST OF PROD.--MFG EXPE. 制造费用</v>
          </cell>
          <cell r="C3076" t="str">
            <v>17100-A2-410103</v>
          </cell>
          <cell r="D3076">
            <v>0</v>
          </cell>
          <cell r="E3076">
            <v>0</v>
          </cell>
          <cell r="F3076">
            <v>400043.73</v>
          </cell>
          <cell r="G3076" t="str">
            <v>:(9907)天津新都大厦ESC</v>
          </cell>
        </row>
        <row r="3077">
          <cell r="A3077" t="str">
            <v>410103</v>
          </cell>
          <cell r="B3077" t="str">
            <v>COST OF PROD.--MFG EXPE. 制造费用</v>
          </cell>
          <cell r="C3077" t="str">
            <v>17100-A3-410103</v>
          </cell>
          <cell r="D3077">
            <v>0</v>
          </cell>
          <cell r="E3077">
            <v>0</v>
          </cell>
          <cell r="F3077">
            <v>18797.22</v>
          </cell>
          <cell r="G3077" t="str">
            <v>:&lt;9908&gt;河南雅士达电梯服务中心ELE</v>
          </cell>
        </row>
        <row r="3078">
          <cell r="A3078" t="str">
            <v>410103</v>
          </cell>
          <cell r="B3078" t="str">
            <v>COST OF PROD.--MFG EXPE. 制造费用</v>
          </cell>
          <cell r="C3078" t="str">
            <v>17100-A4-410103</v>
          </cell>
          <cell r="D3078">
            <v>0</v>
          </cell>
          <cell r="E3078">
            <v>0</v>
          </cell>
          <cell r="F3078">
            <v>50959.4</v>
          </cell>
          <cell r="G3078" t="str">
            <v>:&lt;9906&gt;重庆和景大厦ELE</v>
          </cell>
        </row>
        <row r="3079">
          <cell r="A3079" t="str">
            <v>410103</v>
          </cell>
          <cell r="B3079" t="str">
            <v>COST OF PROD.--MFG EXPE. 制造费用</v>
          </cell>
          <cell r="C3079" t="str">
            <v>17100-A5-410103</v>
          </cell>
          <cell r="D3079">
            <v>0</v>
          </cell>
          <cell r="E3079">
            <v>0</v>
          </cell>
          <cell r="F3079">
            <v>97883.11</v>
          </cell>
          <cell r="G3079" t="str">
            <v>:&lt;9908&gt;太原新闻大厦ELE</v>
          </cell>
        </row>
        <row r="3080">
          <cell r="A3080" t="str">
            <v>410103</v>
          </cell>
          <cell r="B3080" t="str">
            <v>COST OF PROD.--MFG EXPE. 制造费用</v>
          </cell>
          <cell r="C3080" t="str">
            <v>17100-A6-410103</v>
          </cell>
          <cell r="D3080">
            <v>0</v>
          </cell>
          <cell r="E3080">
            <v>0</v>
          </cell>
          <cell r="F3080">
            <v>60931.88</v>
          </cell>
          <cell r="G3080" t="str">
            <v>&lt;9909&gt;&lt;9910&gt;&lt;0004&gt;吉林电信局ELE&amp;ESC</v>
          </cell>
        </row>
        <row r="3081">
          <cell r="A3081" t="str">
            <v>410103</v>
          </cell>
          <cell r="B3081" t="str">
            <v>COST OF PROD.--MFG EXPE. 制造费用</v>
          </cell>
          <cell r="C3081" t="str">
            <v>17100-A7-410103</v>
          </cell>
          <cell r="D3081">
            <v>0</v>
          </cell>
          <cell r="E3081">
            <v>0</v>
          </cell>
          <cell r="F3081">
            <v>35615.599999999999</v>
          </cell>
          <cell r="G3081" t="str">
            <v>:(9907)&lt;9910&gt;红河卷烟厂ELE</v>
          </cell>
        </row>
        <row r="3082">
          <cell r="A3082" t="str">
            <v>410103</v>
          </cell>
          <cell r="B3082" t="str">
            <v>COST OF PROD.--MFG EXPE. 制造费用</v>
          </cell>
          <cell r="C3082" t="str">
            <v>17100-A8-410103</v>
          </cell>
          <cell r="D3082">
            <v>0</v>
          </cell>
          <cell r="E3082">
            <v>0</v>
          </cell>
          <cell r="F3082">
            <v>65322.59</v>
          </cell>
          <cell r="G3082" t="str">
            <v>:&lt;9908&gt;工行宝山分行ELE</v>
          </cell>
        </row>
        <row r="3083">
          <cell r="A3083" t="str">
            <v>410103</v>
          </cell>
          <cell r="B3083" t="str">
            <v>COST OF PROD.--MFG EXPE. 制造费用</v>
          </cell>
          <cell r="C3083" t="str">
            <v>17100-A9-410103</v>
          </cell>
          <cell r="D3083">
            <v>0</v>
          </cell>
          <cell r="E3083">
            <v>0</v>
          </cell>
          <cell r="F3083">
            <v>28365.279999999999</v>
          </cell>
          <cell r="G3083" t="str">
            <v>:&lt;9908&gt;华东管理局ELE</v>
          </cell>
        </row>
        <row r="3084">
          <cell r="A3084" t="str">
            <v>410103</v>
          </cell>
          <cell r="B3084" t="str">
            <v>COST OF PROD.--MFG EXPE. 制造费用</v>
          </cell>
          <cell r="C3084" t="str">
            <v>17100-AA-410103</v>
          </cell>
          <cell r="D3084">
            <v>0</v>
          </cell>
          <cell r="E3084">
            <v>0</v>
          </cell>
          <cell r="F3084">
            <v>20771.68</v>
          </cell>
          <cell r="G3084" t="str">
            <v>:(9912)襄樊国税局</v>
          </cell>
        </row>
        <row r="3085">
          <cell r="A3085" t="str">
            <v>410103</v>
          </cell>
          <cell r="B3085" t="str">
            <v>COST OF PROD.--MFG EXPE. 制造费用</v>
          </cell>
          <cell r="C3085" t="str">
            <v>17100-AB-410103</v>
          </cell>
          <cell r="D3085">
            <v>0</v>
          </cell>
          <cell r="E3085">
            <v>0</v>
          </cell>
          <cell r="F3085">
            <v>12118.98</v>
          </cell>
          <cell r="G3085" t="str">
            <v>:&lt;9909&gt;驻马店公安局ELE</v>
          </cell>
        </row>
        <row r="3086">
          <cell r="A3086" t="str">
            <v>410103</v>
          </cell>
          <cell r="B3086" t="str">
            <v>COST OF PROD.--MFG EXPE. 制造费用</v>
          </cell>
          <cell r="C3086" t="str">
            <v>17100-AC-410103</v>
          </cell>
          <cell r="D3086">
            <v>0</v>
          </cell>
          <cell r="E3086">
            <v>0</v>
          </cell>
          <cell r="F3086">
            <v>26464.79</v>
          </cell>
          <cell r="G3086" t="str">
            <v>:(9912)昆明卷烟厂ELE</v>
          </cell>
        </row>
        <row r="3087">
          <cell r="A3087" t="str">
            <v>410103</v>
          </cell>
          <cell r="B3087" t="str">
            <v>COST OF PROD.--MFG EXPE. 制造费用</v>
          </cell>
          <cell r="C3087" t="str">
            <v>17100-AD-410103</v>
          </cell>
          <cell r="D3087">
            <v>0</v>
          </cell>
          <cell r="E3087">
            <v>0</v>
          </cell>
          <cell r="F3087">
            <v>13638.7</v>
          </cell>
          <cell r="G3087" t="str">
            <v>:(9912)济南天建商住楼ELE</v>
          </cell>
        </row>
        <row r="3088">
          <cell r="A3088" t="str">
            <v>410103</v>
          </cell>
          <cell r="B3088" t="str">
            <v>COST OF PROD.--MFG EXPE. 制造费用</v>
          </cell>
          <cell r="C3088" t="str">
            <v>17100-AE-410103</v>
          </cell>
          <cell r="D3088">
            <v>0</v>
          </cell>
          <cell r="E3088">
            <v>0</v>
          </cell>
          <cell r="F3088">
            <v>20376.490000000002</v>
          </cell>
          <cell r="G3088" t="str">
            <v>:(9907)青岛110指挥中心ELE</v>
          </cell>
        </row>
        <row r="3089">
          <cell r="A3089" t="str">
            <v>410103</v>
          </cell>
          <cell r="B3089" t="str">
            <v>COST OF PROD.--MFG EXPE. 制造费用</v>
          </cell>
          <cell r="C3089" t="str">
            <v>17100-AF-410103</v>
          </cell>
          <cell r="D3089">
            <v>0</v>
          </cell>
          <cell r="E3089">
            <v>0</v>
          </cell>
          <cell r="F3089">
            <v>1789.94</v>
          </cell>
          <cell r="G3089" t="str">
            <v>:&lt;9910&gt;[0001]小浪底科工贸发展公司</v>
          </cell>
        </row>
        <row r="3090">
          <cell r="A3090" t="str">
            <v>410103</v>
          </cell>
          <cell r="B3090" t="str">
            <v>COST OF PROD.--MFG EXPE. 制造费用</v>
          </cell>
          <cell r="C3090" t="str">
            <v>17100-AG-410103</v>
          </cell>
          <cell r="D3090">
            <v>0</v>
          </cell>
          <cell r="E3090">
            <v>0</v>
          </cell>
          <cell r="F3090">
            <v>13693.4</v>
          </cell>
          <cell r="G3090" t="str">
            <v>:(9907)青岛公安局外事管理处ELE</v>
          </cell>
        </row>
        <row r="3091">
          <cell r="A3091" t="str">
            <v>410103</v>
          </cell>
          <cell r="B3091" t="str">
            <v>COST OF PROD.--MFG EXPE. 制造费用</v>
          </cell>
          <cell r="C3091" t="str">
            <v>17100-AH-410103</v>
          </cell>
          <cell r="D3091">
            <v>0</v>
          </cell>
          <cell r="E3091">
            <v>0</v>
          </cell>
          <cell r="F3091">
            <v>14945.4</v>
          </cell>
          <cell r="G3091" t="str">
            <v>:&lt;9909&gt;重庆口腔医院ELE</v>
          </cell>
        </row>
        <row r="3092">
          <cell r="A3092" t="str">
            <v>410103</v>
          </cell>
          <cell r="B3092" t="str">
            <v>COST OF PROD.--MFG EXPE. 制造费用</v>
          </cell>
          <cell r="C3092" t="str">
            <v>17100-AI-410103</v>
          </cell>
          <cell r="D3092">
            <v>0</v>
          </cell>
          <cell r="E3092">
            <v>0</v>
          </cell>
          <cell r="F3092">
            <v>8314.68</v>
          </cell>
          <cell r="G3092" t="str">
            <v>:&lt;9909&gt;重庆消防培训中心ELE</v>
          </cell>
        </row>
        <row r="3093">
          <cell r="A3093" t="str">
            <v>410103</v>
          </cell>
          <cell r="B3093" t="str">
            <v>COST OF PROD.--MFG EXPE. 制造费用</v>
          </cell>
          <cell r="C3093" t="str">
            <v>17100-AJ-410103</v>
          </cell>
          <cell r="D3093">
            <v>0</v>
          </cell>
          <cell r="E3093">
            <v>0</v>
          </cell>
          <cell r="F3093">
            <v>27162.959999999999</v>
          </cell>
          <cell r="G3093" t="str">
            <v>:(9907)内江工商行ELE</v>
          </cell>
        </row>
        <row r="3094">
          <cell r="A3094" t="str">
            <v>410103</v>
          </cell>
          <cell r="B3094" t="str">
            <v>COST OF PROD.--MFG EXPE. 制造费用</v>
          </cell>
          <cell r="C3094" t="str">
            <v>17100-AK-410103</v>
          </cell>
          <cell r="D3094">
            <v>212.56</v>
          </cell>
          <cell r="E3094">
            <v>0</v>
          </cell>
          <cell r="F3094">
            <v>12730</v>
          </cell>
          <cell r="G3094" t="str">
            <v>:重庆妇幼保健院</v>
          </cell>
        </row>
        <row r="3095">
          <cell r="A3095" t="str">
            <v>410103</v>
          </cell>
          <cell r="B3095" t="str">
            <v>COST OF PROD.--MFG EXPE. 制造费用</v>
          </cell>
          <cell r="C3095" t="str">
            <v>17100-AL-410103</v>
          </cell>
          <cell r="D3095">
            <v>0</v>
          </cell>
          <cell r="E3095">
            <v>0</v>
          </cell>
          <cell r="F3095">
            <v>23044.36</v>
          </cell>
          <cell r="G3095" t="str">
            <v>:&lt;9908&gt;南宁银冠大厦ELE</v>
          </cell>
        </row>
        <row r="3096">
          <cell r="A3096" t="str">
            <v>410103</v>
          </cell>
          <cell r="B3096" t="str">
            <v>COST OF PROD.--MFG EXPE. 制造费用</v>
          </cell>
          <cell r="C3096" t="str">
            <v>17100-AN-410103</v>
          </cell>
          <cell r="D3096">
            <v>0</v>
          </cell>
          <cell r="E3096">
            <v>0</v>
          </cell>
          <cell r="F3096">
            <v>16793.36</v>
          </cell>
          <cell r="G3096" t="str">
            <v>:&lt;9908&gt;北京海关ELE</v>
          </cell>
        </row>
        <row r="3097">
          <cell r="A3097" t="str">
            <v>410103</v>
          </cell>
          <cell r="B3097" t="str">
            <v>COST OF PROD.--MFG EXPE. 制造费用</v>
          </cell>
          <cell r="C3097" t="str">
            <v>17100-AO-410103</v>
          </cell>
          <cell r="D3097">
            <v>0</v>
          </cell>
          <cell r="E3097">
            <v>0</v>
          </cell>
          <cell r="F3097">
            <v>9953.2999999999993</v>
          </cell>
          <cell r="G3097" t="str">
            <v>:&lt;9910&gt;污水处理厂ELE</v>
          </cell>
        </row>
        <row r="3098">
          <cell r="A3098" t="str">
            <v>410103</v>
          </cell>
          <cell r="B3098" t="str">
            <v>COST OF PROD.--MFG EXPE. 制造费用</v>
          </cell>
          <cell r="C3098" t="str">
            <v>17100-AP-410103</v>
          </cell>
          <cell r="D3098">
            <v>0</v>
          </cell>
          <cell r="E3098">
            <v>0</v>
          </cell>
          <cell r="F3098">
            <v>9948.59</v>
          </cell>
          <cell r="G3098" t="str">
            <v>:&lt;9909&gt;青岛海洋研究所ELE</v>
          </cell>
        </row>
        <row r="3099">
          <cell r="A3099" t="str">
            <v>410103</v>
          </cell>
          <cell r="B3099" t="str">
            <v>COST OF PROD.--MFG EXPE. 制造费用</v>
          </cell>
          <cell r="C3099" t="str">
            <v>17100-AQ-410103</v>
          </cell>
          <cell r="D3099">
            <v>0</v>
          </cell>
          <cell r="E3099">
            <v>0</v>
          </cell>
          <cell r="F3099">
            <v>19401.439999999999</v>
          </cell>
          <cell r="G3099" t="str">
            <v>:&lt;0006&gt;南京有线电视台3ELES</v>
          </cell>
        </row>
        <row r="3100">
          <cell r="A3100" t="str">
            <v>410103</v>
          </cell>
          <cell r="B3100" t="str">
            <v>COST OF PROD.--MFG EXPE. 制造费用</v>
          </cell>
          <cell r="C3100" t="str">
            <v>17100-AR-410103</v>
          </cell>
          <cell r="D3100">
            <v>0</v>
          </cell>
          <cell r="E3100">
            <v>0</v>
          </cell>
          <cell r="F3100">
            <v>9259.93</v>
          </cell>
          <cell r="G3100" t="str">
            <v>:&lt;9909&gt;上海证券交易所ELE</v>
          </cell>
        </row>
        <row r="3101">
          <cell r="A3101" t="str">
            <v>410103</v>
          </cell>
          <cell r="B3101" t="str">
            <v>COST OF PROD.--MFG EXPE. 制造费用</v>
          </cell>
          <cell r="C3101" t="str">
            <v>17100-AS-410103</v>
          </cell>
          <cell r="D3101">
            <v>0</v>
          </cell>
          <cell r="E3101">
            <v>0</v>
          </cell>
          <cell r="F3101">
            <v>50119.839999999997</v>
          </cell>
          <cell r="G3101" t="str">
            <v>:河南棉麻总公司ELE</v>
          </cell>
        </row>
        <row r="3102">
          <cell r="A3102" t="str">
            <v>410103</v>
          </cell>
          <cell r="B3102" t="str">
            <v>COST OF PROD.--MFG EXPE. 制造费用</v>
          </cell>
          <cell r="C3102" t="str">
            <v>17100-AT-410103</v>
          </cell>
          <cell r="D3102">
            <v>0</v>
          </cell>
          <cell r="E3102">
            <v>0</v>
          </cell>
          <cell r="F3102">
            <v>25127.91</v>
          </cell>
          <cell r="G3102" t="str">
            <v>:(9912)广州广厦居</v>
          </cell>
        </row>
        <row r="3103">
          <cell r="A3103" t="str">
            <v>410103</v>
          </cell>
          <cell r="B3103" t="str">
            <v>COST OF PROD.--MFG EXPE. 制造费用</v>
          </cell>
          <cell r="C3103" t="str">
            <v>17100-AU-410103</v>
          </cell>
          <cell r="D3103">
            <v>0</v>
          </cell>
          <cell r="E3103">
            <v>0</v>
          </cell>
          <cell r="F3103">
            <v>7109.44</v>
          </cell>
          <cell r="G3103" t="str">
            <v>:&lt;9909&gt;[0007]台州日报社2ELES</v>
          </cell>
        </row>
        <row r="3104">
          <cell r="A3104" t="str">
            <v>410103</v>
          </cell>
          <cell r="B3104" t="str">
            <v>COST OF PROD.--MFG EXPE. 制造费用</v>
          </cell>
          <cell r="C3104" t="str">
            <v>17100-AV-410103</v>
          </cell>
          <cell r="D3104">
            <v>0</v>
          </cell>
          <cell r="E3104">
            <v>0</v>
          </cell>
          <cell r="F3104">
            <v>42376.71</v>
          </cell>
          <cell r="G3104" t="str">
            <v>:&lt;9908&gt;重庆海怡花园ELE</v>
          </cell>
        </row>
        <row r="3105">
          <cell r="A3105" t="str">
            <v>410103</v>
          </cell>
          <cell r="B3105" t="str">
            <v>COST OF PROD.--MFG EXPE. 制造费用</v>
          </cell>
          <cell r="C3105" t="str">
            <v>17100-AW-410103</v>
          </cell>
          <cell r="D3105">
            <v>0</v>
          </cell>
          <cell r="E3105">
            <v>0</v>
          </cell>
          <cell r="F3105">
            <v>8786.6299999999992</v>
          </cell>
          <cell r="G3105" t="str">
            <v>:&lt;9909&gt;西峡烟草公司ELE</v>
          </cell>
        </row>
        <row r="3106">
          <cell r="A3106" t="str">
            <v>410103</v>
          </cell>
          <cell r="B3106" t="str">
            <v>COST OF PROD.--MFG EXPE. 制造费用</v>
          </cell>
          <cell r="C3106" t="str">
            <v>17100-AX-410103</v>
          </cell>
          <cell r="D3106">
            <v>3551.49</v>
          </cell>
          <cell r="E3106">
            <v>0</v>
          </cell>
          <cell r="F3106">
            <v>14097.81</v>
          </cell>
          <cell r="G3106" t="str">
            <v>:&lt;9908&gt;华龙房地产ELE</v>
          </cell>
        </row>
        <row r="3107">
          <cell r="A3107" t="str">
            <v>410103</v>
          </cell>
          <cell r="B3107" t="str">
            <v>COST OF PROD.--MFG EXPE. 制造费用</v>
          </cell>
          <cell r="C3107" t="str">
            <v>17100-AY-410103</v>
          </cell>
          <cell r="D3107">
            <v>0</v>
          </cell>
          <cell r="E3107">
            <v>0</v>
          </cell>
          <cell r="F3107">
            <v>12645.44</v>
          </cell>
          <cell r="G3107" t="str">
            <v>:&lt;9909&gt;[0007]中冶仪表公司1ELE</v>
          </cell>
        </row>
        <row r="3108">
          <cell r="A3108" t="str">
            <v>410103</v>
          </cell>
          <cell r="B3108" t="str">
            <v>COST OF PROD.--MFG EXPE. 制造费用</v>
          </cell>
          <cell r="C3108" t="str">
            <v>17100-AZ-410103</v>
          </cell>
          <cell r="D3108">
            <v>0</v>
          </cell>
          <cell r="E3108">
            <v>0</v>
          </cell>
          <cell r="F3108">
            <v>25147.58</v>
          </cell>
          <cell r="G3108" t="str">
            <v>(0003)安阳邮电局ELE</v>
          </cell>
        </row>
        <row r="3109">
          <cell r="A3109" t="str">
            <v>410103</v>
          </cell>
          <cell r="B3109" t="str">
            <v>COST OF PROD.--MFG EXPE. 制造费用</v>
          </cell>
          <cell r="C3109" t="str">
            <v>17100-B0-410103</v>
          </cell>
          <cell r="D3109">
            <v>0</v>
          </cell>
          <cell r="E3109">
            <v>0</v>
          </cell>
          <cell r="F3109">
            <v>6522.3</v>
          </cell>
          <cell r="G3109" t="str">
            <v>:&lt;9910&gt;柳州饭店ELE</v>
          </cell>
        </row>
        <row r="3110">
          <cell r="A3110" t="str">
            <v>410103</v>
          </cell>
          <cell r="B3110" t="str">
            <v>COST OF PROD.--MFG EXPE. 制造费用</v>
          </cell>
          <cell r="C3110" t="str">
            <v>17100-B1-410103</v>
          </cell>
          <cell r="D3110">
            <v>0</v>
          </cell>
          <cell r="E3110">
            <v>0</v>
          </cell>
          <cell r="F3110">
            <v>6214.06</v>
          </cell>
          <cell r="G3110" t="str">
            <v>:&lt;9909&gt;锦江房地产ELE</v>
          </cell>
        </row>
        <row r="3111">
          <cell r="A3111" t="str">
            <v>410103</v>
          </cell>
          <cell r="B3111" t="str">
            <v>COST OF PROD.--MFG EXPE. 制造费用</v>
          </cell>
          <cell r="C3111" t="str">
            <v>17100-B2-410103</v>
          </cell>
          <cell r="D3111">
            <v>0</v>
          </cell>
          <cell r="E3111">
            <v>0</v>
          </cell>
          <cell r="F3111">
            <v>23748.799999999999</v>
          </cell>
          <cell r="G3111" t="str">
            <v>:&lt;0002&gt;河北黄骅3ELES</v>
          </cell>
        </row>
        <row r="3112">
          <cell r="A3112" t="str">
            <v>410103</v>
          </cell>
          <cell r="B3112" t="str">
            <v>COST OF PROD.--MFG EXPE. 制造费用</v>
          </cell>
          <cell r="C3112" t="str">
            <v>17100-B3-410103</v>
          </cell>
          <cell r="D3112">
            <v>0</v>
          </cell>
          <cell r="E3112">
            <v>0</v>
          </cell>
          <cell r="F3112">
            <v>10311.52</v>
          </cell>
          <cell r="G3112" t="str">
            <v>:&lt;9910&gt;创业服务大楼ELE</v>
          </cell>
        </row>
        <row r="3113">
          <cell r="A3113" t="str">
            <v>410103</v>
          </cell>
          <cell r="B3113" t="str">
            <v>COST OF PROD.--MFG EXPE. 制造费用</v>
          </cell>
          <cell r="C3113" t="str">
            <v>17100-B4-410103</v>
          </cell>
          <cell r="D3113">
            <v>0</v>
          </cell>
          <cell r="E3113">
            <v>0</v>
          </cell>
          <cell r="F3113">
            <v>3916.89</v>
          </cell>
          <cell r="G3113" t="str">
            <v>:&lt;0002&gt;河南新华书店2ELES</v>
          </cell>
        </row>
        <row r="3114">
          <cell r="A3114" t="str">
            <v>410103</v>
          </cell>
          <cell r="B3114" t="str">
            <v>COST OF PROD.--MFG EXPE. 制造费用</v>
          </cell>
          <cell r="C3114" t="str">
            <v>17100-B5-410103</v>
          </cell>
          <cell r="D3114">
            <v>0</v>
          </cell>
          <cell r="E3114">
            <v>0</v>
          </cell>
          <cell r="F3114">
            <v>92308.44</v>
          </cell>
          <cell r="G3114" t="str">
            <v>:&lt;9909&gt;浙江商城(扶梯)ESC</v>
          </cell>
        </row>
        <row r="3115">
          <cell r="A3115" t="str">
            <v>410103</v>
          </cell>
          <cell r="B3115" t="str">
            <v>COST OF PROD.--MFG EXPE. 制造费用</v>
          </cell>
          <cell r="C3115" t="str">
            <v>17100-B6-410103</v>
          </cell>
          <cell r="D3115">
            <v>0</v>
          </cell>
          <cell r="E3115">
            <v>0</v>
          </cell>
          <cell r="F3115">
            <v>180745.05</v>
          </cell>
          <cell r="G3115" t="str">
            <v>:&lt;9909&gt;宁波卷烟厂ESC</v>
          </cell>
        </row>
        <row r="3116">
          <cell r="A3116" t="str">
            <v>410103</v>
          </cell>
          <cell r="B3116" t="str">
            <v>COST OF PROD.--MFG EXPE. 制造费用</v>
          </cell>
          <cell r="C3116" t="str">
            <v>17100-B7-410103</v>
          </cell>
          <cell r="D3116">
            <v>0</v>
          </cell>
          <cell r="E3116">
            <v>0</v>
          </cell>
          <cell r="F3116">
            <v>53306.75</v>
          </cell>
          <cell r="G3116" t="str">
            <v>:青岛东方医院ESC</v>
          </cell>
        </row>
        <row r="3117">
          <cell r="A3117" t="str">
            <v>410103</v>
          </cell>
          <cell r="B3117" t="str">
            <v>COST OF PROD.--MFG EXPE. 制造费用</v>
          </cell>
          <cell r="C3117" t="str">
            <v>17100-B8-410103</v>
          </cell>
          <cell r="D3117">
            <v>0</v>
          </cell>
          <cell r="E3117">
            <v>0</v>
          </cell>
          <cell r="F3117">
            <v>13719.94</v>
          </cell>
          <cell r="G3117" t="str">
            <v>:南昌劳动康复中心</v>
          </cell>
        </row>
        <row r="3118">
          <cell r="A3118" t="str">
            <v>410103</v>
          </cell>
          <cell r="B3118" t="str">
            <v>COST OF PROD.--MFG EXPE. 制造费用</v>
          </cell>
          <cell r="C3118" t="str">
            <v>17100-B9-410103</v>
          </cell>
          <cell r="D3118">
            <v>0</v>
          </cell>
          <cell r="E3118">
            <v>0</v>
          </cell>
          <cell r="F3118">
            <v>51625.21</v>
          </cell>
          <cell r="G3118" t="str">
            <v>:&lt;0006&gt;沈阳医科大学5ELES</v>
          </cell>
        </row>
        <row r="3119">
          <cell r="A3119" t="str">
            <v>410103</v>
          </cell>
          <cell r="B3119" t="str">
            <v>COST OF PROD.--MFG EXPE. 制造费用</v>
          </cell>
          <cell r="C3119" t="str">
            <v>17100-BA-410103</v>
          </cell>
          <cell r="D3119">
            <v>0</v>
          </cell>
          <cell r="E3119">
            <v>0</v>
          </cell>
          <cell r="F3119">
            <v>21723.13</v>
          </cell>
          <cell r="G3119" t="str">
            <v>:&lt;0002&gt;黄河迎宾馆3ELES</v>
          </cell>
        </row>
        <row r="3120">
          <cell r="A3120" t="str">
            <v>410103</v>
          </cell>
          <cell r="B3120" t="str">
            <v>COST OF PROD.--MFG EXPE. 制造费用</v>
          </cell>
          <cell r="C3120" t="str">
            <v>17100-BB-410103</v>
          </cell>
          <cell r="D3120">
            <v>0</v>
          </cell>
          <cell r="E3120">
            <v>0</v>
          </cell>
          <cell r="F3120">
            <v>50126.39</v>
          </cell>
          <cell r="G3120" t="str">
            <v>:(00.03)三门峡电信局</v>
          </cell>
        </row>
        <row r="3121">
          <cell r="A3121" t="str">
            <v>410103</v>
          </cell>
          <cell r="B3121" t="str">
            <v>COST OF PROD.--MFG EXPE. 制造费用</v>
          </cell>
          <cell r="C3121" t="str">
            <v>17100-BC-410103</v>
          </cell>
          <cell r="D3121">
            <v>0</v>
          </cell>
          <cell r="E3121">
            <v>0</v>
          </cell>
          <cell r="F3121">
            <v>19122.490000000002</v>
          </cell>
          <cell r="G3121" t="str">
            <v>:(0003)扬州人保</v>
          </cell>
        </row>
        <row r="3122">
          <cell r="A3122" t="str">
            <v>410103</v>
          </cell>
          <cell r="B3122" t="str">
            <v>COST OF PROD.--MFG EXPE. 制造费用</v>
          </cell>
          <cell r="C3122" t="str">
            <v>17100-BD-410103</v>
          </cell>
          <cell r="D3122">
            <v>0</v>
          </cell>
          <cell r="E3122">
            <v>0</v>
          </cell>
          <cell r="F3122">
            <v>9652.7800000000007</v>
          </cell>
          <cell r="G3122" t="str">
            <v>:&lt;0006&gt;杭州清波商厦5ELES</v>
          </cell>
        </row>
        <row r="3123">
          <cell r="A3123" t="str">
            <v>410103</v>
          </cell>
          <cell r="B3123" t="str">
            <v>COST OF PROD.--MFG EXPE. 制造费用</v>
          </cell>
          <cell r="C3123" t="str">
            <v>17100-BE-410103</v>
          </cell>
          <cell r="D3123">
            <v>0</v>
          </cell>
          <cell r="E3123">
            <v>0</v>
          </cell>
          <cell r="F3123">
            <v>77321.47</v>
          </cell>
          <cell r="G3123" t="str">
            <v>:&lt;0005&gt;监狱管理局6ELES</v>
          </cell>
        </row>
        <row r="3124">
          <cell r="A3124" t="str">
            <v>410103</v>
          </cell>
          <cell r="B3124" t="str">
            <v>COST OF PROD.--MFG EXPE. 制造费用</v>
          </cell>
          <cell r="C3124" t="str">
            <v>17100-BF-410103</v>
          </cell>
          <cell r="D3124">
            <v>0</v>
          </cell>
          <cell r="E3124">
            <v>0</v>
          </cell>
          <cell r="F3124">
            <v>8073.1</v>
          </cell>
          <cell r="G3124" t="str">
            <v>:&lt;0002&gt;哈尔滨森达电梯公司1ELE</v>
          </cell>
        </row>
        <row r="3125">
          <cell r="A3125" t="str">
            <v>410103</v>
          </cell>
          <cell r="B3125" t="str">
            <v>COST OF PROD.--MFG EXPE. 制造费用</v>
          </cell>
          <cell r="C3125" t="str">
            <v>17100-BG-410103</v>
          </cell>
          <cell r="D3125">
            <v>0</v>
          </cell>
          <cell r="E3125">
            <v>0</v>
          </cell>
          <cell r="F3125">
            <v>2902.05</v>
          </cell>
          <cell r="G3125" t="str">
            <v>:&lt;9911&gt;北京富城花园</v>
          </cell>
        </row>
        <row r="3126">
          <cell r="A3126" t="str">
            <v>410103</v>
          </cell>
          <cell r="B3126" t="str">
            <v>COST OF PROD.--MFG EXPE. 制造费用</v>
          </cell>
          <cell r="C3126" t="str">
            <v>17100-BH-410103</v>
          </cell>
          <cell r="D3126">
            <v>0</v>
          </cell>
          <cell r="E3126">
            <v>0</v>
          </cell>
          <cell r="F3126">
            <v>138517.65</v>
          </cell>
          <cell r="G3126" t="str">
            <v>:&lt;9911&gt;&lt;0001&gt;高扬百货公司ELE&amp;ESC</v>
          </cell>
        </row>
        <row r="3127">
          <cell r="A3127" t="str">
            <v>410103</v>
          </cell>
          <cell r="B3127" t="str">
            <v>COST OF PROD.--MFG EXPE. 制造费用</v>
          </cell>
          <cell r="C3127" t="str">
            <v>17100-BI-410103</v>
          </cell>
          <cell r="D3127">
            <v>0</v>
          </cell>
          <cell r="E3127">
            <v>0</v>
          </cell>
          <cell r="F3127">
            <v>27882.66</v>
          </cell>
          <cell r="G3127" t="str">
            <v>:&lt;0001&gt;上海胸科医院3ELE</v>
          </cell>
        </row>
        <row r="3128">
          <cell r="A3128" t="str">
            <v>410103</v>
          </cell>
          <cell r="B3128" t="str">
            <v>COST OF PROD.--MFG EXPE. 制造费用</v>
          </cell>
          <cell r="C3128" t="str">
            <v>17100-BJ-410103</v>
          </cell>
          <cell r="D3128">
            <v>0</v>
          </cell>
          <cell r="E3128">
            <v>0</v>
          </cell>
          <cell r="F3128">
            <v>12181.32</v>
          </cell>
          <cell r="G3128" t="str">
            <v>:&lt;0002&gt;南京高速公路职工培训中心1ELE</v>
          </cell>
        </row>
        <row r="3129">
          <cell r="A3129" t="str">
            <v>410103</v>
          </cell>
          <cell r="B3129" t="str">
            <v>COST OF PROD.--MFG EXPE. 制造费用</v>
          </cell>
          <cell r="C3129" t="str">
            <v>17100-BK-410103</v>
          </cell>
          <cell r="D3129">
            <v>0</v>
          </cell>
          <cell r="E3129">
            <v>0</v>
          </cell>
          <cell r="F3129">
            <v>13845.06</v>
          </cell>
          <cell r="G3129" t="str">
            <v>:&lt;0005&gt;河南邮电印刷厂2ELES</v>
          </cell>
        </row>
        <row r="3130">
          <cell r="A3130" t="str">
            <v>410103</v>
          </cell>
          <cell r="B3130" t="str">
            <v>COST OF PROD.--MFG EXPE. 制造费用</v>
          </cell>
          <cell r="C3130" t="str">
            <v>17100-BL-410103</v>
          </cell>
          <cell r="D3130">
            <v>159.41999999999999</v>
          </cell>
          <cell r="E3130">
            <v>0</v>
          </cell>
          <cell r="F3130">
            <v>15228.98</v>
          </cell>
          <cell r="G3130" t="str">
            <v>:湖南芙蓉宾馆</v>
          </cell>
        </row>
        <row r="3131">
          <cell r="A3131" t="str">
            <v>410103</v>
          </cell>
          <cell r="B3131" t="str">
            <v>COST OF PROD.--MFG EXPE. 制造费用</v>
          </cell>
          <cell r="C3131" t="str">
            <v>17100-BM-410103</v>
          </cell>
          <cell r="D3131">
            <v>0</v>
          </cell>
          <cell r="E3131">
            <v>0</v>
          </cell>
          <cell r="F3131">
            <v>8358.64</v>
          </cell>
          <cell r="G3131" t="str">
            <v>:太原电信局二营盘宿舍楼</v>
          </cell>
        </row>
        <row r="3132">
          <cell r="A3132" t="str">
            <v>410103</v>
          </cell>
          <cell r="B3132" t="str">
            <v>COST OF PROD.--MFG EXPE. 制造费用</v>
          </cell>
          <cell r="C3132" t="str">
            <v>17100-BN-410103</v>
          </cell>
          <cell r="D3132">
            <v>0</v>
          </cell>
          <cell r="E3132">
            <v>0</v>
          </cell>
          <cell r="F3132">
            <v>10413.469999999999</v>
          </cell>
          <cell r="G3132" t="str">
            <v>:太原电信局生产调度中心</v>
          </cell>
        </row>
        <row r="3133">
          <cell r="A3133" t="str">
            <v>410103</v>
          </cell>
          <cell r="B3133" t="str">
            <v>COST OF PROD.--MFG EXPE. 制造费用</v>
          </cell>
          <cell r="C3133" t="str">
            <v>17100-BO-410103</v>
          </cell>
          <cell r="D3133">
            <v>0</v>
          </cell>
          <cell r="E3133">
            <v>0</v>
          </cell>
          <cell r="F3133">
            <v>11920.53</v>
          </cell>
          <cell r="G3133" t="str">
            <v>:&lt;0001&gt;成都兴采综合大楼2ELES</v>
          </cell>
        </row>
        <row r="3134">
          <cell r="A3134" t="str">
            <v>410103</v>
          </cell>
          <cell r="B3134" t="str">
            <v>COST OF PROD.--MFG EXPE. 制造费用</v>
          </cell>
          <cell r="C3134" t="str">
            <v>17100-BP-410103</v>
          </cell>
          <cell r="D3134">
            <v>0</v>
          </cell>
          <cell r="E3134">
            <v>0</v>
          </cell>
          <cell r="F3134">
            <v>112501.55</v>
          </cell>
          <cell r="G3134" t="str">
            <v>:&lt;9909&gt;梧州电信局ESC</v>
          </cell>
        </row>
        <row r="3135">
          <cell r="A3135" t="str">
            <v>410103</v>
          </cell>
          <cell r="B3135" t="str">
            <v>COST OF PROD.--MFG EXPE. 制造费用</v>
          </cell>
          <cell r="C3135" t="str">
            <v>17100-BQ-410103</v>
          </cell>
          <cell r="D3135">
            <v>0</v>
          </cell>
          <cell r="E3135">
            <v>0</v>
          </cell>
          <cell r="F3135">
            <v>20695.97</v>
          </cell>
          <cell r="G3135" t="str">
            <v>:&lt;0005&gt;成都自来水公司3ELES</v>
          </cell>
        </row>
        <row r="3136">
          <cell r="A3136" t="str">
            <v>410103</v>
          </cell>
          <cell r="B3136" t="str">
            <v>COST OF PROD.--MFG EXPE. 制造费用</v>
          </cell>
          <cell r="C3136" t="str">
            <v>17100-BR-410103</v>
          </cell>
          <cell r="D3136">
            <v>0</v>
          </cell>
          <cell r="E3136">
            <v>0</v>
          </cell>
          <cell r="F3136">
            <v>3832.74</v>
          </cell>
          <cell r="G3136" t="str">
            <v>:&lt;0001&gt;申新童车厂1ELE</v>
          </cell>
        </row>
        <row r="3137">
          <cell r="A3137" t="str">
            <v>410103</v>
          </cell>
          <cell r="B3137" t="str">
            <v>COST OF PROD.--MFG EXPE. 制造费用</v>
          </cell>
          <cell r="C3137" t="str">
            <v>17100-BS-410103</v>
          </cell>
          <cell r="D3137">
            <v>0</v>
          </cell>
          <cell r="E3137">
            <v>0</v>
          </cell>
          <cell r="F3137">
            <v>15354.3</v>
          </cell>
          <cell r="G3137" t="str">
            <v>:(0003)宝丰电信局</v>
          </cell>
        </row>
        <row r="3138">
          <cell r="A3138" t="str">
            <v>410103</v>
          </cell>
          <cell r="B3138" t="str">
            <v>COST OF PROD.--MFG EXPE. 制造费用</v>
          </cell>
          <cell r="C3138" t="str">
            <v>17100-BT-410103</v>
          </cell>
          <cell r="D3138">
            <v>0</v>
          </cell>
          <cell r="E3138">
            <v>0</v>
          </cell>
          <cell r="F3138">
            <v>16818.41</v>
          </cell>
          <cell r="G3138" t="str">
            <v>:西安医科大学</v>
          </cell>
        </row>
        <row r="3139">
          <cell r="A3139" t="str">
            <v>410103</v>
          </cell>
          <cell r="B3139" t="str">
            <v>COST OF PROD.--MFG EXPE. 制造费用</v>
          </cell>
          <cell r="C3139" t="str">
            <v>17100-BU-410103</v>
          </cell>
          <cell r="D3139">
            <v>0</v>
          </cell>
          <cell r="E3139">
            <v>0</v>
          </cell>
          <cell r="F3139">
            <v>23102.1</v>
          </cell>
          <cell r="G3139" t="str">
            <v>:上海桃源住宅区</v>
          </cell>
        </row>
        <row r="3140">
          <cell r="A3140" t="str">
            <v>410103</v>
          </cell>
          <cell r="B3140" t="str">
            <v>COST OF PROD.--MFG EXPE. 制造费用</v>
          </cell>
          <cell r="C3140" t="str">
            <v>17100-BV-410103</v>
          </cell>
          <cell r="D3140">
            <v>0</v>
          </cell>
          <cell r="E3140">
            <v>0</v>
          </cell>
          <cell r="F3140">
            <v>169115.86</v>
          </cell>
          <cell r="G3140" t="str">
            <v>:(0003)泰州电信局ELE&amp;ESC</v>
          </cell>
        </row>
        <row r="3141">
          <cell r="A3141" t="str">
            <v>410103</v>
          </cell>
          <cell r="B3141" t="str">
            <v>COST OF PROD.--MFG EXPE. 制造费用</v>
          </cell>
          <cell r="C3141" t="str">
            <v>17100-BW-410103</v>
          </cell>
          <cell r="D3141">
            <v>0</v>
          </cell>
          <cell r="E3141">
            <v>0</v>
          </cell>
          <cell r="F3141">
            <v>9202.67</v>
          </cell>
          <cell r="G3141" t="str">
            <v>:贵州神奇东方大厦</v>
          </cell>
        </row>
        <row r="3142">
          <cell r="A3142" t="str">
            <v>410103</v>
          </cell>
          <cell r="B3142" t="str">
            <v>COST OF PROD.--MFG EXPE. 制造费用</v>
          </cell>
          <cell r="C3142" t="str">
            <v>17100-BX-410103</v>
          </cell>
          <cell r="D3142">
            <v>0</v>
          </cell>
          <cell r="E3142">
            <v>0</v>
          </cell>
          <cell r="F3142">
            <v>33098.94</v>
          </cell>
          <cell r="G3142" t="str">
            <v>:(9912)&lt;0002&gt;成都嘉祥公寓7ELES</v>
          </cell>
        </row>
        <row r="3143">
          <cell r="A3143" t="str">
            <v>410103</v>
          </cell>
          <cell r="B3143" t="str">
            <v>COST OF PROD.--MFG EXPE. 制造费用</v>
          </cell>
          <cell r="C3143" t="str">
            <v>17100-BY-410103</v>
          </cell>
          <cell r="D3143">
            <v>0</v>
          </cell>
          <cell r="E3143">
            <v>0</v>
          </cell>
          <cell r="F3143">
            <v>91559.59</v>
          </cell>
          <cell r="G3143" t="str">
            <v>:中山医科大学附属第一医院</v>
          </cell>
        </row>
        <row r="3144">
          <cell r="A3144" t="str">
            <v>410103</v>
          </cell>
          <cell r="B3144" t="str">
            <v>COST OF PROD.--MFG EXPE. 制造费用</v>
          </cell>
          <cell r="C3144" t="str">
            <v>17100-BZ-410103</v>
          </cell>
          <cell r="D3144">
            <v>0</v>
          </cell>
          <cell r="E3144">
            <v>0</v>
          </cell>
          <cell r="F3144">
            <v>7270.33</v>
          </cell>
          <cell r="G3144" t="str">
            <v>&lt;0007&gt;泰州金冠房地产公司3ELES</v>
          </cell>
        </row>
        <row r="3145">
          <cell r="A3145" t="str">
            <v>410103</v>
          </cell>
          <cell r="B3145" t="str">
            <v>COST OF PROD.--MFG EXPE. 制造费用</v>
          </cell>
          <cell r="C3145" t="str">
            <v>17100-C0-410103</v>
          </cell>
          <cell r="D3145">
            <v>0</v>
          </cell>
          <cell r="E3145">
            <v>0</v>
          </cell>
          <cell r="F3145">
            <v>64465.09</v>
          </cell>
          <cell r="G3145" t="str">
            <v>&lt;0004&gt;河南邮政局丰产路综合楼ELE&amp;ESC</v>
          </cell>
        </row>
        <row r="3146">
          <cell r="A3146" t="str">
            <v>410103</v>
          </cell>
          <cell r="B3146" t="str">
            <v>COST OF PROD.--MFG EXPE. 制造费用</v>
          </cell>
          <cell r="C3146" t="str">
            <v>17100-C1-410103</v>
          </cell>
          <cell r="D3146">
            <v>0</v>
          </cell>
          <cell r="E3146">
            <v>0</v>
          </cell>
          <cell r="F3146">
            <v>6753.8</v>
          </cell>
          <cell r="G3146" t="str">
            <v>:(0003)河南辉县电信局</v>
          </cell>
        </row>
        <row r="3147">
          <cell r="A3147" t="str">
            <v>410103</v>
          </cell>
          <cell r="B3147" t="str">
            <v>COST OF PROD.--MFG EXPE. 制造费用</v>
          </cell>
          <cell r="C3147" t="str">
            <v>17100-C2-410103</v>
          </cell>
          <cell r="D3147">
            <v>0</v>
          </cell>
          <cell r="E3147">
            <v>0</v>
          </cell>
          <cell r="F3147">
            <v>6450.28</v>
          </cell>
          <cell r="G3147" t="str">
            <v>:&lt;0002&gt;河南邮政局食堂综合楼1ELE</v>
          </cell>
        </row>
        <row r="3148">
          <cell r="A3148" t="str">
            <v>410103</v>
          </cell>
          <cell r="B3148" t="str">
            <v>COST OF PROD.--MFG EXPE. 制造费用</v>
          </cell>
          <cell r="C3148" t="str">
            <v>17100-C3-410103</v>
          </cell>
          <cell r="D3148">
            <v>0</v>
          </cell>
          <cell r="E3148">
            <v>0</v>
          </cell>
          <cell r="F3148">
            <v>7169.11</v>
          </cell>
          <cell r="G3148" t="str">
            <v>:(0003)大都市房地产</v>
          </cell>
        </row>
        <row r="3149">
          <cell r="A3149" t="str">
            <v>410103</v>
          </cell>
          <cell r="B3149" t="str">
            <v>COST OF PROD.--MFG EXPE. 制造费用</v>
          </cell>
          <cell r="C3149" t="str">
            <v>17100-C4-410103</v>
          </cell>
          <cell r="D3149">
            <v>0</v>
          </cell>
          <cell r="E3149">
            <v>0</v>
          </cell>
          <cell r="F3149">
            <v>3845.59</v>
          </cell>
          <cell r="G3149" t="str">
            <v>:华联大厦长治雅士达电梯销售分公司</v>
          </cell>
        </row>
        <row r="3150">
          <cell r="A3150" t="str">
            <v>410103</v>
          </cell>
          <cell r="B3150" t="str">
            <v>COST OF PROD.--MFG EXPE. 制造费用</v>
          </cell>
          <cell r="C3150" t="str">
            <v>17100-C5-410103</v>
          </cell>
          <cell r="D3150">
            <v>0</v>
          </cell>
          <cell r="E3150">
            <v>0</v>
          </cell>
          <cell r="F3150">
            <v>13936.68</v>
          </cell>
          <cell r="G3150" t="str">
            <v>:&lt;0002&gt;重庆市教育委员会2ELES</v>
          </cell>
        </row>
        <row r="3151">
          <cell r="A3151" t="str">
            <v>410103</v>
          </cell>
          <cell r="B3151" t="str">
            <v>COST OF PROD.--MFG EXPE. 制造费用</v>
          </cell>
          <cell r="C3151" t="str">
            <v>17100-C6-410103</v>
          </cell>
          <cell r="D3151">
            <v>0</v>
          </cell>
          <cell r="E3151">
            <v>0</v>
          </cell>
          <cell r="F3151">
            <v>61353.74</v>
          </cell>
          <cell r="G3151" t="str">
            <v>:&lt;0001&gt;青岛光大银行2ESCS</v>
          </cell>
        </row>
        <row r="3152">
          <cell r="A3152" t="str">
            <v>410103</v>
          </cell>
          <cell r="B3152" t="str">
            <v>COST OF PROD.--MFG EXPE. 制造费用</v>
          </cell>
          <cell r="C3152" t="str">
            <v>17100-C7-410103</v>
          </cell>
          <cell r="D3152">
            <v>0</v>
          </cell>
          <cell r="E3152">
            <v>0</v>
          </cell>
          <cell r="F3152">
            <v>11544.02</v>
          </cell>
          <cell r="G3152" t="str">
            <v>:&lt;0005&gt;南京建行 (2)1ELE</v>
          </cell>
        </row>
        <row r="3153">
          <cell r="A3153" t="str">
            <v>410103</v>
          </cell>
          <cell r="B3153" t="str">
            <v>COST OF PROD.--MFG EXPE. 制造费用</v>
          </cell>
          <cell r="C3153" t="str">
            <v>17100-C8-410103</v>
          </cell>
          <cell r="D3153">
            <v>0</v>
          </cell>
          <cell r="E3153">
            <v>0</v>
          </cell>
          <cell r="F3153">
            <v>14055.96</v>
          </cell>
          <cell r="G3153" t="str">
            <v>:(0003)延安东大楼</v>
          </cell>
        </row>
        <row r="3154">
          <cell r="A3154" t="str">
            <v>410103</v>
          </cell>
          <cell r="B3154" t="str">
            <v>COST OF PROD.--MFG EXPE. 制造费用</v>
          </cell>
          <cell r="C3154" t="str">
            <v>17100-C9-410103</v>
          </cell>
          <cell r="D3154">
            <v>0</v>
          </cell>
          <cell r="E3154">
            <v>0</v>
          </cell>
          <cell r="F3154">
            <v>10610.12</v>
          </cell>
          <cell r="G3154" t="str">
            <v>:&lt;0006&gt;北京人民日报社2ELES</v>
          </cell>
        </row>
        <row r="3155">
          <cell r="A3155" t="str">
            <v>410103</v>
          </cell>
          <cell r="B3155" t="str">
            <v>COST OF PROD.--MFG EXPE. 制造费用</v>
          </cell>
          <cell r="C3155" t="str">
            <v>17100-CA-410103</v>
          </cell>
          <cell r="D3155">
            <v>0</v>
          </cell>
          <cell r="E3155">
            <v>0</v>
          </cell>
          <cell r="F3155">
            <v>16209.5</v>
          </cell>
          <cell r="G3155" t="str">
            <v>:广州绿怡居综合楼</v>
          </cell>
        </row>
        <row r="3156">
          <cell r="A3156" t="str">
            <v>410103</v>
          </cell>
          <cell r="B3156" t="str">
            <v>COST OF PROD.--MFG EXPE. 制造费用</v>
          </cell>
          <cell r="C3156" t="str">
            <v>17100-CB-410103</v>
          </cell>
          <cell r="D3156">
            <v>0</v>
          </cell>
          <cell r="E3156">
            <v>0</v>
          </cell>
          <cell r="F3156">
            <v>10247.959999999999</v>
          </cell>
          <cell r="G3156" t="str">
            <v>河南医科大学6ELES 299399336-341</v>
          </cell>
        </row>
        <row r="3157">
          <cell r="A3157" t="str">
            <v>410103</v>
          </cell>
          <cell r="B3157" t="str">
            <v>COST OF PROD.--MFG EXPE. 制造费用</v>
          </cell>
          <cell r="C3157" t="str">
            <v>17100-CC-410103</v>
          </cell>
          <cell r="D3157">
            <v>0</v>
          </cell>
          <cell r="E3157">
            <v>0</v>
          </cell>
          <cell r="F3157">
            <v>48204.84</v>
          </cell>
          <cell r="G3157" t="str">
            <v>&lt;0001&gt;上海地铁-11ELES#1099030237-47</v>
          </cell>
        </row>
        <row r="3158">
          <cell r="A3158" t="str">
            <v>410103</v>
          </cell>
          <cell r="B3158" t="str">
            <v>COST OF PROD.--MFG EXPE. 制造费用</v>
          </cell>
          <cell r="C3158" t="str">
            <v>17100-CD-410103</v>
          </cell>
          <cell r="D3158">
            <v>0</v>
          </cell>
          <cell r="E3158">
            <v>0</v>
          </cell>
          <cell r="F3158">
            <v>9690.91</v>
          </cell>
          <cell r="G3158" t="str">
            <v>:广州高盛大厦(2)#349394372</v>
          </cell>
        </row>
        <row r="3159">
          <cell r="A3159" t="str">
            <v>410103</v>
          </cell>
          <cell r="B3159" t="str">
            <v>COST OF PROD.--MFG EXPE. 制造费用</v>
          </cell>
          <cell r="C3159" t="str">
            <v>17100-CE-410103</v>
          </cell>
          <cell r="D3159">
            <v>0</v>
          </cell>
          <cell r="E3159">
            <v>0</v>
          </cell>
          <cell r="F3159">
            <v>10817.18</v>
          </cell>
          <cell r="G3159" t="str">
            <v>:(0003)南召电信生产楼</v>
          </cell>
        </row>
        <row r="3160">
          <cell r="A3160" t="str">
            <v>410103</v>
          </cell>
          <cell r="B3160" t="str">
            <v>COST OF PROD.--MFG EXPE. 制造费用</v>
          </cell>
          <cell r="C3160" t="str">
            <v>17100-CF-410103</v>
          </cell>
          <cell r="D3160">
            <v>0</v>
          </cell>
          <cell r="E3160">
            <v>0</v>
          </cell>
          <cell r="F3160">
            <v>8846.26</v>
          </cell>
          <cell r="G3160" t="str">
            <v>:(0003)上海联和投资有限公司1ELE</v>
          </cell>
        </row>
        <row r="3161">
          <cell r="A3161" t="str">
            <v>410103</v>
          </cell>
          <cell r="B3161" t="str">
            <v>COST OF PROD.--MFG EXPE. 制造费用</v>
          </cell>
          <cell r="C3161" t="str">
            <v>17100-CG-410103</v>
          </cell>
          <cell r="D3161">
            <v>0</v>
          </cell>
          <cell r="E3161">
            <v>0</v>
          </cell>
          <cell r="F3161">
            <v>7913.54</v>
          </cell>
          <cell r="G3161" t="str">
            <v>&lt;0007&gt;温州市郊信用合作联社3ELES</v>
          </cell>
        </row>
        <row r="3162">
          <cell r="A3162" t="str">
            <v>410103</v>
          </cell>
          <cell r="B3162" t="str">
            <v>COST OF PROD.--MFG EXPE. 制造费用</v>
          </cell>
          <cell r="C3162" t="str">
            <v>17100-CH-410103</v>
          </cell>
          <cell r="D3162">
            <v>0</v>
          </cell>
          <cell r="E3162">
            <v>0</v>
          </cell>
          <cell r="F3162">
            <v>10205.91</v>
          </cell>
          <cell r="G3162" t="str">
            <v>:&lt;0001&gt;瑞安商城(电梯&gt;4ELES</v>
          </cell>
        </row>
        <row r="3163">
          <cell r="A3163" t="str">
            <v>410103</v>
          </cell>
          <cell r="B3163" t="str">
            <v>COST OF PROD.--MFG EXPE. 制造费用</v>
          </cell>
          <cell r="C3163" t="str">
            <v>17100-CI-410103</v>
          </cell>
          <cell r="D3163">
            <v>0</v>
          </cell>
          <cell r="E3163">
            <v>0</v>
          </cell>
          <cell r="F3163">
            <v>9418.6</v>
          </cell>
          <cell r="G3163" t="str">
            <v>:(0003)西安红叶大酒楼</v>
          </cell>
        </row>
        <row r="3164">
          <cell r="A3164" t="str">
            <v>410103</v>
          </cell>
          <cell r="B3164" t="str">
            <v>COST OF PROD.--MFG EXPE. 制造费用</v>
          </cell>
          <cell r="C3164" t="str">
            <v>17100-CJ-410103</v>
          </cell>
          <cell r="D3164">
            <v>0</v>
          </cell>
          <cell r="E3164">
            <v>0</v>
          </cell>
          <cell r="F3164">
            <v>14755.07</v>
          </cell>
          <cell r="G3164" t="str">
            <v>:&lt;0006&gt;黄岩广电局2ELES</v>
          </cell>
        </row>
        <row r="3165">
          <cell r="A3165" t="str">
            <v>410103</v>
          </cell>
          <cell r="B3165" t="str">
            <v>COST OF PROD.--MFG EXPE. 制造费用</v>
          </cell>
          <cell r="C3165" t="str">
            <v>17100-CK-410103</v>
          </cell>
          <cell r="D3165">
            <v>0</v>
          </cell>
          <cell r="E3165">
            <v>0</v>
          </cell>
          <cell r="F3165">
            <v>8892.64</v>
          </cell>
          <cell r="G3165" t="str">
            <v>:&lt;0006&gt;承德电信枢纽2ELES</v>
          </cell>
        </row>
        <row r="3166">
          <cell r="A3166" t="str">
            <v>410103</v>
          </cell>
          <cell r="B3166" t="str">
            <v>COST OF PROD.--MFG EXPE. 制造费用</v>
          </cell>
          <cell r="C3166" t="str">
            <v>17100-CL-410103</v>
          </cell>
          <cell r="D3166">
            <v>0</v>
          </cell>
          <cell r="E3166">
            <v>0</v>
          </cell>
          <cell r="F3166">
            <v>1188.07</v>
          </cell>
          <cell r="G3166" t="str">
            <v>:重庆米兰大厦</v>
          </cell>
        </row>
        <row r="3167">
          <cell r="A3167" t="str">
            <v>410103</v>
          </cell>
          <cell r="B3167" t="str">
            <v>COST OF PROD.--MFG EXPE. 制造费用</v>
          </cell>
          <cell r="C3167" t="str">
            <v>17100-CM-410103</v>
          </cell>
          <cell r="D3167">
            <v>0</v>
          </cell>
          <cell r="E3167">
            <v>0</v>
          </cell>
          <cell r="F3167">
            <v>13764.68</v>
          </cell>
          <cell r="G3167" t="str">
            <v>:(0003)甘肃送电公司家属楼</v>
          </cell>
        </row>
        <row r="3168">
          <cell r="A3168" t="str">
            <v>410103</v>
          </cell>
          <cell r="B3168" t="str">
            <v>COST OF PROD.--MFG EXPE. 制造费用</v>
          </cell>
          <cell r="C3168" t="str">
            <v>17100-CN-410103</v>
          </cell>
          <cell r="D3168">
            <v>0</v>
          </cell>
          <cell r="E3168">
            <v>0</v>
          </cell>
          <cell r="F3168">
            <v>6121.65</v>
          </cell>
          <cell r="G3168" t="str">
            <v>:&lt;0004&gt;贵阳工行云岩区支行</v>
          </cell>
        </row>
        <row r="3169">
          <cell r="A3169" t="str">
            <v>410103</v>
          </cell>
          <cell r="B3169" t="str">
            <v>COST OF PROD.--MFG EXPE. 制造费用</v>
          </cell>
          <cell r="C3169" t="str">
            <v>17100-CO-410103</v>
          </cell>
          <cell r="D3169">
            <v>0</v>
          </cell>
          <cell r="E3169">
            <v>0</v>
          </cell>
          <cell r="F3169">
            <v>7742.43</v>
          </cell>
          <cell r="G3169" t="str">
            <v>:&lt;0006&gt;深圳福田医院1ELE</v>
          </cell>
        </row>
        <row r="3170">
          <cell r="A3170" t="str">
            <v>410103</v>
          </cell>
          <cell r="B3170" t="str">
            <v>COST OF PROD.--MFG EXPE. 制造费用</v>
          </cell>
          <cell r="C3170" t="str">
            <v>17100-CP-410103</v>
          </cell>
          <cell r="D3170">
            <v>0</v>
          </cell>
          <cell r="E3170">
            <v>0</v>
          </cell>
          <cell r="F3170">
            <v>4393.22</v>
          </cell>
          <cell r="G3170" t="str">
            <v>:重庆广播电台</v>
          </cell>
        </row>
        <row r="3171">
          <cell r="A3171" t="str">
            <v>410103</v>
          </cell>
          <cell r="B3171" t="str">
            <v>COST OF PROD.--MFG EXPE. 制造费用</v>
          </cell>
          <cell r="C3171" t="str">
            <v>17100-CQ-410103</v>
          </cell>
          <cell r="D3171">
            <v>0</v>
          </cell>
          <cell r="E3171">
            <v>0</v>
          </cell>
          <cell r="F3171">
            <v>2813.3</v>
          </cell>
          <cell r="G3171" t="str">
            <v>:&lt;0006&gt;北京劳教干警中转站2ELES</v>
          </cell>
        </row>
        <row r="3172">
          <cell r="A3172" t="str">
            <v>410103</v>
          </cell>
          <cell r="B3172" t="str">
            <v>COST OF PROD.--MFG EXPE. 制造费用</v>
          </cell>
          <cell r="C3172" t="str">
            <v>17100-CR-410103</v>
          </cell>
          <cell r="D3172">
            <v>92.99</v>
          </cell>
          <cell r="E3172">
            <v>0</v>
          </cell>
          <cell r="F3172">
            <v>18525.310000000001</v>
          </cell>
          <cell r="G3172" t="str">
            <v>:&lt;0004&gt;青岛绿岛花园</v>
          </cell>
        </row>
        <row r="3173">
          <cell r="A3173" t="str">
            <v>410103</v>
          </cell>
          <cell r="B3173" t="str">
            <v>COST OF PROD.--MFG EXPE. 制造费用</v>
          </cell>
          <cell r="C3173" t="str">
            <v>17100-CS-410103</v>
          </cell>
          <cell r="D3173">
            <v>0</v>
          </cell>
          <cell r="E3173">
            <v>0</v>
          </cell>
          <cell r="F3173">
            <v>7167.62</v>
          </cell>
          <cell r="G3173" t="str">
            <v>:(0003)青岛城基大厦</v>
          </cell>
        </row>
        <row r="3174">
          <cell r="A3174" t="str">
            <v>410103</v>
          </cell>
          <cell r="B3174" t="str">
            <v>COST OF PROD.--MFG EXPE. 制造费用</v>
          </cell>
          <cell r="C3174" t="str">
            <v>17100-CT-410103</v>
          </cell>
          <cell r="D3174">
            <v>0</v>
          </cell>
          <cell r="E3174">
            <v>0</v>
          </cell>
          <cell r="F3174">
            <v>3656.43</v>
          </cell>
          <cell r="G3174" t="str">
            <v>:天津公路</v>
          </cell>
        </row>
        <row r="3175">
          <cell r="A3175" t="str">
            <v>410103</v>
          </cell>
          <cell r="B3175" t="str">
            <v>COST OF PROD.--MFG EXPE. 制造费用</v>
          </cell>
          <cell r="C3175" t="str">
            <v>17100-CU-410103</v>
          </cell>
          <cell r="D3175">
            <v>0</v>
          </cell>
          <cell r="E3175">
            <v>0</v>
          </cell>
          <cell r="F3175">
            <v>6951.8</v>
          </cell>
          <cell r="G3175" t="str">
            <v>&lt;0007&gt;郑州发祥电力2ELES</v>
          </cell>
        </row>
        <row r="3176">
          <cell r="A3176" t="str">
            <v>410103</v>
          </cell>
          <cell r="B3176" t="str">
            <v>COST OF PROD.--MFG EXPE. 制造费用</v>
          </cell>
          <cell r="C3176" t="str">
            <v>17100-CV-410103</v>
          </cell>
          <cell r="D3176">
            <v>0</v>
          </cell>
          <cell r="E3176">
            <v>0</v>
          </cell>
          <cell r="F3176">
            <v>4780.4799999999996</v>
          </cell>
          <cell r="G3176" t="str">
            <v>:&lt;0004&gt;上海房地产</v>
          </cell>
        </row>
        <row r="3177">
          <cell r="A3177" t="str">
            <v>410103</v>
          </cell>
          <cell r="B3177" t="str">
            <v>COST OF PROD.--MFG EXPE. 制造费用</v>
          </cell>
          <cell r="C3177" t="str">
            <v>17100-CX-410103</v>
          </cell>
          <cell r="D3177">
            <v>0</v>
          </cell>
          <cell r="E3177">
            <v>0</v>
          </cell>
          <cell r="F3177">
            <v>4496.4799999999996</v>
          </cell>
          <cell r="G3177" t="str">
            <v>&lt;0007&gt;泰州邮政局2ELES</v>
          </cell>
        </row>
        <row r="3178">
          <cell r="A3178" t="str">
            <v>410103</v>
          </cell>
          <cell r="B3178" t="str">
            <v>COST OF PROD.--MFG EXPE. 制造费用</v>
          </cell>
          <cell r="C3178" t="str">
            <v>17100-CY-410103</v>
          </cell>
          <cell r="D3178">
            <v>0</v>
          </cell>
          <cell r="E3178">
            <v>0</v>
          </cell>
          <cell r="F3178">
            <v>8052.04</v>
          </cell>
          <cell r="G3178" t="str">
            <v>:&lt;0004&gt;江苏民族国土大厦</v>
          </cell>
        </row>
        <row r="3179">
          <cell r="A3179" t="str">
            <v>410103</v>
          </cell>
          <cell r="B3179" t="str">
            <v>COST OF PROD.--MFG EXPE. 制造费用</v>
          </cell>
          <cell r="C3179" t="str">
            <v>17100-D0-410103</v>
          </cell>
          <cell r="D3179">
            <v>0</v>
          </cell>
          <cell r="E3179">
            <v>0</v>
          </cell>
          <cell r="F3179">
            <v>10228.450000000001</v>
          </cell>
          <cell r="G3179" t="str">
            <v>:&lt;0005&gt;河南省交通厅6ELES</v>
          </cell>
        </row>
        <row r="3180">
          <cell r="A3180" t="str">
            <v>410103</v>
          </cell>
          <cell r="B3180" t="str">
            <v>COST OF PROD.--MFG EXPE. 制造费用</v>
          </cell>
          <cell r="C3180" t="str">
            <v>17100-D1-410103</v>
          </cell>
          <cell r="D3180">
            <v>0</v>
          </cell>
          <cell r="E3180">
            <v>0</v>
          </cell>
          <cell r="F3180">
            <v>7150.12</v>
          </cell>
          <cell r="G3180" t="str">
            <v>&lt;0007&gt;北京西站电气中心3ELES</v>
          </cell>
        </row>
        <row r="3181">
          <cell r="A3181" t="str">
            <v>410103</v>
          </cell>
          <cell r="B3181" t="str">
            <v>COST OF PROD.--MFG EXPE. 制造费用</v>
          </cell>
          <cell r="C3181" t="str">
            <v>17100-D2-410103</v>
          </cell>
          <cell r="D3181">
            <v>0</v>
          </cell>
          <cell r="E3181">
            <v>0</v>
          </cell>
          <cell r="F3181">
            <v>304.22000000000003</v>
          </cell>
          <cell r="G3181" t="str">
            <v>:三门峡华阳大厦</v>
          </cell>
        </row>
        <row r="3182">
          <cell r="A3182" t="str">
            <v>410103</v>
          </cell>
          <cell r="B3182" t="str">
            <v>COST OF PROD.--MFG EXPE. 制造费用</v>
          </cell>
          <cell r="C3182" t="str">
            <v>17100-D3-410103</v>
          </cell>
          <cell r="D3182">
            <v>0</v>
          </cell>
          <cell r="E3182">
            <v>0</v>
          </cell>
          <cell r="F3182">
            <v>3790.8</v>
          </cell>
          <cell r="G3182" t="str">
            <v>:&lt;0005&gt;湛江市华晶房地产开发公司1ELE</v>
          </cell>
        </row>
        <row r="3183">
          <cell r="A3183" t="str">
            <v>410103</v>
          </cell>
          <cell r="B3183" t="str">
            <v>COST OF PROD.--MFG EXPE. 制造费用</v>
          </cell>
          <cell r="C3183" t="str">
            <v>17100-D4-410103</v>
          </cell>
          <cell r="D3183">
            <v>0</v>
          </cell>
          <cell r="E3183">
            <v>0</v>
          </cell>
          <cell r="F3183">
            <v>2533.02</v>
          </cell>
          <cell r="G3183" t="str">
            <v>&lt;0007&gt;赵山渡引水工程 1ELE</v>
          </cell>
        </row>
        <row r="3184">
          <cell r="A3184" t="str">
            <v>410103</v>
          </cell>
          <cell r="B3184" t="str">
            <v>COST OF PROD.--MFG EXPE. 制造费用</v>
          </cell>
          <cell r="C3184" t="str">
            <v>17100-D5-410103</v>
          </cell>
          <cell r="D3184">
            <v>0</v>
          </cell>
          <cell r="E3184">
            <v>0</v>
          </cell>
          <cell r="F3184">
            <v>1909.19</v>
          </cell>
          <cell r="G3184" t="str">
            <v>:山东政协大楼</v>
          </cell>
        </row>
        <row r="3185">
          <cell r="A3185" t="str">
            <v>410103</v>
          </cell>
          <cell r="B3185" t="str">
            <v>COST OF PROD.--MFG EXPE. 制造费用</v>
          </cell>
          <cell r="C3185" t="str">
            <v>17100-D6-410103</v>
          </cell>
          <cell r="D3185">
            <v>0</v>
          </cell>
          <cell r="E3185">
            <v>0</v>
          </cell>
          <cell r="F3185">
            <v>81562.55</v>
          </cell>
          <cell r="G3185" t="str">
            <v>:上海金叶大厦</v>
          </cell>
        </row>
        <row r="3186">
          <cell r="A3186" t="str">
            <v>410103</v>
          </cell>
          <cell r="B3186" t="str">
            <v>COST OF PROD.--MFG EXPE. 制造费用</v>
          </cell>
          <cell r="C3186" t="str">
            <v>17100-D7-410103</v>
          </cell>
          <cell r="D3186">
            <v>0</v>
          </cell>
          <cell r="E3186">
            <v>0</v>
          </cell>
          <cell r="F3186">
            <v>3902.15</v>
          </cell>
          <cell r="G3186" t="str">
            <v>:萍乡电信局</v>
          </cell>
        </row>
        <row r="3187">
          <cell r="A3187" t="str">
            <v>410103</v>
          </cell>
          <cell r="B3187" t="str">
            <v>COST OF PROD.--MFG EXPE. 制造费用</v>
          </cell>
          <cell r="C3187" t="str">
            <v>17100-D8-410103</v>
          </cell>
          <cell r="D3187">
            <v>0</v>
          </cell>
          <cell r="E3187">
            <v>0</v>
          </cell>
          <cell r="F3187">
            <v>16773.43</v>
          </cell>
          <cell r="G3187" t="str">
            <v>&lt;0007&gt;南京纺织大厦5ELES</v>
          </cell>
        </row>
        <row r="3188">
          <cell r="A3188" t="str">
            <v>410103</v>
          </cell>
          <cell r="B3188" t="str">
            <v>COST OF PROD.--MFG EXPE. 制造费用</v>
          </cell>
          <cell r="C3188" t="str">
            <v>17100-DA-410103</v>
          </cell>
          <cell r="D3188">
            <v>0</v>
          </cell>
          <cell r="E3188">
            <v>0</v>
          </cell>
          <cell r="F3188">
            <v>9198</v>
          </cell>
          <cell r="G3188" t="str">
            <v>:&lt;0005&gt;白云机场救援中心2ELES</v>
          </cell>
        </row>
        <row r="3189">
          <cell r="A3189" t="str">
            <v>410103</v>
          </cell>
          <cell r="B3189" t="str">
            <v>COST OF PROD.--MFG EXPE. 制造费用</v>
          </cell>
          <cell r="C3189" t="str">
            <v>17100-DB-410103</v>
          </cell>
          <cell r="D3189">
            <v>0</v>
          </cell>
          <cell r="E3189">
            <v>0</v>
          </cell>
          <cell r="F3189">
            <v>7719.68</v>
          </cell>
          <cell r="G3189" t="str">
            <v>:&lt;0006&gt;重庆大渡口人民政府4ELES</v>
          </cell>
        </row>
        <row r="3190">
          <cell r="A3190" t="str">
            <v>410103</v>
          </cell>
          <cell r="B3190" t="str">
            <v>COST OF PROD.--MFG EXPE. 制造费用</v>
          </cell>
          <cell r="C3190" t="str">
            <v>17100-DC-410103</v>
          </cell>
          <cell r="D3190">
            <v>0</v>
          </cell>
          <cell r="E3190">
            <v>0</v>
          </cell>
          <cell r="F3190">
            <v>11753.45</v>
          </cell>
          <cell r="G3190" t="str">
            <v>&lt;0007&gt;甘肃广播电视中心4ELES</v>
          </cell>
        </row>
        <row r="3191">
          <cell r="A3191" t="str">
            <v>410103</v>
          </cell>
          <cell r="B3191" t="str">
            <v>COST OF PROD.--MFG EXPE. 制造费用</v>
          </cell>
          <cell r="C3191" t="str">
            <v>17100-DD-410103</v>
          </cell>
          <cell r="D3191">
            <v>0</v>
          </cell>
          <cell r="E3191">
            <v>0</v>
          </cell>
          <cell r="F3191">
            <v>3248.73</v>
          </cell>
          <cell r="G3191" t="str">
            <v>:攀枝花劳动局</v>
          </cell>
        </row>
        <row r="3192">
          <cell r="A3192" t="str">
            <v>410103</v>
          </cell>
          <cell r="B3192" t="str">
            <v>COST OF PROD.--MFG EXPE. 制造费用</v>
          </cell>
          <cell r="C3192" t="str">
            <v>17100-DE-410103</v>
          </cell>
          <cell r="D3192">
            <v>1753.6</v>
          </cell>
          <cell r="E3192">
            <v>0</v>
          </cell>
          <cell r="F3192">
            <v>14770.56</v>
          </cell>
          <cell r="G3192" t="str">
            <v>:福州自来水公司</v>
          </cell>
        </row>
        <row r="3193">
          <cell r="A3193" t="str">
            <v>410103</v>
          </cell>
          <cell r="B3193" t="str">
            <v>COST OF PROD.--MFG EXPE. 制造费用</v>
          </cell>
          <cell r="C3193" t="str">
            <v>17100-DF-410103</v>
          </cell>
          <cell r="D3193">
            <v>0</v>
          </cell>
          <cell r="E3193">
            <v>0</v>
          </cell>
          <cell r="F3193">
            <v>7536.13</v>
          </cell>
          <cell r="G3193" t="str">
            <v>:浙江桐庐电信局</v>
          </cell>
        </row>
        <row r="3194">
          <cell r="A3194" t="str">
            <v>410103</v>
          </cell>
          <cell r="B3194" t="str">
            <v>COST OF PROD.--MFG EXPE. 制造费用</v>
          </cell>
          <cell r="C3194" t="str">
            <v>17100-DG-410103</v>
          </cell>
          <cell r="D3194">
            <v>0</v>
          </cell>
          <cell r="E3194">
            <v>0</v>
          </cell>
          <cell r="F3194">
            <v>3571.47</v>
          </cell>
          <cell r="G3194" t="str">
            <v>:郑州电信局</v>
          </cell>
        </row>
        <row r="3195">
          <cell r="A3195" t="str">
            <v>410103</v>
          </cell>
          <cell r="B3195" t="str">
            <v>COST OF PROD.--MFG EXPE. 制造费用</v>
          </cell>
          <cell r="C3195" t="str">
            <v>17100-DH-410103</v>
          </cell>
          <cell r="D3195">
            <v>0</v>
          </cell>
          <cell r="E3195">
            <v>0</v>
          </cell>
          <cell r="F3195">
            <v>8564.4</v>
          </cell>
          <cell r="G3195" t="str">
            <v>:湖南医大湘雅医院</v>
          </cell>
        </row>
        <row r="3196">
          <cell r="A3196" t="str">
            <v>410103</v>
          </cell>
          <cell r="B3196" t="str">
            <v>COST OF PROD.--MFG EXPE. 制造费用</v>
          </cell>
          <cell r="C3196" t="str">
            <v>17100-DI-410103</v>
          </cell>
          <cell r="D3196">
            <v>0</v>
          </cell>
          <cell r="E3196">
            <v>0</v>
          </cell>
          <cell r="F3196">
            <v>6265.64</v>
          </cell>
          <cell r="G3196" t="str">
            <v>:山水宾馆</v>
          </cell>
        </row>
        <row r="3197">
          <cell r="A3197" t="str">
            <v>410103</v>
          </cell>
          <cell r="B3197" t="str">
            <v>COST OF PROD.--MFG EXPE. 制造费用</v>
          </cell>
          <cell r="C3197" t="str">
            <v>17100-DJ-410103</v>
          </cell>
          <cell r="D3197">
            <v>0</v>
          </cell>
          <cell r="E3197">
            <v>0</v>
          </cell>
          <cell r="F3197">
            <v>9689.17</v>
          </cell>
          <cell r="G3197" t="str">
            <v>&lt;0007&gt;重庆电力大厦3ELES</v>
          </cell>
        </row>
        <row r="3198">
          <cell r="A3198" t="str">
            <v>410103</v>
          </cell>
          <cell r="B3198" t="str">
            <v>COST OF PROD.--MFG EXPE. 制造费用</v>
          </cell>
          <cell r="C3198" t="str">
            <v>17100-DK-410103</v>
          </cell>
          <cell r="D3198">
            <v>0</v>
          </cell>
          <cell r="E3198">
            <v>0</v>
          </cell>
          <cell r="F3198">
            <v>9846.2900000000009</v>
          </cell>
          <cell r="G3198" t="str">
            <v>:洛阳市工商培训大楼</v>
          </cell>
        </row>
        <row r="3199">
          <cell r="A3199" t="str">
            <v>410103</v>
          </cell>
          <cell r="B3199" t="str">
            <v>COST OF PROD.--MFG EXPE. 制造费用</v>
          </cell>
          <cell r="C3199" t="str">
            <v>17100-DL-410103</v>
          </cell>
          <cell r="D3199">
            <v>0</v>
          </cell>
          <cell r="E3199">
            <v>0</v>
          </cell>
          <cell r="F3199">
            <v>20955.84</v>
          </cell>
          <cell r="G3199" t="str">
            <v>:中医研究所西苑医院</v>
          </cell>
        </row>
        <row r="3200">
          <cell r="A3200" t="str">
            <v>410103</v>
          </cell>
          <cell r="B3200" t="str">
            <v>COST OF PROD.--MFG EXPE. 制造费用</v>
          </cell>
          <cell r="C3200" t="str">
            <v>17100-DM-410103</v>
          </cell>
          <cell r="D3200">
            <v>0</v>
          </cell>
          <cell r="E3200">
            <v>0</v>
          </cell>
          <cell r="F3200">
            <v>12972.75</v>
          </cell>
          <cell r="G3200" t="str">
            <v>:常德人民医院</v>
          </cell>
        </row>
        <row r="3201">
          <cell r="A3201" t="str">
            <v>410103</v>
          </cell>
          <cell r="B3201" t="str">
            <v>COST OF PROD.--MFG EXPE. 制造费用</v>
          </cell>
          <cell r="C3201" t="str">
            <v>17100-DN-410103</v>
          </cell>
          <cell r="D3201">
            <v>0</v>
          </cell>
          <cell r="E3201">
            <v>0</v>
          </cell>
          <cell r="F3201">
            <v>14133.79</v>
          </cell>
          <cell r="G3201" t="str">
            <v>:白求恩医科大学 3ELES</v>
          </cell>
        </row>
        <row r="3202">
          <cell r="A3202" t="str">
            <v>410103</v>
          </cell>
          <cell r="B3202" t="str">
            <v>COST OF PROD.--MFG EXPE. 制造费用</v>
          </cell>
          <cell r="C3202" t="str">
            <v>17100-DO-410103</v>
          </cell>
          <cell r="D3202">
            <v>0</v>
          </cell>
          <cell r="E3202">
            <v>0</v>
          </cell>
          <cell r="F3202">
            <v>130078.46</v>
          </cell>
          <cell r="G3202" t="str">
            <v>0006上海地铁-4台扶梯#2099030431-434</v>
          </cell>
        </row>
        <row r="3203">
          <cell r="A3203" t="str">
            <v>410103</v>
          </cell>
          <cell r="B3203" t="str">
            <v>COST OF PROD.--MFG EXPE. 制造费用</v>
          </cell>
          <cell r="C3203" t="str">
            <v>17100-DP-410103</v>
          </cell>
          <cell r="D3203">
            <v>4408.8</v>
          </cell>
          <cell r="E3203">
            <v>0</v>
          </cell>
          <cell r="F3203">
            <v>67455.509999999995</v>
          </cell>
          <cell r="G3203" t="str">
            <v>:北京协和医院</v>
          </cell>
        </row>
        <row r="3204">
          <cell r="A3204" t="str">
            <v>410103</v>
          </cell>
          <cell r="B3204" t="str">
            <v>COST OF PROD.--MFG EXPE. 制造费用</v>
          </cell>
          <cell r="C3204" t="str">
            <v>17100-DQ-410103</v>
          </cell>
          <cell r="D3204">
            <v>0</v>
          </cell>
          <cell r="E3204">
            <v>0</v>
          </cell>
          <cell r="F3204">
            <v>368282.96</v>
          </cell>
          <cell r="G3204" t="str">
            <v>&lt;0006&gt;青岛弘信国际会展公司7ELE 7ESC</v>
          </cell>
        </row>
        <row r="3205">
          <cell r="A3205" t="str">
            <v>410103</v>
          </cell>
          <cell r="B3205" t="str">
            <v>COST OF PROD.--MFG EXPE. 制造费用</v>
          </cell>
          <cell r="C3205" t="str">
            <v>17100-DR-410103</v>
          </cell>
          <cell r="D3205">
            <v>0</v>
          </cell>
          <cell r="E3205">
            <v>0</v>
          </cell>
          <cell r="F3205">
            <v>40038.910000000003</v>
          </cell>
          <cell r="G3205" t="str">
            <v>:浙江世贸中心</v>
          </cell>
        </row>
        <row r="3206">
          <cell r="A3206" t="str">
            <v>410103</v>
          </cell>
          <cell r="B3206" t="str">
            <v>COST OF PROD.--MFG EXPE. 制造费用</v>
          </cell>
          <cell r="C3206" t="str">
            <v>17100-DS-410103</v>
          </cell>
          <cell r="D3206">
            <v>0</v>
          </cell>
          <cell r="E3206">
            <v>0</v>
          </cell>
          <cell r="F3206">
            <v>436988.49</v>
          </cell>
          <cell r="G3206" t="str">
            <v>:南京商茂广场 30ESCS</v>
          </cell>
        </row>
        <row r="3207">
          <cell r="A3207" t="str">
            <v>410103</v>
          </cell>
          <cell r="B3207" t="str">
            <v>COST OF PROD.--MFG EXPE. 制造费用</v>
          </cell>
          <cell r="C3207" t="str">
            <v>17100-DT-410103</v>
          </cell>
          <cell r="D3207">
            <v>0</v>
          </cell>
          <cell r="E3207">
            <v>0</v>
          </cell>
          <cell r="F3207">
            <v>2259.5500000000002</v>
          </cell>
          <cell r="G3207" t="str">
            <v>:乌鲁木齐军区医院</v>
          </cell>
        </row>
        <row r="3208">
          <cell r="A3208" t="str">
            <v>410103</v>
          </cell>
          <cell r="B3208" t="str">
            <v>COST OF PROD.--MFG EXPE. 制造费用</v>
          </cell>
          <cell r="C3208" t="str">
            <v>17100-DU-410103</v>
          </cell>
          <cell r="D3208">
            <v>0</v>
          </cell>
          <cell r="E3208">
            <v>0</v>
          </cell>
          <cell r="F3208">
            <v>9208.1200000000008</v>
          </cell>
          <cell r="G3208" t="str">
            <v>:中山医科大学附属第三医院</v>
          </cell>
        </row>
        <row r="3209">
          <cell r="A3209" t="str">
            <v>410103</v>
          </cell>
          <cell r="B3209" t="str">
            <v>COST OF PROD.--MFG EXPE. 制造费用</v>
          </cell>
          <cell r="C3209" t="str">
            <v>17100-DV-410103</v>
          </cell>
          <cell r="D3209">
            <v>0</v>
          </cell>
          <cell r="E3209">
            <v>0</v>
          </cell>
          <cell r="F3209">
            <v>17660.02</v>
          </cell>
          <cell r="G3209" t="str">
            <v>:广州中医药大学第一附属医院</v>
          </cell>
        </row>
        <row r="3210">
          <cell r="A3210" t="str">
            <v>410103</v>
          </cell>
          <cell r="B3210" t="str">
            <v>COST OF PROD.--MFG EXPE. 制造费用</v>
          </cell>
          <cell r="C3210" t="str">
            <v>17100-DW-410103</v>
          </cell>
          <cell r="D3210">
            <v>0</v>
          </cell>
          <cell r="E3210">
            <v>0</v>
          </cell>
          <cell r="F3210">
            <v>11623.93</v>
          </cell>
          <cell r="G3210" t="str">
            <v>:南京鼓楼医院</v>
          </cell>
        </row>
        <row r="3211">
          <cell r="A3211" t="str">
            <v>410103</v>
          </cell>
          <cell r="B3211" t="str">
            <v>COST OF PROD.--MFG EXPE. 制造费用</v>
          </cell>
          <cell r="C3211" t="str">
            <v>17100-DX-410103</v>
          </cell>
          <cell r="D3211">
            <v>743.95</v>
          </cell>
          <cell r="E3211">
            <v>0</v>
          </cell>
          <cell r="F3211">
            <v>10145.450000000001</v>
          </cell>
          <cell r="G3211" t="str">
            <v>:金川公司能源装备部</v>
          </cell>
        </row>
        <row r="3212">
          <cell r="A3212" t="str">
            <v>410103</v>
          </cell>
          <cell r="B3212" t="str">
            <v>COST OF PROD.--MFG EXPE. 制造费用</v>
          </cell>
          <cell r="C3212" t="str">
            <v>17100-DY-410103</v>
          </cell>
          <cell r="D3212">
            <v>1611.89</v>
          </cell>
          <cell r="E3212">
            <v>0</v>
          </cell>
          <cell r="F3212">
            <v>29796.720000000001</v>
          </cell>
          <cell r="G3212" t="str">
            <v>:广州中医院大学第二附属医院</v>
          </cell>
        </row>
        <row r="3213">
          <cell r="A3213" t="str">
            <v>410103</v>
          </cell>
          <cell r="B3213" t="str">
            <v>COST OF PROD.--MFG EXPE. 制造费用</v>
          </cell>
          <cell r="C3213" t="str">
            <v>17100-DZ-410103</v>
          </cell>
          <cell r="D3213">
            <v>0</v>
          </cell>
          <cell r="E3213">
            <v>0</v>
          </cell>
          <cell r="F3213">
            <v>31227.86</v>
          </cell>
          <cell r="G3213" t="str">
            <v>:北京医科大学第三医院</v>
          </cell>
        </row>
        <row r="3214">
          <cell r="A3214" t="str">
            <v>410103</v>
          </cell>
          <cell r="B3214" t="str">
            <v>COST OF PROD.--MFG EXPE. 制造费用</v>
          </cell>
          <cell r="C3214" t="str">
            <v>17100-E0-410103</v>
          </cell>
          <cell r="D3214">
            <v>8.86</v>
          </cell>
          <cell r="E3214">
            <v>0</v>
          </cell>
          <cell r="F3214">
            <v>13248.37</v>
          </cell>
          <cell r="G3214" t="str">
            <v>:南阳电信局生产楼</v>
          </cell>
        </row>
        <row r="3215">
          <cell r="A3215" t="str">
            <v>410103</v>
          </cell>
          <cell r="B3215" t="str">
            <v>COST OF PROD.--MFG EXPE. 制造费用</v>
          </cell>
          <cell r="C3215" t="str">
            <v>17100-E1-410103</v>
          </cell>
          <cell r="D3215">
            <v>0</v>
          </cell>
          <cell r="E3215">
            <v>0</v>
          </cell>
          <cell r="F3215">
            <v>11856.37</v>
          </cell>
          <cell r="G3215" t="str">
            <v>:中国铁路工程总公司 5ELES</v>
          </cell>
        </row>
        <row r="3216">
          <cell r="A3216" t="str">
            <v>410103</v>
          </cell>
          <cell r="B3216" t="str">
            <v>COST OF PROD.--MFG EXPE. 制造费用</v>
          </cell>
          <cell r="C3216" t="str">
            <v>17100-E2-410103</v>
          </cell>
          <cell r="D3216">
            <v>0</v>
          </cell>
          <cell r="E3216">
            <v>0</v>
          </cell>
          <cell r="F3216">
            <v>110626.24000000001</v>
          </cell>
          <cell r="G3216" t="str">
            <v>:南京中央商场-9台扶梯</v>
          </cell>
        </row>
        <row r="3217">
          <cell r="A3217" t="str">
            <v>410103</v>
          </cell>
          <cell r="B3217" t="str">
            <v>COST OF PROD.--MFG EXPE. 制造费用</v>
          </cell>
          <cell r="C3217" t="str">
            <v>17100-E3-410103</v>
          </cell>
          <cell r="D3217">
            <v>0</v>
          </cell>
          <cell r="E3217">
            <v>0</v>
          </cell>
          <cell r="F3217">
            <v>6182.29</v>
          </cell>
          <cell r="G3217" t="str">
            <v>&lt;0007&gt;上海烟草吴县木渎培训中心-2ELE</v>
          </cell>
        </row>
        <row r="3218">
          <cell r="A3218" t="str">
            <v>410103</v>
          </cell>
          <cell r="B3218" t="str">
            <v>COST OF PROD.--MFG EXPE. 制造费用</v>
          </cell>
          <cell r="C3218" t="str">
            <v>17100-E4-410103</v>
          </cell>
          <cell r="D3218">
            <v>11132.73</v>
          </cell>
          <cell r="E3218">
            <v>0</v>
          </cell>
          <cell r="F3218">
            <v>20140.11</v>
          </cell>
          <cell r="G3218" t="str">
            <v>:四川监狱大厦-4ELES</v>
          </cell>
        </row>
        <row r="3219">
          <cell r="A3219" t="str">
            <v>410103</v>
          </cell>
          <cell r="B3219" t="str">
            <v>COST OF PROD.--MFG EXPE. 制造费用</v>
          </cell>
          <cell r="C3219" t="str">
            <v>17100-E5-410103</v>
          </cell>
          <cell r="D3219">
            <v>0</v>
          </cell>
          <cell r="E3219">
            <v>0</v>
          </cell>
          <cell r="F3219">
            <v>3813.94</v>
          </cell>
          <cell r="G3219" t="str">
            <v>:盱眙供电局 2ELES 349304110-111</v>
          </cell>
        </row>
        <row r="3220">
          <cell r="A3220" t="str">
            <v>410103</v>
          </cell>
          <cell r="B3220" t="str">
            <v>COST OF PROD.--MFG EXPE. 制造费用</v>
          </cell>
          <cell r="C3220" t="str">
            <v>17100-E6-410103</v>
          </cell>
          <cell r="D3220">
            <v>35456.639999999999</v>
          </cell>
          <cell r="E3220">
            <v>0</v>
          </cell>
          <cell r="F3220">
            <v>35456.639999999999</v>
          </cell>
          <cell r="G3220" t="str">
            <v>:佛山新虹 1 ELE</v>
          </cell>
        </row>
        <row r="3221">
          <cell r="A3221" t="str">
            <v>410103</v>
          </cell>
          <cell r="B3221" t="str">
            <v>COST OF PROD.--MFG EXPE. 制造费用</v>
          </cell>
          <cell r="C3221" t="str">
            <v>17100-E7-410103</v>
          </cell>
          <cell r="D3221">
            <v>0</v>
          </cell>
          <cell r="E3221">
            <v>0</v>
          </cell>
          <cell r="F3221">
            <v>10496.4</v>
          </cell>
          <cell r="G3221" t="str">
            <v>:太原贵都百货-4ELES 349304007-010</v>
          </cell>
        </row>
        <row r="3222">
          <cell r="A3222" t="str">
            <v>410103</v>
          </cell>
          <cell r="B3222" t="str">
            <v>COST OF PROD.--MFG EXPE. 制造费用</v>
          </cell>
          <cell r="C3222" t="str">
            <v>17100-E8-410103</v>
          </cell>
          <cell r="D3222">
            <v>193.96</v>
          </cell>
          <cell r="E3222">
            <v>0</v>
          </cell>
          <cell r="F3222">
            <v>14871.56</v>
          </cell>
          <cell r="G3222" t="str">
            <v>:上海地铁(3)-7ELES 325-327 331 333</v>
          </cell>
        </row>
        <row r="3223">
          <cell r="A3223" t="str">
            <v>410103</v>
          </cell>
          <cell r="B3223" t="str">
            <v>COST OF PROD.--MFG EXPE. 制造费用</v>
          </cell>
          <cell r="C3223" t="str">
            <v>17100-E9-410103</v>
          </cell>
          <cell r="D3223">
            <v>2654.32</v>
          </cell>
          <cell r="E3223">
            <v>0</v>
          </cell>
          <cell r="F3223">
            <v>2654.32</v>
          </cell>
          <cell r="G3223" t="str">
            <v>:解放军54774部队郑州高层住宅-2ELES</v>
          </cell>
        </row>
        <row r="3224">
          <cell r="A3224" t="str">
            <v>410103</v>
          </cell>
          <cell r="B3224" t="str">
            <v>COST OF PROD.--MFG EXPE. 制造费用</v>
          </cell>
          <cell r="C3224" t="str">
            <v>17100-F0-410103</v>
          </cell>
          <cell r="D3224">
            <v>0</v>
          </cell>
          <cell r="E3224">
            <v>0</v>
          </cell>
          <cell r="F3224">
            <v>3475.27</v>
          </cell>
          <cell r="G3224" t="str">
            <v>:上海地铁(4)-4ELES 328-329 330 332</v>
          </cell>
        </row>
        <row r="3225">
          <cell r="A3225" t="str">
            <v>410103</v>
          </cell>
          <cell r="B3225" t="str">
            <v>COST OF PROD.--MFG EXPE. 制造费用</v>
          </cell>
          <cell r="C3225" t="str">
            <v>17100-F1-410103</v>
          </cell>
          <cell r="D3225">
            <v>0</v>
          </cell>
          <cell r="E3225">
            <v>0</v>
          </cell>
          <cell r="F3225">
            <v>7984.87</v>
          </cell>
          <cell r="G3225" t="str">
            <v>:成都祥和苑</v>
          </cell>
        </row>
        <row r="3226">
          <cell r="A3226" t="str">
            <v>410103</v>
          </cell>
          <cell r="B3226" t="str">
            <v>COST OF PROD.--MFG EXPE. 制造费用</v>
          </cell>
          <cell r="C3226" t="str">
            <v>17100-F2-410103</v>
          </cell>
          <cell r="D3226">
            <v>0</v>
          </cell>
          <cell r="E3226">
            <v>0</v>
          </cell>
          <cell r="F3226">
            <v>14173.17</v>
          </cell>
          <cell r="G3226" t="str">
            <v>:长沙铁路总公司 3ELES</v>
          </cell>
        </row>
        <row r="3227">
          <cell r="A3227" t="str">
            <v>410103</v>
          </cell>
          <cell r="B3227" t="str">
            <v>COST OF PROD.--MFG EXPE. 制造费用</v>
          </cell>
          <cell r="C3227" t="str">
            <v>17100-F3-410103</v>
          </cell>
          <cell r="D3227">
            <v>743.95</v>
          </cell>
          <cell r="E3227">
            <v>0</v>
          </cell>
          <cell r="F3227">
            <v>35744.76</v>
          </cell>
          <cell r="G3227" t="str">
            <v>:山西邮电机关服务中心 10ELES</v>
          </cell>
        </row>
        <row r="3228">
          <cell r="A3228" t="str">
            <v>410103</v>
          </cell>
          <cell r="B3228" t="str">
            <v>COST OF PROD.--MFG EXPE. 制造费用</v>
          </cell>
          <cell r="C3228" t="str">
            <v>17100-F4-410103</v>
          </cell>
          <cell r="D3228">
            <v>318.83999999999997</v>
          </cell>
          <cell r="E3228">
            <v>0</v>
          </cell>
          <cell r="F3228">
            <v>19348.490000000002</v>
          </cell>
          <cell r="G3228" t="str">
            <v>:河南螺河电信局 3ELES</v>
          </cell>
        </row>
        <row r="3229">
          <cell r="A3229" t="str">
            <v>410103</v>
          </cell>
          <cell r="B3229" t="str">
            <v>COST OF PROD.--MFG EXPE. 制造费用</v>
          </cell>
          <cell r="C3229" t="str">
            <v>17100-F5-410103</v>
          </cell>
          <cell r="D3229">
            <v>106.28</v>
          </cell>
          <cell r="E3229">
            <v>0</v>
          </cell>
          <cell r="F3229">
            <v>11644.96</v>
          </cell>
          <cell r="G3229" t="str">
            <v>:哈尔滨马迭尔宾馆 4ELES</v>
          </cell>
        </row>
        <row r="3230">
          <cell r="A3230" t="str">
            <v>410103</v>
          </cell>
          <cell r="B3230" t="str">
            <v>COST OF PROD.--MFG EXPE. 制造费用</v>
          </cell>
          <cell r="C3230" t="str">
            <v>17100-F6-410103</v>
          </cell>
          <cell r="D3230">
            <v>1753.6</v>
          </cell>
          <cell r="E3230">
            <v>0</v>
          </cell>
          <cell r="F3230">
            <v>8906.34</v>
          </cell>
          <cell r="G3230" t="str">
            <v>荆江电信局办公楼  2ELES</v>
          </cell>
        </row>
        <row r="3231">
          <cell r="A3231" t="str">
            <v>410103</v>
          </cell>
          <cell r="B3231" t="str">
            <v>COST OF PROD.--MFG EXPE. 制造费用</v>
          </cell>
          <cell r="C3231" t="str">
            <v>17100-F7-410103</v>
          </cell>
          <cell r="D3231">
            <v>0</v>
          </cell>
          <cell r="E3231">
            <v>0</v>
          </cell>
          <cell r="F3231">
            <v>2715.37</v>
          </cell>
          <cell r="G3231" t="str">
            <v>:中国人寿保险(昆明)大理分公司 1ELE</v>
          </cell>
        </row>
        <row r="3232">
          <cell r="A3232" t="str">
            <v>410103</v>
          </cell>
          <cell r="B3232" t="str">
            <v>COST OF PROD.--MFG EXPE. 制造费用</v>
          </cell>
          <cell r="C3232" t="str">
            <v>17100-F8-410103</v>
          </cell>
          <cell r="D3232">
            <v>318.83999999999997</v>
          </cell>
          <cell r="E3232">
            <v>0</v>
          </cell>
          <cell r="F3232">
            <v>7439.26</v>
          </cell>
          <cell r="G3232" t="str">
            <v>:济南铁路总公司 8ELES</v>
          </cell>
        </row>
        <row r="3233">
          <cell r="A3233" t="str">
            <v>410103</v>
          </cell>
          <cell r="B3233" t="str">
            <v>COST OF PROD.--MFG EXPE. 制造费用</v>
          </cell>
          <cell r="C3233" t="str">
            <v>17100-F9-410103</v>
          </cell>
          <cell r="D3233">
            <v>0</v>
          </cell>
          <cell r="E3233">
            <v>0</v>
          </cell>
          <cell r="F3233">
            <v>3426.37</v>
          </cell>
          <cell r="G3233" t="str">
            <v>哈尔滨飞机制造有限公司</v>
          </cell>
        </row>
        <row r="3234">
          <cell r="A3234" t="str">
            <v>410103</v>
          </cell>
          <cell r="B3234" t="str">
            <v>COST OF PROD.--MFG EXPE. 制造费用</v>
          </cell>
          <cell r="C3234" t="str">
            <v>17100-FA-410103</v>
          </cell>
          <cell r="D3234">
            <v>850.23</v>
          </cell>
          <cell r="E3234">
            <v>0</v>
          </cell>
          <cell r="F3234">
            <v>9240.34</v>
          </cell>
          <cell r="G3234" t="str">
            <v>福建省再就业服务中心 2ELES</v>
          </cell>
        </row>
        <row r="3235">
          <cell r="A3235" t="str">
            <v>410103</v>
          </cell>
          <cell r="B3235" t="str">
            <v>COST OF PROD.--MFG EXPE. 制造费用</v>
          </cell>
          <cell r="C3235" t="str">
            <v>17100-FB-410103</v>
          </cell>
          <cell r="D3235">
            <v>21858.06</v>
          </cell>
          <cell r="E3235">
            <v>0</v>
          </cell>
          <cell r="F3235">
            <v>21858.06</v>
          </cell>
          <cell r="G3235" t="str">
            <v>北京医科大学第三医院眼科中心 6ELES</v>
          </cell>
        </row>
        <row r="3236">
          <cell r="A3236" t="str">
            <v>410103</v>
          </cell>
          <cell r="B3236" t="str">
            <v>COST OF PROD.--MFG EXPE. 制造费用</v>
          </cell>
          <cell r="C3236" t="str">
            <v>17100-FC-410103</v>
          </cell>
          <cell r="D3236">
            <v>0</v>
          </cell>
          <cell r="E3236">
            <v>0</v>
          </cell>
          <cell r="F3236">
            <v>39277.730000000003</v>
          </cell>
          <cell r="G3236" t="str">
            <v>:江门中旅广场房地产开发公司 2ESCS</v>
          </cell>
        </row>
        <row r="3237">
          <cell r="A3237" t="str">
            <v>410103</v>
          </cell>
          <cell r="B3237" t="str">
            <v>COST OF PROD.--MFG EXPE. 制造费用</v>
          </cell>
          <cell r="C3237" t="str">
            <v>17100-FD-410103</v>
          </cell>
          <cell r="D3237">
            <v>439.29</v>
          </cell>
          <cell r="E3237">
            <v>0</v>
          </cell>
          <cell r="F3237">
            <v>6137.13</v>
          </cell>
          <cell r="G3237" t="str">
            <v>:福州工行鼓楼分行 2ELES 349304054-5</v>
          </cell>
        </row>
        <row r="3238">
          <cell r="A3238" t="str">
            <v>410103</v>
          </cell>
          <cell r="B3238" t="str">
            <v>COST OF PROD.--MFG EXPE. 制造费用</v>
          </cell>
          <cell r="C3238" t="str">
            <v>17100-FE-410103</v>
          </cell>
          <cell r="D3238">
            <v>6715.51</v>
          </cell>
          <cell r="E3238">
            <v>0</v>
          </cell>
          <cell r="F3238">
            <v>8424.02</v>
          </cell>
          <cell r="G3238" t="str">
            <v>福州医科大学泉州附属二院 1ELE</v>
          </cell>
        </row>
        <row r="3239">
          <cell r="A3239" t="str">
            <v>410103</v>
          </cell>
          <cell r="B3239" t="str">
            <v>COST OF PROD.--MFG EXPE. 制造费用</v>
          </cell>
          <cell r="C3239" t="str">
            <v>17100-FF-410103</v>
          </cell>
          <cell r="D3239">
            <v>0</v>
          </cell>
          <cell r="E3239">
            <v>0</v>
          </cell>
          <cell r="F3239">
            <v>7104.13</v>
          </cell>
          <cell r="G3239" t="str">
            <v>浙江卫生厅&lt;未收合同&gt;</v>
          </cell>
        </row>
        <row r="3240">
          <cell r="A3240" t="str">
            <v>410103</v>
          </cell>
          <cell r="B3240" t="str">
            <v>COST OF PROD.--MFG EXPE. 制造费用</v>
          </cell>
          <cell r="C3240" t="str">
            <v>17100-FG-410103</v>
          </cell>
          <cell r="D3240">
            <v>212.56</v>
          </cell>
          <cell r="E3240">
            <v>0</v>
          </cell>
          <cell r="F3240">
            <v>17028.810000000001</v>
          </cell>
          <cell r="G3240" t="str">
            <v>南京商贸 7ELES</v>
          </cell>
        </row>
        <row r="3241">
          <cell r="A3241" t="str">
            <v>410103</v>
          </cell>
          <cell r="B3241" t="str">
            <v>COST OF PROD.--MFG EXPE. 制造费用</v>
          </cell>
          <cell r="C3241" t="str">
            <v>17100-FH-410103</v>
          </cell>
          <cell r="D3241">
            <v>0</v>
          </cell>
          <cell r="E3241">
            <v>0</v>
          </cell>
          <cell r="F3241">
            <v>192077.64</v>
          </cell>
          <cell r="G3241" t="str">
            <v>上海宝申 8ESCS 2000030642-649</v>
          </cell>
        </row>
        <row r="3242">
          <cell r="A3242" t="str">
            <v>410103</v>
          </cell>
          <cell r="B3242" t="str">
            <v>COST OF PROD.--MFG EXPE. 制造费用</v>
          </cell>
          <cell r="C3242" t="str">
            <v>17100-FI-410103</v>
          </cell>
          <cell r="D3242">
            <v>0</v>
          </cell>
          <cell r="E3242">
            <v>0</v>
          </cell>
          <cell r="F3242">
            <v>7719.91</v>
          </cell>
          <cell r="G3242" t="str">
            <v>北京凯康大厦 1ELE</v>
          </cell>
        </row>
        <row r="3243">
          <cell r="A3243" t="str">
            <v>410103</v>
          </cell>
          <cell r="B3243" t="str">
            <v>COST OF PROD.--MFG EXPE. 制造费用</v>
          </cell>
          <cell r="C3243" t="str">
            <v>17100-FJ-410103</v>
          </cell>
          <cell r="D3243">
            <v>850.23</v>
          </cell>
          <cell r="E3243">
            <v>0</v>
          </cell>
          <cell r="F3243">
            <v>41807.06</v>
          </cell>
          <cell r="G3243" t="str">
            <v>北京太平洋国际广场 10ELES</v>
          </cell>
        </row>
        <row r="3244">
          <cell r="A3244" t="str">
            <v>410103</v>
          </cell>
          <cell r="B3244" t="str">
            <v>COST OF PROD.--MFG EXPE. 制造费用</v>
          </cell>
          <cell r="C3244" t="str">
            <v>17100-FK-410103</v>
          </cell>
          <cell r="D3244">
            <v>51546.22</v>
          </cell>
          <cell r="E3244">
            <v>0</v>
          </cell>
          <cell r="F3244">
            <v>103595.07</v>
          </cell>
          <cell r="G3244" t="str">
            <v>北京太平洋国际广场 4ESCS</v>
          </cell>
        </row>
        <row r="3245">
          <cell r="A3245" t="str">
            <v>410103</v>
          </cell>
          <cell r="B3245" t="str">
            <v>COST OF PROD.--MFG EXPE. 制造费用</v>
          </cell>
          <cell r="C3245" t="str">
            <v>17100-FL-410103</v>
          </cell>
          <cell r="D3245">
            <v>1594.19</v>
          </cell>
          <cell r="E3245">
            <v>0</v>
          </cell>
          <cell r="F3245">
            <v>2838.31</v>
          </cell>
          <cell r="G3245" t="str">
            <v>昆明卷烟厂木行街住宅 2ELES</v>
          </cell>
        </row>
        <row r="3246">
          <cell r="A3246" t="str">
            <v>410103</v>
          </cell>
          <cell r="B3246" t="str">
            <v>COST OF PROD.--MFG EXPE. 制造费用</v>
          </cell>
          <cell r="C3246" t="str">
            <v>17100-FN-410103</v>
          </cell>
          <cell r="D3246">
            <v>0</v>
          </cell>
          <cell r="E3246">
            <v>0</v>
          </cell>
          <cell r="F3246">
            <v>39.799999999999997</v>
          </cell>
          <cell r="G3246" t="str">
            <v>:上海金海岸大厦3ELES349304164-166</v>
          </cell>
        </row>
        <row r="3247">
          <cell r="A3247" t="str">
            <v>410103</v>
          </cell>
          <cell r="B3247" t="str">
            <v>COST OF PROD.--MFG EXPE. 制造费用</v>
          </cell>
          <cell r="C3247" t="str">
            <v>17100-FO-410103</v>
          </cell>
          <cell r="D3247">
            <v>5641.65</v>
          </cell>
          <cell r="E3247">
            <v>0</v>
          </cell>
          <cell r="F3247">
            <v>7723.44</v>
          </cell>
          <cell r="G3247" t="str">
            <v>哈密地区国税局 2ELES</v>
          </cell>
        </row>
        <row r="3248">
          <cell r="A3248" t="str">
            <v>410103</v>
          </cell>
          <cell r="B3248" t="str">
            <v>COST OF PROD.--MFG EXPE. 制造费用</v>
          </cell>
          <cell r="C3248" t="str">
            <v>17100-FP-410103</v>
          </cell>
          <cell r="D3248">
            <v>499.51</v>
          </cell>
          <cell r="E3248">
            <v>0</v>
          </cell>
          <cell r="F3248">
            <v>8568.6</v>
          </cell>
          <cell r="G3248" t="str">
            <v>福建物质结构研究所华晶楼 1ELE</v>
          </cell>
        </row>
        <row r="3249">
          <cell r="A3249" t="str">
            <v>410103</v>
          </cell>
          <cell r="B3249" t="str">
            <v>COST OF PROD.--MFG EXPE. 制造费用</v>
          </cell>
          <cell r="C3249" t="str">
            <v>17100-FQ-410103</v>
          </cell>
          <cell r="D3249">
            <v>88.57</v>
          </cell>
          <cell r="E3249">
            <v>0</v>
          </cell>
          <cell r="F3249">
            <v>31016.799999999999</v>
          </cell>
          <cell r="G3249" t="str">
            <v>南京正洪商场 11ESCS</v>
          </cell>
        </row>
        <row r="3250">
          <cell r="A3250" t="str">
            <v>410103</v>
          </cell>
          <cell r="B3250" t="str">
            <v>COST OF PROD.--MFG EXPE. 制造费用</v>
          </cell>
          <cell r="C3250" t="str">
            <v>17100-FR-410103</v>
          </cell>
          <cell r="D3250">
            <v>0</v>
          </cell>
          <cell r="E3250">
            <v>0</v>
          </cell>
          <cell r="F3250">
            <v>12630.11</v>
          </cell>
          <cell r="G3250" t="str">
            <v>河南医科大学 3ESCS 609498080-082</v>
          </cell>
        </row>
        <row r="3251">
          <cell r="A3251" t="str">
            <v>410103</v>
          </cell>
          <cell r="B3251" t="str">
            <v>COST OF PROD.--MFG EXPE. 制造费用</v>
          </cell>
          <cell r="C3251" t="str">
            <v>17100-FS-410103</v>
          </cell>
          <cell r="D3251">
            <v>0</v>
          </cell>
          <cell r="E3251">
            <v>0</v>
          </cell>
          <cell r="F3251">
            <v>12571.56</v>
          </cell>
          <cell r="G3251" t="str">
            <v>江苏人民医院2LIFTS</v>
          </cell>
        </row>
        <row r="3252">
          <cell r="A3252" t="str">
            <v>410103</v>
          </cell>
          <cell r="B3252" t="str">
            <v>COST OF PROD.--MFG EXPE. 制造费用</v>
          </cell>
          <cell r="C3252" t="str">
            <v>17100-FT-410103</v>
          </cell>
          <cell r="D3252">
            <v>0</v>
          </cell>
          <cell r="E3252">
            <v>0</v>
          </cell>
          <cell r="F3252">
            <v>7073.58</v>
          </cell>
          <cell r="G3252" t="str">
            <v>江西物业华龙公司3LIFTS349304261-263</v>
          </cell>
        </row>
        <row r="3253">
          <cell r="A3253" t="str">
            <v>410103</v>
          </cell>
          <cell r="B3253" t="str">
            <v>COST OF PROD.--MFG EXPE. 制造费用</v>
          </cell>
          <cell r="C3253" t="str">
            <v>17100-FU-410103</v>
          </cell>
          <cell r="D3253">
            <v>53.14</v>
          </cell>
          <cell r="E3253">
            <v>0</v>
          </cell>
          <cell r="F3253">
            <v>4525.5200000000004</v>
          </cell>
          <cell r="G3253" t="str">
            <v>吉林纪律监察委员会1LIFT</v>
          </cell>
        </row>
        <row r="3254">
          <cell r="A3254" t="str">
            <v>410103</v>
          </cell>
          <cell r="B3254" t="str">
            <v>COST OF PROD.--MFG EXPE. 制造费用</v>
          </cell>
          <cell r="C3254" t="str">
            <v>17100-FV-410103</v>
          </cell>
          <cell r="D3254">
            <v>6403.31</v>
          </cell>
          <cell r="E3254">
            <v>0</v>
          </cell>
          <cell r="F3254">
            <v>16336.68</v>
          </cell>
          <cell r="G3254" t="str">
            <v>重庆科协信息中心</v>
          </cell>
        </row>
        <row r="3255">
          <cell r="A3255" t="str">
            <v>410103</v>
          </cell>
          <cell r="B3255" t="str">
            <v>COST OF PROD.--MFG EXPE. 制造费用</v>
          </cell>
          <cell r="C3255" t="str">
            <v>17100-FW-410103</v>
          </cell>
          <cell r="D3255">
            <v>0</v>
          </cell>
          <cell r="E3255">
            <v>0</v>
          </cell>
          <cell r="F3255">
            <v>2658.48</v>
          </cell>
          <cell r="G3255" t="str">
            <v>乌鲁木齐帝升电梯公司#349304030 1ELE</v>
          </cell>
        </row>
        <row r="3256">
          <cell r="A3256" t="str">
            <v>410103</v>
          </cell>
          <cell r="B3256" t="str">
            <v>COST OF PROD.--MFG EXPE. 制造费用</v>
          </cell>
          <cell r="C3256" t="str">
            <v>17100-FY-410103</v>
          </cell>
          <cell r="D3256">
            <v>0</v>
          </cell>
          <cell r="E3256">
            <v>0</v>
          </cell>
          <cell r="F3256">
            <v>36.869999999999997</v>
          </cell>
          <cell r="G3256" t="str">
            <v>中国职工之家 3ELES</v>
          </cell>
        </row>
        <row r="3257">
          <cell r="A3257" t="str">
            <v>410103</v>
          </cell>
          <cell r="B3257" t="str">
            <v>COST OF PROD.--MFG EXPE. 制造费用</v>
          </cell>
          <cell r="C3257" t="str">
            <v>17100-FZ-410103</v>
          </cell>
          <cell r="D3257">
            <v>0</v>
          </cell>
          <cell r="E3257">
            <v>0</v>
          </cell>
          <cell r="F3257">
            <v>12887.51</v>
          </cell>
          <cell r="G3257" t="str">
            <v>哈尔滨工业大学 3ELES349304144-46</v>
          </cell>
        </row>
        <row r="3258">
          <cell r="A3258" t="str">
            <v>410103</v>
          </cell>
          <cell r="B3258" t="str">
            <v>COST OF PROD.--MFG EXPE. 制造费用</v>
          </cell>
          <cell r="C3258" t="str">
            <v>17100-G1-410103</v>
          </cell>
          <cell r="D3258">
            <v>0</v>
          </cell>
          <cell r="E3258">
            <v>0</v>
          </cell>
          <cell r="F3258">
            <v>190761.85</v>
          </cell>
          <cell r="G3258" t="str">
            <v>佛山市名居物业公司-流行前线 10ESCS</v>
          </cell>
        </row>
        <row r="3259">
          <cell r="A3259" t="str">
            <v>410103</v>
          </cell>
          <cell r="B3259" t="str">
            <v>COST OF PROD.--MFG EXPE. 制造费用</v>
          </cell>
          <cell r="C3259" t="str">
            <v>17100-G3-410103</v>
          </cell>
          <cell r="D3259">
            <v>132.85</v>
          </cell>
          <cell r="E3259">
            <v>0</v>
          </cell>
          <cell r="F3259">
            <v>132.85</v>
          </cell>
          <cell r="G3259" t="str">
            <v>交通部海南水上安全监督局 1ELE</v>
          </cell>
        </row>
        <row r="3260">
          <cell r="A3260" t="str">
            <v>410103</v>
          </cell>
          <cell r="B3260" t="str">
            <v>COST OF PROD.--MFG EXPE. 制造费用</v>
          </cell>
          <cell r="C3260" t="str">
            <v>17100-G4-410103</v>
          </cell>
          <cell r="D3260">
            <v>132.85</v>
          </cell>
          <cell r="E3260">
            <v>0</v>
          </cell>
          <cell r="F3260">
            <v>5025.88</v>
          </cell>
          <cell r="G3260" t="str">
            <v>河南捷通实业有限公司 1ELE</v>
          </cell>
        </row>
        <row r="3261">
          <cell r="A3261" t="str">
            <v>410103</v>
          </cell>
          <cell r="B3261" t="str">
            <v>COST OF PROD.--MFG EXPE. 制造费用</v>
          </cell>
          <cell r="C3261" t="str">
            <v>17100-G6-410103</v>
          </cell>
          <cell r="D3261">
            <v>212.56</v>
          </cell>
          <cell r="E3261">
            <v>0</v>
          </cell>
          <cell r="F3261">
            <v>212.56</v>
          </cell>
          <cell r="G3261" t="str">
            <v>四川政府机关事务局永兴巷大楼 3ELES</v>
          </cell>
        </row>
        <row r="3262">
          <cell r="A3262" t="str">
            <v>410103</v>
          </cell>
          <cell r="B3262" t="str">
            <v>COST OF PROD.--MFG EXPE. 制造费用</v>
          </cell>
          <cell r="C3262" t="str">
            <v>17100-G9-410103</v>
          </cell>
          <cell r="D3262">
            <v>0</v>
          </cell>
          <cell r="E3262">
            <v>0</v>
          </cell>
          <cell r="F3262">
            <v>6009.1</v>
          </cell>
          <cell r="G3262" t="str">
            <v>长春高新开发区办公楼 2ELES</v>
          </cell>
        </row>
        <row r="3263">
          <cell r="A3263" t="str">
            <v>410103</v>
          </cell>
          <cell r="B3263" t="str">
            <v>COST OF PROD.--MFG EXPE. 制造费用</v>
          </cell>
          <cell r="C3263" t="str">
            <v>17100-GA-410103</v>
          </cell>
          <cell r="D3263">
            <v>0</v>
          </cell>
          <cell r="E3263">
            <v>0</v>
          </cell>
          <cell r="F3263">
            <v>2248.9299999999998</v>
          </cell>
          <cell r="G3263" t="str">
            <v>:河南医科大住宅楼4ELE299300063-66</v>
          </cell>
        </row>
        <row r="3264">
          <cell r="A3264" t="str">
            <v>410103</v>
          </cell>
          <cell r="B3264" t="str">
            <v>COST OF PROD.--MFG EXPE. 制造费用</v>
          </cell>
          <cell r="C3264" t="str">
            <v>17100-GD-410103</v>
          </cell>
          <cell r="D3264">
            <v>1258.52</v>
          </cell>
          <cell r="E3264">
            <v>0</v>
          </cell>
          <cell r="F3264">
            <v>10407.379999999999</v>
          </cell>
          <cell r="G3264" t="str">
            <v>武汉长远大厦3ELES</v>
          </cell>
        </row>
        <row r="3265">
          <cell r="A3265" t="str">
            <v>410103</v>
          </cell>
          <cell r="B3265" t="str">
            <v>COST OF PROD.--MFG EXPE. 制造费用</v>
          </cell>
          <cell r="C3265" t="str">
            <v>17100-GE-410103</v>
          </cell>
          <cell r="D3265">
            <v>797.09</v>
          </cell>
          <cell r="E3265">
            <v>0</v>
          </cell>
          <cell r="F3265">
            <v>16939.3</v>
          </cell>
          <cell r="G3265" t="str">
            <v>武汉海运NO2研究院3ELES-349304093-95</v>
          </cell>
        </row>
        <row r="3266">
          <cell r="A3266" t="str">
            <v>410103</v>
          </cell>
          <cell r="B3266" t="str">
            <v>COST OF PROD.--MFG EXPE. 制造费用</v>
          </cell>
          <cell r="C3266" t="str">
            <v>17100-GF-410103</v>
          </cell>
          <cell r="D3266">
            <v>12577.24</v>
          </cell>
          <cell r="E3266">
            <v>0</v>
          </cell>
          <cell r="F3266">
            <v>15970.7</v>
          </cell>
          <cell r="G3266" t="str">
            <v>河北电信局3ELES-349304115-17</v>
          </cell>
        </row>
        <row r="3267">
          <cell r="A3267" t="str">
            <v>410103</v>
          </cell>
          <cell r="B3267" t="str">
            <v>COST OF PROD.--MFG EXPE. 制造费用</v>
          </cell>
          <cell r="C3267" t="str">
            <v>17100-GG-410103</v>
          </cell>
          <cell r="D3267">
            <v>104611.35</v>
          </cell>
          <cell r="E3267">
            <v>0</v>
          </cell>
          <cell r="F3267">
            <v>107176.11</v>
          </cell>
          <cell r="G3267" t="str">
            <v>浙江好乐多广场(未收合同)2ESCS</v>
          </cell>
        </row>
        <row r="3268">
          <cell r="A3268" t="str">
            <v>410103</v>
          </cell>
          <cell r="B3268" t="str">
            <v>COST OF PROD.--MFG EXPE. 制造费用</v>
          </cell>
          <cell r="C3268" t="str">
            <v>17100-GH-410103</v>
          </cell>
          <cell r="D3268">
            <v>956.51</v>
          </cell>
          <cell r="E3268">
            <v>0</v>
          </cell>
          <cell r="F3268">
            <v>5487.54</v>
          </cell>
          <cell r="G3268" t="str">
            <v>:西安工商联合大厦2ELE</v>
          </cell>
        </row>
        <row r="3269">
          <cell r="A3269" t="str">
            <v>410103</v>
          </cell>
          <cell r="B3269" t="str">
            <v>COST OF PROD.--MFG EXPE. 制造费用</v>
          </cell>
          <cell r="C3269" t="str">
            <v>17100-GI-410103</v>
          </cell>
          <cell r="D3269">
            <v>552.65</v>
          </cell>
          <cell r="E3269">
            <v>0</v>
          </cell>
          <cell r="F3269">
            <v>6380.57</v>
          </cell>
          <cell r="G3269" t="str">
            <v>:上海SKS</v>
          </cell>
        </row>
        <row r="3270">
          <cell r="A3270" t="str">
            <v>410103</v>
          </cell>
          <cell r="B3270" t="str">
            <v>COST OF PROD.--MFG EXPE. 制造费用</v>
          </cell>
          <cell r="C3270" t="str">
            <v>17100-GJ-410103</v>
          </cell>
          <cell r="D3270">
            <v>14462.81</v>
          </cell>
          <cell r="E3270">
            <v>0</v>
          </cell>
          <cell r="F3270">
            <v>48183.43</v>
          </cell>
          <cell r="G3270" t="str">
            <v>:黑龙江人民医院4ELE349304315-318</v>
          </cell>
        </row>
        <row r="3271">
          <cell r="A3271" t="str">
            <v>410103</v>
          </cell>
          <cell r="B3271" t="str">
            <v>COST OF PROD.--MFG EXPE. 制造费用</v>
          </cell>
          <cell r="C3271" t="str">
            <v>17100-GK-410103</v>
          </cell>
          <cell r="D3271">
            <v>3428.38</v>
          </cell>
          <cell r="E3271">
            <v>0</v>
          </cell>
          <cell r="F3271">
            <v>8770.5</v>
          </cell>
          <cell r="G3271" t="str">
            <v>:北京PLA301医院3ELES349304272-73.82</v>
          </cell>
        </row>
        <row r="3272">
          <cell r="A3272" t="str">
            <v>410103</v>
          </cell>
          <cell r="B3272" t="str">
            <v>COST OF PROD.--MFG EXPE. 制造费用</v>
          </cell>
          <cell r="C3272" t="str">
            <v>17100-GL-410103</v>
          </cell>
          <cell r="D3272">
            <v>14713.45</v>
          </cell>
          <cell r="E3272">
            <v>0</v>
          </cell>
          <cell r="F3272">
            <v>19501.939999999999</v>
          </cell>
          <cell r="G3272" t="str">
            <v>:济南绿园住宅区3ELES349304103-105</v>
          </cell>
        </row>
        <row r="3273">
          <cell r="A3273" t="str">
            <v>410103</v>
          </cell>
          <cell r="B3273" t="str">
            <v>COST OF PROD.--MFG EXPE. 制造费用</v>
          </cell>
          <cell r="C3273" t="str">
            <v>17100-GM-410103</v>
          </cell>
          <cell r="D3273">
            <v>6531.73</v>
          </cell>
          <cell r="E3273">
            <v>0</v>
          </cell>
          <cell r="F3273">
            <v>6531.73</v>
          </cell>
          <cell r="G3273" t="str">
            <v>上海福兴职工培训楼4ELES349304268-71</v>
          </cell>
        </row>
        <row r="3274">
          <cell r="A3274" t="str">
            <v>410103</v>
          </cell>
          <cell r="B3274" t="str">
            <v>COST OF PROD.--MFG EXPE. 制造费用</v>
          </cell>
          <cell r="C3274" t="str">
            <v>17100-GN-410103</v>
          </cell>
          <cell r="D3274">
            <v>0</v>
          </cell>
          <cell r="E3274">
            <v>0</v>
          </cell>
          <cell r="F3274">
            <v>59.7</v>
          </cell>
          <cell r="G3274" t="str">
            <v>:桦甸电信局2ELES349304186-87</v>
          </cell>
        </row>
        <row r="3275">
          <cell r="A3275" t="str">
            <v>410103</v>
          </cell>
          <cell r="B3275" t="str">
            <v>COST OF PROD.--MFG EXPE. 制造费用</v>
          </cell>
          <cell r="C3275" t="str">
            <v>17100-GP-410103</v>
          </cell>
          <cell r="D3275">
            <v>27769.83</v>
          </cell>
          <cell r="E3275">
            <v>0</v>
          </cell>
          <cell r="F3275">
            <v>36452.769999999997</v>
          </cell>
          <cell r="G3275" t="str">
            <v>:嘉定高扬百货商场2ESC2000030908-09</v>
          </cell>
        </row>
        <row r="3276">
          <cell r="A3276" t="str">
            <v>410103</v>
          </cell>
          <cell r="B3276" t="str">
            <v>COST OF PROD.--MFG EXPE. 制造费用</v>
          </cell>
          <cell r="C3276" t="str">
            <v>17100-GQ-410103</v>
          </cell>
          <cell r="D3276">
            <v>4900.3500000000004</v>
          </cell>
          <cell r="E3276">
            <v>0</v>
          </cell>
          <cell r="F3276">
            <v>5618.65</v>
          </cell>
          <cell r="G3276" t="str">
            <v>:萍乡电信大楼(PH2)1ELE 349304324</v>
          </cell>
        </row>
        <row r="3277">
          <cell r="A3277" t="str">
            <v>410103</v>
          </cell>
          <cell r="B3277" t="str">
            <v>COST OF PROD.--MFG EXPE. 制造费用</v>
          </cell>
          <cell r="C3277" t="str">
            <v>17100-GR-410103</v>
          </cell>
          <cell r="D3277">
            <v>23019.16</v>
          </cell>
          <cell r="E3277">
            <v>0</v>
          </cell>
          <cell r="F3277">
            <v>24603.85</v>
          </cell>
          <cell r="G3277" t="str">
            <v>白求恩医科大附三院4ESC2000020881-84</v>
          </cell>
        </row>
        <row r="3278">
          <cell r="A3278" t="str">
            <v>410103</v>
          </cell>
          <cell r="B3278" t="str">
            <v>COST OF PROD.--MFG EXPE. 制造费用</v>
          </cell>
          <cell r="C3278" t="str">
            <v>17100-GS-410103</v>
          </cell>
          <cell r="D3278">
            <v>15617.71</v>
          </cell>
          <cell r="E3278">
            <v>0</v>
          </cell>
          <cell r="F3278">
            <v>15617.71</v>
          </cell>
          <cell r="G3278" t="str">
            <v>:哈尔滨电信局6ESC</v>
          </cell>
        </row>
        <row r="3279">
          <cell r="A3279" t="str">
            <v>410103</v>
          </cell>
          <cell r="B3279" t="str">
            <v>COST OF PROD.--MFG EXPE. 制造费用</v>
          </cell>
          <cell r="C3279" t="str">
            <v>17100-GT-410103</v>
          </cell>
          <cell r="D3279">
            <v>371.98</v>
          </cell>
          <cell r="E3279">
            <v>0</v>
          </cell>
          <cell r="F3279">
            <v>371.98</v>
          </cell>
          <cell r="G3279" t="str">
            <v>:辽原电信局</v>
          </cell>
        </row>
        <row r="3280">
          <cell r="A3280" t="str">
            <v>410103</v>
          </cell>
          <cell r="B3280" t="str">
            <v>COST OF PROD.--MFG EXPE. 制造费用</v>
          </cell>
          <cell r="C3280" t="str">
            <v>17100-GU-410103</v>
          </cell>
          <cell r="D3280">
            <v>5851.55</v>
          </cell>
          <cell r="E3280">
            <v>0</v>
          </cell>
          <cell r="F3280">
            <v>5851.55</v>
          </cell>
          <cell r="G3280" t="str">
            <v>:凯莱酒店</v>
          </cell>
        </row>
        <row r="3281">
          <cell r="A3281" t="str">
            <v>410103</v>
          </cell>
          <cell r="B3281" t="str">
            <v>COST OF PROD.--MFG EXPE. 制造费用</v>
          </cell>
          <cell r="C3281" t="str">
            <v>17100-GW-410103</v>
          </cell>
          <cell r="D3281">
            <v>11123.87</v>
          </cell>
          <cell r="E3281">
            <v>0</v>
          </cell>
          <cell r="F3281">
            <v>11123.87</v>
          </cell>
          <cell r="G3281" t="str">
            <v>:南京白云亭发展集团</v>
          </cell>
        </row>
        <row r="3282">
          <cell r="A3282" t="str">
            <v>410103</v>
          </cell>
          <cell r="B3282" t="str">
            <v>COST OF PROD.--MFG EXPE. 制造费用</v>
          </cell>
          <cell r="C3282" t="str">
            <v>17101-02-410103</v>
          </cell>
          <cell r="D3282">
            <v>0</v>
          </cell>
          <cell r="E3282">
            <v>0</v>
          </cell>
          <cell r="F3282">
            <v>0</v>
          </cell>
          <cell r="G3282" t="str">
            <v>SPARE PARTS--1198020208</v>
          </cell>
        </row>
        <row r="3283">
          <cell r="A3283" t="str">
            <v>410103</v>
          </cell>
          <cell r="B3283" t="str">
            <v>COST OF PROD.--MFG EXPE. 制造费用</v>
          </cell>
          <cell r="C3283" t="str">
            <v>17101-03-410103</v>
          </cell>
          <cell r="D3283">
            <v>0</v>
          </cell>
          <cell r="E3283">
            <v>0</v>
          </cell>
          <cell r="F3283">
            <v>0</v>
          </cell>
          <cell r="G3283" t="str">
            <v>SPARE PARTS--1198020262(299498039)</v>
          </cell>
        </row>
        <row r="3284">
          <cell r="A3284" t="str">
            <v>410103</v>
          </cell>
          <cell r="B3284" t="str">
            <v>COST OF PROD.--MFG EXPE. 制造费用</v>
          </cell>
          <cell r="C3284" t="str">
            <v>17101-04-410103</v>
          </cell>
          <cell r="D3284">
            <v>0</v>
          </cell>
          <cell r="E3284">
            <v>0</v>
          </cell>
          <cell r="F3284">
            <v>0</v>
          </cell>
          <cell r="G3284" t="str">
            <v>SPARE PARTS--1198010192佛山维保件</v>
          </cell>
        </row>
        <row r="3285">
          <cell r="A3285" t="str">
            <v>410103</v>
          </cell>
          <cell r="B3285" t="str">
            <v>COST OF PROD.--MFG EXPE. 制造费用</v>
          </cell>
          <cell r="C3285" t="str">
            <v>17101-05-410103</v>
          </cell>
          <cell r="D3285">
            <v>0</v>
          </cell>
          <cell r="E3285">
            <v>0</v>
          </cell>
          <cell r="F3285">
            <v>0</v>
          </cell>
          <cell r="G3285" t="str">
            <v>SPARE PARTS--1198210139贵阳富中增补</v>
          </cell>
        </row>
        <row r="3286">
          <cell r="A3286" t="str">
            <v>410103</v>
          </cell>
          <cell r="B3286" t="str">
            <v>COST OF PROD.--MFG EXPE. 制造费用</v>
          </cell>
          <cell r="C3286" t="str">
            <v>17101-06-410103</v>
          </cell>
          <cell r="D3286">
            <v>0</v>
          </cell>
          <cell r="E3286">
            <v>0</v>
          </cell>
          <cell r="F3286">
            <v>914.71</v>
          </cell>
          <cell r="G3286" t="str">
            <v>SPARE PARTS--1198020043北京蒂森部件</v>
          </cell>
        </row>
        <row r="3287">
          <cell r="A3287" t="str">
            <v>410103</v>
          </cell>
          <cell r="B3287" t="str">
            <v>COST OF PROD.--MFG EXPE. 制造费用</v>
          </cell>
          <cell r="C3287" t="str">
            <v>17101-07-410103</v>
          </cell>
          <cell r="D3287">
            <v>0</v>
          </cell>
          <cell r="E3287">
            <v>0</v>
          </cell>
          <cell r="F3287">
            <v>0</v>
          </cell>
          <cell r="G3287" t="str">
            <v>SPARE PARTS--1198010192</v>
          </cell>
        </row>
        <row r="3288">
          <cell r="A3288" t="str">
            <v>410103</v>
          </cell>
          <cell r="B3288" t="str">
            <v>COST OF PROD.--MFG EXPE. 制造费用</v>
          </cell>
          <cell r="C3288" t="str">
            <v>17101-08-410103</v>
          </cell>
          <cell r="D3288">
            <v>0</v>
          </cell>
          <cell r="E3288">
            <v>0</v>
          </cell>
          <cell r="F3288">
            <v>0</v>
          </cell>
          <cell r="G3288" t="str">
            <v>SPARE PARTS--1199020038</v>
          </cell>
        </row>
        <row r="3289">
          <cell r="A3289" t="str">
            <v>410103</v>
          </cell>
          <cell r="B3289" t="str">
            <v>COST OF PROD.--MFG EXPE. 制造费用</v>
          </cell>
          <cell r="C3289" t="str">
            <v>17101-10-410103</v>
          </cell>
          <cell r="D3289">
            <v>0</v>
          </cell>
          <cell r="E3289">
            <v>0</v>
          </cell>
          <cell r="F3289">
            <v>0</v>
          </cell>
          <cell r="G3289" t="str">
            <v>SPARE PARTS--1199010112</v>
          </cell>
        </row>
        <row r="3290">
          <cell r="A3290" t="str">
            <v>410103</v>
          </cell>
          <cell r="B3290" t="str">
            <v>COST OF PROD.--MFG EXPE. 制造费用</v>
          </cell>
          <cell r="C3290" t="str">
            <v>17101-12-410103</v>
          </cell>
          <cell r="D3290">
            <v>0</v>
          </cell>
          <cell r="E3290">
            <v>0</v>
          </cell>
          <cell r="F3290">
            <v>0</v>
          </cell>
          <cell r="G3290" t="str">
            <v>SPARE PARTS--1199040022</v>
          </cell>
        </row>
        <row r="3291">
          <cell r="A3291" t="str">
            <v>410103</v>
          </cell>
          <cell r="B3291" t="str">
            <v>COST OF PROD.--MFG EXPE. 制造费用</v>
          </cell>
          <cell r="C3291" t="str">
            <v>17101-13-410103</v>
          </cell>
          <cell r="D3291">
            <v>0</v>
          </cell>
          <cell r="E3291">
            <v>0</v>
          </cell>
          <cell r="F3291">
            <v>0</v>
          </cell>
          <cell r="G3291" t="str">
            <v>SPARE PARTS--1199220150</v>
          </cell>
        </row>
        <row r="3292">
          <cell r="A3292" t="str">
            <v>410103</v>
          </cell>
          <cell r="B3292" t="str">
            <v>COST OF PROD.--MFG EXPE. 制造费用</v>
          </cell>
          <cell r="C3292" t="str">
            <v>17101-14-410103</v>
          </cell>
          <cell r="D3292">
            <v>0</v>
          </cell>
          <cell r="E3292">
            <v>0</v>
          </cell>
          <cell r="F3292">
            <v>0</v>
          </cell>
          <cell r="G3292" t="str">
            <v>SPARE PARTS-1199020060 BEIJING TEES</v>
          </cell>
        </row>
        <row r="3293">
          <cell r="A3293" t="str">
            <v>410103</v>
          </cell>
          <cell r="B3293" t="str">
            <v>COST OF PROD.--MFG EXPE. 制造费用</v>
          </cell>
          <cell r="C3293" t="str">
            <v>17101-16-410103</v>
          </cell>
          <cell r="D3293">
            <v>0</v>
          </cell>
          <cell r="E3293">
            <v>0</v>
          </cell>
          <cell r="F3293">
            <v>0</v>
          </cell>
          <cell r="G3293" t="str">
            <v>SPARE PARTS-3099010136 质检部工作台</v>
          </cell>
        </row>
        <row r="3294">
          <cell r="A3294" t="str">
            <v>410103</v>
          </cell>
          <cell r="B3294" t="str">
            <v>COST OF PROD.--MFG EXPE. 制造费用</v>
          </cell>
          <cell r="C3294" t="str">
            <v>17101-18-410103</v>
          </cell>
          <cell r="D3294">
            <v>0</v>
          </cell>
          <cell r="E3294">
            <v>0</v>
          </cell>
          <cell r="F3294">
            <v>0</v>
          </cell>
          <cell r="G3294" t="str">
            <v>SPARE PARTS--1198220150 召唤箱</v>
          </cell>
        </row>
        <row r="3295">
          <cell r="A3295" t="str">
            <v>410103</v>
          </cell>
          <cell r="B3295" t="str">
            <v>COST OF PROD.--MFG EXPE. 制造费用</v>
          </cell>
          <cell r="C3295" t="str">
            <v>17101-19-410103</v>
          </cell>
          <cell r="D3295">
            <v>0</v>
          </cell>
          <cell r="E3295">
            <v>0</v>
          </cell>
          <cell r="F3295">
            <v>0</v>
          </cell>
          <cell r="G3295" t="str">
            <v>SPARE PARTS-1199010236 GZ OFFICE</v>
          </cell>
        </row>
        <row r="3296">
          <cell r="A3296" t="str">
            <v>410103</v>
          </cell>
          <cell r="B3296" t="str">
            <v>COST OF PROD.--MFG EXPE. 制造费用</v>
          </cell>
          <cell r="C3296" t="str">
            <v>17101-21-410103</v>
          </cell>
          <cell r="D3296">
            <v>0</v>
          </cell>
          <cell r="E3296">
            <v>0</v>
          </cell>
          <cell r="F3296">
            <v>0</v>
          </cell>
          <cell r="G3296" t="str">
            <v>SPARE PARTS-1199020200 TEES BEIJING</v>
          </cell>
        </row>
        <row r="3297">
          <cell r="A3297" t="str">
            <v>410103</v>
          </cell>
          <cell r="B3297" t="str">
            <v>COST OF PROD.--MFG EXPE. 制造费用</v>
          </cell>
          <cell r="C3297" t="str">
            <v>17101-33-410103</v>
          </cell>
          <cell r="D3297">
            <v>0</v>
          </cell>
          <cell r="E3297">
            <v>0</v>
          </cell>
          <cell r="F3297">
            <v>621.82000000000005</v>
          </cell>
          <cell r="G3297" t="str">
            <v>SPARE PARTS--1099010284公司样板电梯</v>
          </cell>
        </row>
        <row r="3298">
          <cell r="A3298" t="str">
            <v>410103</v>
          </cell>
          <cell r="B3298" t="str">
            <v>COST OF PROD.--MFG EXPE. 制造费用</v>
          </cell>
          <cell r="C3298" t="str">
            <v>17101-36-410103</v>
          </cell>
          <cell r="D3298">
            <v>0</v>
          </cell>
          <cell r="E3298">
            <v>0</v>
          </cell>
          <cell r="F3298">
            <v>358.74</v>
          </cell>
          <cell r="G3298" t="str">
            <v>SPARE PARTS--1199010376 SPARE PART</v>
          </cell>
        </row>
        <row r="3299">
          <cell r="A3299" t="str">
            <v>410103</v>
          </cell>
          <cell r="B3299" t="str">
            <v>COST OF PROD.--MFG EXPE. 制造费用</v>
          </cell>
          <cell r="C3299" t="str">
            <v>17101-40-410103</v>
          </cell>
          <cell r="D3299">
            <v>0</v>
          </cell>
          <cell r="E3299">
            <v>0</v>
          </cell>
          <cell r="F3299">
            <v>406.57</v>
          </cell>
          <cell r="G3299" t="str">
            <v>SPARE PARTS--1199020404 TEES BJ</v>
          </cell>
        </row>
        <row r="3300">
          <cell r="A3300" t="str">
            <v>410103</v>
          </cell>
          <cell r="B3300" t="str">
            <v>COST OF PROD.--MFG EXPE. 制造费用</v>
          </cell>
          <cell r="C3300" t="str">
            <v>17101-45-410103</v>
          </cell>
          <cell r="D3300">
            <v>0</v>
          </cell>
          <cell r="E3300">
            <v>0</v>
          </cell>
          <cell r="F3300">
            <v>7171.68</v>
          </cell>
          <cell r="G3300" t="str">
            <v>SPARE PARTS--299399166北京半导体</v>
          </cell>
        </row>
        <row r="3301">
          <cell r="A3301" t="str">
            <v>410103</v>
          </cell>
          <cell r="B3301" t="str">
            <v>COST OF PROD.--MFG EXPE. 制造费用</v>
          </cell>
          <cell r="C3301" t="str">
            <v>17101-63-410103</v>
          </cell>
          <cell r="D3301">
            <v>0</v>
          </cell>
          <cell r="E3301">
            <v>0</v>
          </cell>
          <cell r="F3301">
            <v>1417.59</v>
          </cell>
          <cell r="G3301" t="str">
            <v>SPARE PARTS-1000010624蒂森多块样梯</v>
          </cell>
        </row>
        <row r="3302">
          <cell r="A3302" t="str">
            <v>410103</v>
          </cell>
          <cell r="B3302" t="str">
            <v>COST OF PROD.--MFG EXPE. 制造费用</v>
          </cell>
          <cell r="C3302" t="str">
            <v>17101-79-410103</v>
          </cell>
          <cell r="D3302">
            <v>0</v>
          </cell>
          <cell r="E3302">
            <v>0</v>
          </cell>
          <cell r="F3302">
            <v>11199.24</v>
          </cell>
          <cell r="G3302" t="str">
            <v>SPARE PARTS-1100010756西尔康门试制</v>
          </cell>
        </row>
        <row r="3303">
          <cell r="A3303" t="str">
            <v>410103</v>
          </cell>
          <cell r="B3303" t="str">
            <v>COST OF PROD.--MFG EXPE. 制造费用</v>
          </cell>
          <cell r="C3303" t="str">
            <v>17101-91-410103</v>
          </cell>
          <cell r="D3303">
            <v>0</v>
          </cell>
          <cell r="E3303">
            <v>0</v>
          </cell>
          <cell r="F3303">
            <v>411.39</v>
          </cell>
          <cell r="G3303" t="str">
            <v>SPARE PARTS-1100010536</v>
          </cell>
        </row>
        <row r="3304">
          <cell r="A3304" t="str">
            <v>410103</v>
          </cell>
          <cell r="B3304" t="str">
            <v>COST OF PROD.--MFG EXPE. 制造费用</v>
          </cell>
          <cell r="C3304" t="str">
            <v>17101-92-410103</v>
          </cell>
          <cell r="D3304">
            <v>0</v>
          </cell>
          <cell r="E3304">
            <v>0</v>
          </cell>
          <cell r="F3304">
            <v>52.15</v>
          </cell>
          <cell r="G3304" t="str">
            <v>SPARE PARTS-1100010776</v>
          </cell>
        </row>
        <row r="3305">
          <cell r="A3305" t="str">
            <v>410103</v>
          </cell>
          <cell r="B3305" t="str">
            <v>COST OF PROD.--MFG EXPE. 制造费用</v>
          </cell>
          <cell r="C3305" t="str">
            <v>17101-96-410103</v>
          </cell>
          <cell r="D3305">
            <v>0</v>
          </cell>
          <cell r="E3305">
            <v>0</v>
          </cell>
          <cell r="F3305">
            <v>576.54</v>
          </cell>
          <cell r="G3305" t="str">
            <v>SPARE PARTS-1100010821</v>
          </cell>
        </row>
        <row r="3306">
          <cell r="A3306" t="str">
            <v>410103</v>
          </cell>
          <cell r="B3306" t="str">
            <v>COST OF PROD.--MFG EXPE. 制造费用</v>
          </cell>
          <cell r="C3306" t="str">
            <v>17101-AE-410103</v>
          </cell>
          <cell r="D3306">
            <v>0</v>
          </cell>
          <cell r="E3306">
            <v>0</v>
          </cell>
          <cell r="F3306">
            <v>78.23</v>
          </cell>
          <cell r="G3306" t="str">
            <v>SPARE PARTS-110010917北京订(同仁医)</v>
          </cell>
        </row>
        <row r="3307">
          <cell r="A3307" t="str">
            <v>410103</v>
          </cell>
          <cell r="B3307" t="str">
            <v>COST OF PROD.--MFG EXPE. 制造费用</v>
          </cell>
          <cell r="C3307" t="str">
            <v>17101-AH-410103</v>
          </cell>
          <cell r="D3307">
            <v>0</v>
          </cell>
          <cell r="E3307">
            <v>0</v>
          </cell>
          <cell r="F3307">
            <v>128.65</v>
          </cell>
          <cell r="G3307" t="str">
            <v>SPARE PARTS-1100010959</v>
          </cell>
        </row>
        <row r="3308">
          <cell r="A3308" t="str">
            <v>410103</v>
          </cell>
          <cell r="B3308" t="str">
            <v>COST OF PROD.--MFG EXPE. 制造费用</v>
          </cell>
          <cell r="C3308" t="str">
            <v>17102-00-410103</v>
          </cell>
          <cell r="D3308">
            <v>0</v>
          </cell>
          <cell r="E3308">
            <v>0</v>
          </cell>
          <cell r="F3308">
            <v>52862.93</v>
          </cell>
          <cell r="G3308" t="str">
            <v>:生产试制--CAB 轿厢</v>
          </cell>
        </row>
        <row r="3309">
          <cell r="A3309" t="str">
            <v>410103</v>
          </cell>
          <cell r="B3309" t="str">
            <v>COST OF PROD.--MFG EXPE. 制造费用</v>
          </cell>
          <cell r="C3309" t="str">
            <v>17102-05-410103</v>
          </cell>
          <cell r="D3309">
            <v>0</v>
          </cell>
          <cell r="E3309">
            <v>0</v>
          </cell>
          <cell r="F3309">
            <v>20570.689999999999</v>
          </cell>
          <cell r="G3309" t="str">
            <v>:生产展品--1198200136</v>
          </cell>
        </row>
        <row r="3310">
          <cell r="A3310" t="str">
            <v>410103</v>
          </cell>
          <cell r="B3310" t="str">
            <v>COST OF PROD.--MFG EXPE. 制造费用</v>
          </cell>
          <cell r="C3310" t="str">
            <v>17102-08-410103</v>
          </cell>
          <cell r="D3310">
            <v>0</v>
          </cell>
          <cell r="E3310">
            <v>0</v>
          </cell>
          <cell r="F3310">
            <v>1401.97</v>
          </cell>
          <cell r="G3310" t="str">
            <v>:生产试制--1198230237电器室</v>
          </cell>
        </row>
        <row r="3311">
          <cell r="A3311" t="str">
            <v>410104</v>
          </cell>
          <cell r="B3311" t="str">
            <v>COST OF PROD.--PROCESSING 加工费</v>
          </cell>
          <cell r="C3311" t="str">
            <v>10000-01-410104</v>
          </cell>
          <cell r="D3311">
            <v>0</v>
          </cell>
          <cell r="E3311">
            <v>0</v>
          </cell>
          <cell r="F3311">
            <v>0</v>
          </cell>
        </row>
        <row r="3312">
          <cell r="A3312" t="str">
            <v>410104</v>
          </cell>
          <cell r="B3312" t="str">
            <v>COST OF PROD.--PROCESSING 加工费</v>
          </cell>
          <cell r="C3312" t="str">
            <v>17100-00-410104</v>
          </cell>
          <cell r="D3312">
            <v>16702.39</v>
          </cell>
          <cell r="E3312">
            <v>7172.14</v>
          </cell>
          <cell r="F3312">
            <v>62610.33</v>
          </cell>
          <cell r="G3312" t="str">
            <v>:SEMI-FINISHED GOODS</v>
          </cell>
        </row>
        <row r="3313">
          <cell r="A3313" t="str">
            <v>410104</v>
          </cell>
          <cell r="B3313" t="str">
            <v>COST OF PROD.--PROCESSING 加工费</v>
          </cell>
          <cell r="C3313" t="str">
            <v>17100-05-410104</v>
          </cell>
          <cell r="D3313">
            <v>0</v>
          </cell>
          <cell r="E3313">
            <v>0</v>
          </cell>
          <cell r="F3313">
            <v>5143.7</v>
          </cell>
          <cell r="G3313" t="str">
            <v>:(97#8)(9808#6#7)上海中星昆山ELE</v>
          </cell>
        </row>
        <row r="3314">
          <cell r="A3314" t="str">
            <v>410104</v>
          </cell>
          <cell r="B3314" t="str">
            <v>COST OF PROD.--PROCESSING 加工费</v>
          </cell>
          <cell r="C3314" t="str">
            <v>17100-07-410104</v>
          </cell>
          <cell r="D3314">
            <v>0</v>
          </cell>
          <cell r="E3314">
            <v>0</v>
          </cell>
          <cell r="F3314">
            <v>3016.2</v>
          </cell>
          <cell r="G3314" t="str">
            <v>:(9807)(9812)青岛金都大厦ELE</v>
          </cell>
        </row>
        <row r="3315">
          <cell r="A3315" t="str">
            <v>410104</v>
          </cell>
          <cell r="B3315" t="str">
            <v>COST OF PROD.--PROCESSING 加工费</v>
          </cell>
          <cell r="C3315" t="str">
            <v>17100-11-410104</v>
          </cell>
          <cell r="D3315">
            <v>0</v>
          </cell>
          <cell r="E3315">
            <v>0</v>
          </cell>
          <cell r="F3315">
            <v>0</v>
          </cell>
          <cell r="G3315" t="str">
            <v>:(97)YANGZHOU ICBC 扬州工商行ELE</v>
          </cell>
        </row>
        <row r="3316">
          <cell r="A3316" t="str">
            <v>410104</v>
          </cell>
          <cell r="B3316" t="str">
            <v>COST OF PROD.--PROCESSING 加工费</v>
          </cell>
          <cell r="C3316" t="str">
            <v>17100-13-410104</v>
          </cell>
          <cell r="D3316">
            <v>0</v>
          </cell>
          <cell r="E3316">
            <v>0</v>
          </cell>
          <cell r="F3316">
            <v>0</v>
          </cell>
          <cell r="G3316" t="str">
            <v>:(97)青岛交电大厦ELE</v>
          </cell>
        </row>
        <row r="3317">
          <cell r="A3317" t="str">
            <v>410104</v>
          </cell>
          <cell r="B3317" t="str">
            <v>COST OF PROD.--PROCESSING 加工费</v>
          </cell>
          <cell r="C3317" t="str">
            <v>17100-15-410104</v>
          </cell>
          <cell r="D3317">
            <v>0</v>
          </cell>
          <cell r="E3317">
            <v>0</v>
          </cell>
          <cell r="F3317">
            <v>164.09</v>
          </cell>
          <cell r="G3317" t="str">
            <v>:(9806,08,9901)WISDOM上海城市房地产</v>
          </cell>
        </row>
        <row r="3318">
          <cell r="A3318" t="str">
            <v>410104</v>
          </cell>
          <cell r="B3318" t="str">
            <v>COST OF PROD.--PROCESSING 加工费</v>
          </cell>
          <cell r="C3318" t="str">
            <v>17100-19-410104</v>
          </cell>
          <cell r="D3318">
            <v>0</v>
          </cell>
          <cell r="E3318">
            <v>0</v>
          </cell>
          <cell r="F3318">
            <v>0</v>
          </cell>
          <cell r="G3318" t="str">
            <v>:(97)ZS HOSPITAL人民医院门诊大楼ELE</v>
          </cell>
        </row>
        <row r="3319">
          <cell r="A3319" t="str">
            <v>410104</v>
          </cell>
          <cell r="B3319" t="str">
            <v>COST OF PROD.--PROCESSING 加工费</v>
          </cell>
          <cell r="C3319" t="str">
            <v>17100-20-410104</v>
          </cell>
          <cell r="D3319">
            <v>0</v>
          </cell>
          <cell r="E3319">
            <v>0</v>
          </cell>
          <cell r="F3319">
            <v>4200</v>
          </cell>
          <cell r="G3319" t="str">
            <v>:(9808)&lt;9911&gt;人民医院外科大楼ELE</v>
          </cell>
        </row>
        <row r="3320">
          <cell r="A3320" t="str">
            <v>410104</v>
          </cell>
          <cell r="B3320" t="str">
            <v>COST OF PROD.--PROCESSING 加工费</v>
          </cell>
          <cell r="C3320" t="str">
            <v>17100-31-410104</v>
          </cell>
          <cell r="D3320">
            <v>0</v>
          </cell>
          <cell r="E3320">
            <v>0</v>
          </cell>
          <cell r="F3320">
            <v>100</v>
          </cell>
          <cell r="G3320" t="str">
            <v>:(9810)&lt;9905) 三明兴业银行ELE</v>
          </cell>
        </row>
        <row r="3321">
          <cell r="A3321" t="str">
            <v>410104</v>
          </cell>
          <cell r="B3321" t="str">
            <v>COST OF PROD.--PROCESSING 加工费</v>
          </cell>
          <cell r="C3321" t="str">
            <v>17100-33-410104</v>
          </cell>
          <cell r="D3321">
            <v>0</v>
          </cell>
          <cell r="E3321">
            <v>0</v>
          </cell>
          <cell r="F3321">
            <v>1707.11</v>
          </cell>
          <cell r="G3321" t="str">
            <v>:&lt;9910&gt;&lt;0005&gt;南京人防 ESC</v>
          </cell>
        </row>
        <row r="3322">
          <cell r="A3322" t="str">
            <v>410104</v>
          </cell>
          <cell r="B3322" t="str">
            <v>COST OF PROD.--PROCESSING 加工费</v>
          </cell>
          <cell r="C3322" t="str">
            <v>17100-34-410104</v>
          </cell>
          <cell r="D3322">
            <v>0</v>
          </cell>
          <cell r="E3322">
            <v>0</v>
          </cell>
          <cell r="F3322">
            <v>1200</v>
          </cell>
          <cell r="G3322" t="str">
            <v>:&lt;9909&gt;XINJUN ZHONGSHAN 中山新俊ELE</v>
          </cell>
        </row>
        <row r="3323">
          <cell r="A3323" t="str">
            <v>410104</v>
          </cell>
          <cell r="B3323" t="str">
            <v>COST OF PROD.--PROCESSING 加工费</v>
          </cell>
          <cell r="C3323" t="str">
            <v>17100-35-410104</v>
          </cell>
          <cell r="D3323">
            <v>0</v>
          </cell>
          <cell r="E3323">
            <v>0</v>
          </cell>
          <cell r="F3323">
            <v>1200</v>
          </cell>
          <cell r="G3323" t="str">
            <v>:(9805)CPIC ZHONGSHAN 中山太保ELE</v>
          </cell>
        </row>
        <row r="3324">
          <cell r="A3324" t="str">
            <v>410104</v>
          </cell>
          <cell r="B3324" t="str">
            <v>COST OF PROD.--PROCESSING 加工费</v>
          </cell>
          <cell r="C3324" t="str">
            <v>17100-37-410104</v>
          </cell>
          <cell r="D3324">
            <v>0</v>
          </cell>
          <cell r="E3324">
            <v>0</v>
          </cell>
          <cell r="F3324">
            <v>1200</v>
          </cell>
          <cell r="G3324" t="str">
            <v>:(9805)KAILI ICBC 工行凯里分行ELE</v>
          </cell>
        </row>
        <row r="3325">
          <cell r="A3325" t="str">
            <v>410104</v>
          </cell>
          <cell r="B3325" t="str">
            <v>COST OF PROD.--PROCESSING 加工费</v>
          </cell>
          <cell r="C3325" t="str">
            <v>17100-38-410104</v>
          </cell>
          <cell r="D3325">
            <v>0</v>
          </cell>
          <cell r="E3325">
            <v>0</v>
          </cell>
          <cell r="F3325">
            <v>1200</v>
          </cell>
          <cell r="G3325" t="str">
            <v>:(9811)静安环球大厦ELE</v>
          </cell>
        </row>
        <row r="3326">
          <cell r="A3326" t="str">
            <v>410104</v>
          </cell>
          <cell r="B3326" t="str">
            <v>COST OF PROD.--PROCESSING 加工费</v>
          </cell>
          <cell r="C3326" t="str">
            <v>17100-41-410104</v>
          </cell>
          <cell r="D3326">
            <v>0</v>
          </cell>
          <cell r="E3326">
            <v>0</v>
          </cell>
          <cell r="F3326">
            <v>1200</v>
          </cell>
          <cell r="G3326" t="str">
            <v>:&lt;9906&gt;(9907) 贵阳和平大酒店ELE</v>
          </cell>
        </row>
        <row r="3327">
          <cell r="A3327" t="str">
            <v>410104</v>
          </cell>
          <cell r="B3327" t="str">
            <v>COST OF PROD.--PROCESSING 加工费</v>
          </cell>
          <cell r="C3327" t="str">
            <v>17100-42-410104</v>
          </cell>
          <cell r="D3327">
            <v>0</v>
          </cell>
          <cell r="E3327">
            <v>0</v>
          </cell>
          <cell r="F3327">
            <v>600</v>
          </cell>
          <cell r="G3327" t="str">
            <v>:(9812)中保驻马店公司ELE</v>
          </cell>
        </row>
        <row r="3328">
          <cell r="A3328" t="str">
            <v>410104</v>
          </cell>
          <cell r="B3328" t="str">
            <v>COST OF PROD.--PROCESSING 加工费</v>
          </cell>
          <cell r="C3328" t="str">
            <v>17100-43-410104</v>
          </cell>
          <cell r="D3328">
            <v>0</v>
          </cell>
          <cell r="E3328">
            <v>0</v>
          </cell>
          <cell r="F3328">
            <v>1276.92</v>
          </cell>
          <cell r="G3328" t="str">
            <v>:(9810)(9907) 南京下关发电厂ELE</v>
          </cell>
        </row>
        <row r="3329">
          <cell r="A3329" t="str">
            <v>410104</v>
          </cell>
          <cell r="B3329" t="str">
            <v>COST OF PROD.--PROCESSING 加工费</v>
          </cell>
          <cell r="C3329" t="str">
            <v>17100-44-410104</v>
          </cell>
          <cell r="D3329">
            <v>0</v>
          </cell>
          <cell r="E3329">
            <v>0</v>
          </cell>
          <cell r="F3329">
            <v>8948.2999999999993</v>
          </cell>
          <cell r="G3329" t="str">
            <v>:&lt;9911&gt;湖南职工培训中心ELE</v>
          </cell>
        </row>
        <row r="3330">
          <cell r="A3330" t="str">
            <v>410104</v>
          </cell>
          <cell r="B3330" t="str">
            <v>COST OF PROD.--PROCESSING 加工费</v>
          </cell>
          <cell r="C3330" t="str">
            <v>17100-46-410104</v>
          </cell>
          <cell r="D3330">
            <v>0</v>
          </cell>
          <cell r="E3330">
            <v>0</v>
          </cell>
          <cell r="F3330">
            <v>6273.53</v>
          </cell>
          <cell r="G3330" t="str">
            <v>:&lt;9903&gt;&lt;9906&gt; 珠海华骏实业公司ELE</v>
          </cell>
        </row>
        <row r="3331">
          <cell r="A3331" t="str">
            <v>410104</v>
          </cell>
          <cell r="B3331" t="str">
            <v>COST OF PROD.--PROCESSING 加工费</v>
          </cell>
          <cell r="C3331" t="str">
            <v>17100-48-410104</v>
          </cell>
          <cell r="D3331">
            <v>0</v>
          </cell>
          <cell r="E3331">
            <v>0</v>
          </cell>
          <cell r="F3331">
            <v>1276.93</v>
          </cell>
          <cell r="G3331" t="str">
            <v>:(9810) 福州传染病院ELE</v>
          </cell>
        </row>
        <row r="3332">
          <cell r="A3332" t="str">
            <v>410104</v>
          </cell>
          <cell r="B3332" t="str">
            <v>COST OF PROD.--PROCESSING 加工费</v>
          </cell>
          <cell r="C3332" t="str">
            <v>17100-49-410104</v>
          </cell>
          <cell r="D3332">
            <v>0</v>
          </cell>
          <cell r="E3332">
            <v>0</v>
          </cell>
          <cell r="F3332">
            <v>600</v>
          </cell>
          <cell r="G3332" t="str">
            <v>:&lt;9906&gt;南下房地产ELE</v>
          </cell>
        </row>
        <row r="3333">
          <cell r="A3333" t="str">
            <v>410104</v>
          </cell>
          <cell r="B3333" t="str">
            <v>COST OF PROD.--PROCESSING 加工费</v>
          </cell>
          <cell r="C3333" t="str">
            <v>17100-50-410104</v>
          </cell>
          <cell r="D3333">
            <v>0</v>
          </cell>
          <cell r="E3333">
            <v>0</v>
          </cell>
          <cell r="F3333">
            <v>2332.7199999999998</v>
          </cell>
          <cell r="G3333" t="str">
            <v>:广东省工商行ESC</v>
          </cell>
        </row>
        <row r="3334">
          <cell r="A3334" t="str">
            <v>410104</v>
          </cell>
          <cell r="B3334" t="str">
            <v>COST OF PROD.--PROCESSING 加工费</v>
          </cell>
          <cell r="C3334" t="str">
            <v>17100-51-410104</v>
          </cell>
          <cell r="D3334">
            <v>0</v>
          </cell>
          <cell r="E3334">
            <v>0</v>
          </cell>
          <cell r="F3334">
            <v>10602.17</v>
          </cell>
          <cell r="G3334" t="str">
            <v>:&lt;9911&gt; 福建亚协房地产ELE</v>
          </cell>
        </row>
        <row r="3335">
          <cell r="A3335" t="str">
            <v>410104</v>
          </cell>
          <cell r="B3335" t="str">
            <v>COST OF PROD.--PROCESSING 加工费</v>
          </cell>
          <cell r="C3335" t="str">
            <v>17100-52-410104</v>
          </cell>
          <cell r="D3335">
            <v>0</v>
          </cell>
          <cell r="E3335">
            <v>0</v>
          </cell>
          <cell r="F3335">
            <v>2255.0500000000002</v>
          </cell>
          <cell r="G3335" t="str">
            <v>:(9810)[0001] 三明峡金渠ELE</v>
          </cell>
        </row>
        <row r="3336">
          <cell r="A3336" t="str">
            <v>410104</v>
          </cell>
          <cell r="B3336" t="str">
            <v>COST OF PROD.--PROCESSING 加工费</v>
          </cell>
          <cell r="C3336" t="str">
            <v>17100-53-410104</v>
          </cell>
          <cell r="D3336">
            <v>0</v>
          </cell>
          <cell r="E3336">
            <v>0</v>
          </cell>
          <cell r="F3336">
            <v>1701.91</v>
          </cell>
          <cell r="G3336" t="str">
            <v>:(9809)(9907) 福州技术监督局ELE</v>
          </cell>
        </row>
        <row r="3337">
          <cell r="A3337" t="str">
            <v>410104</v>
          </cell>
          <cell r="B3337" t="str">
            <v>COST OF PROD.--PROCESSING 加工费</v>
          </cell>
          <cell r="C3337" t="str">
            <v>17100-54-410104</v>
          </cell>
          <cell r="D3337">
            <v>0</v>
          </cell>
          <cell r="E3337">
            <v>0</v>
          </cell>
          <cell r="F3337">
            <v>1577.36</v>
          </cell>
          <cell r="G3337" t="str">
            <v>:(9811)江西财经大学ELE</v>
          </cell>
        </row>
        <row r="3338">
          <cell r="A3338" t="str">
            <v>410104</v>
          </cell>
          <cell r="B3338" t="str">
            <v>COST OF PROD.--PROCESSING 加工费</v>
          </cell>
          <cell r="C3338" t="str">
            <v>17100-55-410104</v>
          </cell>
          <cell r="D3338">
            <v>0</v>
          </cell>
          <cell r="E3338">
            <v>0</v>
          </cell>
          <cell r="F3338">
            <v>5942.27</v>
          </cell>
          <cell r="G3338" t="str">
            <v>:(9903&gt;&lt;9911&gt;FENGCHI 昆明风驰房地产</v>
          </cell>
        </row>
        <row r="3339">
          <cell r="A3339" t="str">
            <v>410104</v>
          </cell>
          <cell r="B3339" t="str">
            <v>COST OF PROD.--PROCESSING 加工费</v>
          </cell>
          <cell r="C3339" t="str">
            <v>17100-56-410104</v>
          </cell>
          <cell r="D3339">
            <v>0</v>
          </cell>
          <cell r="E3339">
            <v>0</v>
          </cell>
          <cell r="F3339">
            <v>4420.82</v>
          </cell>
          <cell r="G3339" t="str">
            <v>:(9809)(9907)民航开发公司ELE</v>
          </cell>
        </row>
        <row r="3340">
          <cell r="A3340" t="str">
            <v>410104</v>
          </cell>
          <cell r="B3340" t="str">
            <v>COST OF PROD.--PROCESSING 加工费</v>
          </cell>
          <cell r="C3340" t="str">
            <v>17100-57-410104</v>
          </cell>
          <cell r="D3340">
            <v>0</v>
          </cell>
          <cell r="E3340">
            <v>0</v>
          </cell>
          <cell r="F3340">
            <v>4400</v>
          </cell>
          <cell r="G3340" t="str">
            <v>:(9811)&lt;9911&gt;重庆商社ELE</v>
          </cell>
        </row>
        <row r="3341">
          <cell r="A3341" t="str">
            <v>410104</v>
          </cell>
          <cell r="B3341" t="str">
            <v>COST OF PROD.--PROCESSING 加工费</v>
          </cell>
          <cell r="C3341" t="str">
            <v>17100-58-410104</v>
          </cell>
          <cell r="D3341">
            <v>0</v>
          </cell>
          <cell r="E3341">
            <v>0</v>
          </cell>
          <cell r="F3341">
            <v>2600</v>
          </cell>
          <cell r="G3341" t="str">
            <v>:(9809)瑞安工商联ELE</v>
          </cell>
        </row>
        <row r="3342">
          <cell r="A3342" t="str">
            <v>410104</v>
          </cell>
          <cell r="B3342" t="str">
            <v>COST OF PROD.--PROCESSING 加工费</v>
          </cell>
          <cell r="C3342" t="str">
            <v>17100-59-410104</v>
          </cell>
          <cell r="D3342">
            <v>0</v>
          </cell>
          <cell r="E3342">
            <v>0</v>
          </cell>
          <cell r="F3342">
            <v>1727.52</v>
          </cell>
          <cell r="G3342" t="str">
            <v>:(9812)&lt;00.03&gt;南昌昌北机场ELE</v>
          </cell>
        </row>
        <row r="3343">
          <cell r="A3343" t="str">
            <v>410104</v>
          </cell>
          <cell r="B3343" t="str">
            <v>COST OF PROD.--PROCESSING 加工费</v>
          </cell>
          <cell r="C3343" t="str">
            <v>17100-60-410104</v>
          </cell>
          <cell r="D3343">
            <v>0</v>
          </cell>
          <cell r="E3343">
            <v>0</v>
          </cell>
          <cell r="F3343">
            <v>1200</v>
          </cell>
          <cell r="G3343" t="str">
            <v>:(9812)河南唐河烟草公司ELE</v>
          </cell>
        </row>
        <row r="3344">
          <cell r="A3344" t="str">
            <v>410104</v>
          </cell>
          <cell r="B3344" t="str">
            <v>COST OF PROD.--PROCESSING 加工费</v>
          </cell>
          <cell r="C3344" t="str">
            <v>17100-61-410104</v>
          </cell>
          <cell r="D3344">
            <v>0</v>
          </cell>
          <cell r="E3344">
            <v>0</v>
          </cell>
          <cell r="F3344">
            <v>1766.04</v>
          </cell>
          <cell r="G3344" t="str">
            <v>:(9812)&lt;9906&gt;哈尔滨工业大学ELE</v>
          </cell>
        </row>
        <row r="3345">
          <cell r="A3345" t="str">
            <v>410104</v>
          </cell>
          <cell r="B3345" t="str">
            <v>COST OF PROD.--PROCESSING 加工费</v>
          </cell>
          <cell r="C3345" t="str">
            <v>17100-63-410104</v>
          </cell>
          <cell r="D3345">
            <v>0</v>
          </cell>
          <cell r="E3345">
            <v>0</v>
          </cell>
          <cell r="F3345">
            <v>1400</v>
          </cell>
          <cell r="G3345" t="str">
            <v>:(9812)&lt;9911&gt;昆明医学院ELE</v>
          </cell>
        </row>
        <row r="3346">
          <cell r="A3346" t="str">
            <v>410104</v>
          </cell>
          <cell r="B3346" t="str">
            <v>COST OF PROD.--PROCESSING 加工费</v>
          </cell>
          <cell r="C3346" t="str">
            <v>17100-64-410104</v>
          </cell>
          <cell r="D3346">
            <v>0</v>
          </cell>
          <cell r="E3346">
            <v>0</v>
          </cell>
          <cell r="F3346">
            <v>1205.69</v>
          </cell>
          <cell r="G3346" t="str">
            <v>:(9902)&lt;9907&gt;中山人大政协大楼ELE</v>
          </cell>
        </row>
        <row r="3347">
          <cell r="A3347" t="str">
            <v>410104</v>
          </cell>
          <cell r="B3347" t="str">
            <v>COST OF PROD.--PROCESSING 加工费</v>
          </cell>
          <cell r="C3347" t="str">
            <v>17100-65-410104</v>
          </cell>
          <cell r="D3347">
            <v>0</v>
          </cell>
          <cell r="E3347">
            <v>0</v>
          </cell>
          <cell r="F3347">
            <v>2332.08</v>
          </cell>
          <cell r="G3347" t="str">
            <v>:&lt;9906&gt;东莞骏安电梯公司ELE</v>
          </cell>
        </row>
        <row r="3348">
          <cell r="A3348" t="str">
            <v>410104</v>
          </cell>
          <cell r="B3348" t="str">
            <v>COST OF PROD.--PROCESSING 加工费</v>
          </cell>
          <cell r="C3348" t="str">
            <v>17100-66-410104</v>
          </cell>
          <cell r="D3348">
            <v>0</v>
          </cell>
          <cell r="E3348">
            <v>0</v>
          </cell>
          <cell r="F3348">
            <v>2400</v>
          </cell>
          <cell r="G3348" t="str">
            <v>:英融工贸公司ELE</v>
          </cell>
        </row>
        <row r="3349">
          <cell r="A3349" t="str">
            <v>410104</v>
          </cell>
          <cell r="B3349" t="str">
            <v>COST OF PROD.--PROCESSING 加工费</v>
          </cell>
          <cell r="C3349" t="str">
            <v>17100-67-410104</v>
          </cell>
          <cell r="D3349">
            <v>0</v>
          </cell>
          <cell r="E3349">
            <v>0</v>
          </cell>
          <cell r="F3349">
            <v>1207.6500000000001</v>
          </cell>
          <cell r="G3349" t="str">
            <v>:(9904)平顶山邮局ELE</v>
          </cell>
        </row>
        <row r="3350">
          <cell r="A3350" t="str">
            <v>410104</v>
          </cell>
          <cell r="B3350" t="str">
            <v>COST OF PROD.--PROCESSING 加工费</v>
          </cell>
          <cell r="C3350" t="str">
            <v>17100-69-410104</v>
          </cell>
          <cell r="D3350">
            <v>0</v>
          </cell>
          <cell r="E3350">
            <v>0</v>
          </cell>
          <cell r="F3350">
            <v>2418.86</v>
          </cell>
          <cell r="G3350" t="str">
            <v>:&lt;9903&gt;[0001]昆明国家经贸委ELE</v>
          </cell>
        </row>
        <row r="3351">
          <cell r="A3351" t="str">
            <v>410104</v>
          </cell>
          <cell r="B3351" t="str">
            <v>COST OF PROD.--PROCESSING 加工费</v>
          </cell>
          <cell r="C3351" t="str">
            <v>17100-70-410104</v>
          </cell>
          <cell r="D3351">
            <v>0</v>
          </cell>
          <cell r="E3351">
            <v>0</v>
          </cell>
          <cell r="F3351">
            <v>600</v>
          </cell>
          <cell r="G3351" t="str">
            <v>:&lt;9901)孙中山故居ELE</v>
          </cell>
        </row>
        <row r="3352">
          <cell r="A3352" t="str">
            <v>410104</v>
          </cell>
          <cell r="B3352" t="str">
            <v>COST OF PROD.--PROCESSING 加工费</v>
          </cell>
          <cell r="C3352" t="str">
            <v>17100-71-410104</v>
          </cell>
          <cell r="D3352">
            <v>0</v>
          </cell>
          <cell r="E3352">
            <v>0</v>
          </cell>
          <cell r="F3352">
            <v>18882.71</v>
          </cell>
          <cell r="G3352" t="str">
            <v>:(9812)&lt;9909&gt;上海东方医院ELE&amp;ESC</v>
          </cell>
        </row>
        <row r="3353">
          <cell r="A3353" t="str">
            <v>410104</v>
          </cell>
          <cell r="B3353" t="str">
            <v>COST OF PROD.--PROCESSING 加工费</v>
          </cell>
          <cell r="C3353" t="str">
            <v>17100-74-410104</v>
          </cell>
          <cell r="D3353">
            <v>0</v>
          </cell>
          <cell r="E3353">
            <v>0</v>
          </cell>
          <cell r="F3353">
            <v>403.71</v>
          </cell>
          <cell r="G3353" t="str">
            <v>:&lt;0005&gt;昆明富春花园4ELES</v>
          </cell>
        </row>
        <row r="3354">
          <cell r="A3354" t="str">
            <v>410104</v>
          </cell>
          <cell r="B3354" t="str">
            <v>COST OF PROD.--PROCESSING 加工费</v>
          </cell>
          <cell r="C3354" t="str">
            <v>17100-75-410104</v>
          </cell>
          <cell r="D3354">
            <v>0</v>
          </cell>
          <cell r="E3354">
            <v>0</v>
          </cell>
          <cell r="F3354">
            <v>2019.65</v>
          </cell>
          <cell r="G3354" t="str">
            <v>:&lt;9906&gt;三迅电梯公司ELE</v>
          </cell>
        </row>
        <row r="3355">
          <cell r="A3355" t="str">
            <v>410104</v>
          </cell>
          <cell r="B3355" t="str">
            <v>COST OF PROD.--PROCESSING 加工费</v>
          </cell>
          <cell r="C3355" t="str">
            <v>17100-76-410104</v>
          </cell>
          <cell r="D3355">
            <v>0</v>
          </cell>
          <cell r="E3355">
            <v>0</v>
          </cell>
          <cell r="F3355">
            <v>900</v>
          </cell>
          <cell r="G3355" t="str">
            <v>:(9904)江苏国土培训中心ELE</v>
          </cell>
        </row>
        <row r="3356">
          <cell r="A3356" t="str">
            <v>410104</v>
          </cell>
          <cell r="B3356" t="str">
            <v>COST OF PROD.--PROCESSING 加工费</v>
          </cell>
          <cell r="C3356" t="str">
            <v>17100-77-410104</v>
          </cell>
          <cell r="D3356">
            <v>0</v>
          </cell>
          <cell r="E3356">
            <v>0</v>
          </cell>
          <cell r="F3356">
            <v>1200</v>
          </cell>
          <cell r="G3356" t="str">
            <v>:&lt;9903&gt;&lt;9911&gt;浙江黄岩交通大厦ELE</v>
          </cell>
        </row>
        <row r="3357">
          <cell r="A3357" t="str">
            <v>410104</v>
          </cell>
          <cell r="B3357" t="str">
            <v>COST OF PROD.--PROCESSING 加工费</v>
          </cell>
          <cell r="C3357" t="str">
            <v>17100-78-410104</v>
          </cell>
          <cell r="D3357">
            <v>0</v>
          </cell>
          <cell r="E3357">
            <v>0</v>
          </cell>
          <cell r="F3357">
            <v>1200</v>
          </cell>
          <cell r="G3357" t="str">
            <v>:&lt;9906&gt;估依廊商住楼ELE</v>
          </cell>
        </row>
        <row r="3358">
          <cell r="A3358" t="str">
            <v>410104</v>
          </cell>
          <cell r="B3358" t="str">
            <v>COST OF PROD.--PROCESSING 加工费</v>
          </cell>
          <cell r="C3358" t="str">
            <v>17100-79-410104</v>
          </cell>
          <cell r="D3358">
            <v>0</v>
          </cell>
          <cell r="E3358">
            <v>0</v>
          </cell>
          <cell r="F3358">
            <v>1000</v>
          </cell>
          <cell r="G3358" t="str">
            <v>:(9905)成都光大国际大厦ESC</v>
          </cell>
        </row>
        <row r="3359">
          <cell r="A3359" t="str">
            <v>410104</v>
          </cell>
          <cell r="B3359" t="str">
            <v>COST OF PROD.--PROCESSING 加工费</v>
          </cell>
          <cell r="C3359" t="str">
            <v>17100-80-410104</v>
          </cell>
          <cell r="D3359">
            <v>0</v>
          </cell>
          <cell r="E3359">
            <v>0</v>
          </cell>
          <cell r="F3359">
            <v>600</v>
          </cell>
          <cell r="G3359" t="str">
            <v>:(9907)[0001]信阳邮电局ELE</v>
          </cell>
        </row>
        <row r="3360">
          <cell r="A3360" t="str">
            <v>410104</v>
          </cell>
          <cell r="B3360" t="str">
            <v>COST OF PROD.--PROCESSING 加工费</v>
          </cell>
          <cell r="C3360" t="str">
            <v>17100-82-410104</v>
          </cell>
          <cell r="D3360">
            <v>0</v>
          </cell>
          <cell r="E3360">
            <v>0</v>
          </cell>
          <cell r="F3360">
            <v>600</v>
          </cell>
          <cell r="G3360" t="str">
            <v>:(9905)新县邮电局ELE</v>
          </cell>
        </row>
        <row r="3361">
          <cell r="A3361" t="str">
            <v>410104</v>
          </cell>
          <cell r="B3361" t="str">
            <v>COST OF PROD.--PROCESSING 加工费</v>
          </cell>
          <cell r="C3361" t="str">
            <v>17100-84-410104</v>
          </cell>
          <cell r="D3361">
            <v>0</v>
          </cell>
          <cell r="E3361">
            <v>0</v>
          </cell>
          <cell r="F3361">
            <v>2299.66</v>
          </cell>
          <cell r="G3361" t="str">
            <v>:&lt;9911&gt;&lt;0004&gt;广州文德广场ELE&amp;ESC</v>
          </cell>
        </row>
        <row r="3362">
          <cell r="A3362" t="str">
            <v>410104</v>
          </cell>
          <cell r="B3362" t="str">
            <v>COST OF PROD.--PROCESSING 加工费</v>
          </cell>
          <cell r="C3362" t="str">
            <v>17100-85-410104</v>
          </cell>
          <cell r="D3362">
            <v>0</v>
          </cell>
          <cell r="E3362">
            <v>0</v>
          </cell>
          <cell r="F3362">
            <v>5969.44</v>
          </cell>
          <cell r="G3362" t="str">
            <v>:(9904)上海东方肝胆医院ELE</v>
          </cell>
        </row>
        <row r="3363">
          <cell r="A3363" t="str">
            <v>410104</v>
          </cell>
          <cell r="B3363" t="str">
            <v>COST OF PROD.--PROCESSING 加工费</v>
          </cell>
          <cell r="C3363" t="str">
            <v>17100-87-410104</v>
          </cell>
          <cell r="D3363">
            <v>0</v>
          </cell>
          <cell r="E3363">
            <v>0</v>
          </cell>
          <cell r="F3363">
            <v>1000</v>
          </cell>
          <cell r="G3363" t="str">
            <v>:(9904)&lt;9911&gt;中山伟业房地产公司ELE</v>
          </cell>
        </row>
        <row r="3364">
          <cell r="A3364" t="str">
            <v>410104</v>
          </cell>
          <cell r="B3364" t="str">
            <v>COST OF PROD.--PROCESSING 加工费</v>
          </cell>
          <cell r="C3364" t="str">
            <v>17100-88-410104</v>
          </cell>
          <cell r="D3364">
            <v>0</v>
          </cell>
          <cell r="E3364">
            <v>0</v>
          </cell>
          <cell r="F3364">
            <v>1451.98</v>
          </cell>
          <cell r="G3364" t="str">
            <v>:&lt;9906&gt;上海俱乐部公寓ELE</v>
          </cell>
        </row>
        <row r="3365">
          <cell r="A3365" t="str">
            <v>410104</v>
          </cell>
          <cell r="B3365" t="str">
            <v>COST OF PROD.--PROCESSING 加工费</v>
          </cell>
          <cell r="C3365" t="str">
            <v>17100-89-410104</v>
          </cell>
          <cell r="D3365">
            <v>0</v>
          </cell>
          <cell r="E3365">
            <v>0</v>
          </cell>
          <cell r="F3365">
            <v>1825.7</v>
          </cell>
          <cell r="G3365" t="str">
            <v>:(9905)上海统计局ELE</v>
          </cell>
        </row>
        <row r="3366">
          <cell r="A3366" t="str">
            <v>410104</v>
          </cell>
          <cell r="B3366" t="str">
            <v>COST OF PROD.--PROCESSING 加工费</v>
          </cell>
          <cell r="C3366" t="str">
            <v>17100-90-410104</v>
          </cell>
          <cell r="D3366">
            <v>0</v>
          </cell>
          <cell r="E3366">
            <v>0</v>
          </cell>
          <cell r="F3366">
            <v>4590.96</v>
          </cell>
          <cell r="G3366" t="str">
            <v>:&lt;9903&gt;(9907)贵阳富中大厦ELE</v>
          </cell>
        </row>
        <row r="3367">
          <cell r="A3367" t="str">
            <v>410104</v>
          </cell>
          <cell r="B3367" t="str">
            <v>COST OF PROD.--PROCESSING 加工费</v>
          </cell>
          <cell r="C3367" t="str">
            <v>17100-91-410104</v>
          </cell>
          <cell r="D3367">
            <v>0</v>
          </cell>
          <cell r="E3367">
            <v>0</v>
          </cell>
          <cell r="F3367">
            <v>3124.55</v>
          </cell>
          <cell r="G3367" t="str">
            <v>:(9907)三明土地管理培训中心ELE</v>
          </cell>
        </row>
        <row r="3368">
          <cell r="A3368" t="str">
            <v>410104</v>
          </cell>
          <cell r="B3368" t="str">
            <v>COST OF PROD.--PROCESSING 加工费</v>
          </cell>
          <cell r="C3368" t="str">
            <v>17100-92-410104</v>
          </cell>
          <cell r="D3368">
            <v>0</v>
          </cell>
          <cell r="E3368">
            <v>0</v>
          </cell>
          <cell r="F3368">
            <v>1709.03</v>
          </cell>
          <cell r="G3368" t="str">
            <v>:&lt;9906&gt;解放军546医院ELE</v>
          </cell>
        </row>
        <row r="3369">
          <cell r="A3369" t="str">
            <v>410104</v>
          </cell>
          <cell r="B3369" t="str">
            <v>COST OF PROD.--PROCESSING 加工费</v>
          </cell>
          <cell r="C3369" t="str">
            <v>17100-94-410104</v>
          </cell>
          <cell r="D3369">
            <v>0</v>
          </cell>
          <cell r="E3369">
            <v>0</v>
          </cell>
          <cell r="F3369">
            <v>2454.46</v>
          </cell>
          <cell r="G3369" t="str">
            <v>:&lt;9911&gt;广州高盛大厦ELE349384174-177</v>
          </cell>
        </row>
        <row r="3370">
          <cell r="A3370" t="str">
            <v>410104</v>
          </cell>
          <cell r="B3370" t="str">
            <v>COST OF PROD.--PROCESSING 加工费</v>
          </cell>
          <cell r="C3370" t="str">
            <v>17100-95-410104</v>
          </cell>
          <cell r="D3370">
            <v>0</v>
          </cell>
          <cell r="E3370">
            <v>0</v>
          </cell>
          <cell r="F3370">
            <v>5454.51</v>
          </cell>
          <cell r="G3370" t="str">
            <v>:(9907)济南政协大楼ELE</v>
          </cell>
        </row>
        <row r="3371">
          <cell r="A3371" t="str">
            <v>410104</v>
          </cell>
          <cell r="B3371" t="str">
            <v>COST OF PROD.--PROCESSING 加工费</v>
          </cell>
          <cell r="C3371" t="str">
            <v>17100-96-410104</v>
          </cell>
          <cell r="D3371">
            <v>0</v>
          </cell>
          <cell r="E3371">
            <v>0</v>
          </cell>
          <cell r="F3371">
            <v>9486.85</v>
          </cell>
          <cell r="G3371" t="str">
            <v>:&lt;9908&gt;漕河泾科技大楼ELE</v>
          </cell>
        </row>
        <row r="3372">
          <cell r="A3372" t="str">
            <v>410104</v>
          </cell>
          <cell r="B3372" t="str">
            <v>COST OF PROD.--PROCESSING 加工费</v>
          </cell>
          <cell r="C3372" t="str">
            <v>17100-98-410104</v>
          </cell>
          <cell r="D3372">
            <v>0</v>
          </cell>
          <cell r="E3372">
            <v>0</v>
          </cell>
          <cell r="F3372">
            <v>45899.72</v>
          </cell>
          <cell r="G3372" t="str">
            <v>:&lt;9906&gt;&lt;9910&gt;无锡第一人民医院ELE</v>
          </cell>
        </row>
        <row r="3373">
          <cell r="A3373" t="str">
            <v>410104</v>
          </cell>
          <cell r="B3373" t="str">
            <v>COST OF PROD.--PROCESSING 加工费</v>
          </cell>
          <cell r="C3373" t="str">
            <v>17100-99-410104</v>
          </cell>
          <cell r="D3373">
            <v>0</v>
          </cell>
          <cell r="E3373">
            <v>0</v>
          </cell>
          <cell r="F3373">
            <v>2457.79</v>
          </cell>
          <cell r="G3373" t="str">
            <v>:&lt;0006&gt;临颖县邮电局2ELES</v>
          </cell>
        </row>
        <row r="3374">
          <cell r="A3374" t="str">
            <v>410104</v>
          </cell>
          <cell r="B3374" t="str">
            <v>COST OF PROD.--PROCESSING 加工费</v>
          </cell>
          <cell r="C3374" t="str">
            <v>17100-A0-410104</v>
          </cell>
          <cell r="D3374">
            <v>0</v>
          </cell>
          <cell r="E3374">
            <v>0</v>
          </cell>
          <cell r="F3374">
            <v>2051.8200000000002</v>
          </cell>
          <cell r="G3374" t="str">
            <v>:(9907)昆明饭店ELE</v>
          </cell>
        </row>
        <row r="3375">
          <cell r="A3375" t="str">
            <v>410104</v>
          </cell>
          <cell r="B3375" t="str">
            <v>COST OF PROD.--PROCESSING 加工费</v>
          </cell>
          <cell r="C3375" t="str">
            <v>17100-A1-410104</v>
          </cell>
          <cell r="D3375">
            <v>0</v>
          </cell>
          <cell r="E3375">
            <v>0</v>
          </cell>
          <cell r="F3375">
            <v>234.77</v>
          </cell>
          <cell r="G3375" t="str">
            <v>:驻马店交通局</v>
          </cell>
        </row>
        <row r="3376">
          <cell r="A3376" t="str">
            <v>410104</v>
          </cell>
          <cell r="B3376" t="str">
            <v>COST OF PROD.--PROCESSING 加工费</v>
          </cell>
          <cell r="C3376" t="str">
            <v>17100-A3-410104</v>
          </cell>
          <cell r="D3376">
            <v>0</v>
          </cell>
          <cell r="E3376">
            <v>0</v>
          </cell>
          <cell r="F3376">
            <v>1111.93</v>
          </cell>
          <cell r="G3376" t="str">
            <v>:&lt;9908&gt;河南雅士达电梯服务中心ELE</v>
          </cell>
        </row>
        <row r="3377">
          <cell r="A3377" t="str">
            <v>410104</v>
          </cell>
          <cell r="B3377" t="str">
            <v>COST OF PROD.--PROCESSING 加工费</v>
          </cell>
          <cell r="C3377" t="str">
            <v>17100-A4-410104</v>
          </cell>
          <cell r="D3377">
            <v>0</v>
          </cell>
          <cell r="E3377">
            <v>0</v>
          </cell>
          <cell r="F3377">
            <v>16874.5</v>
          </cell>
          <cell r="G3377" t="str">
            <v>:&lt;9906&gt;重庆和景大厦ELE</v>
          </cell>
        </row>
        <row r="3378">
          <cell r="A3378" t="str">
            <v>410104</v>
          </cell>
          <cell r="B3378" t="str">
            <v>COST OF PROD.--PROCESSING 加工费</v>
          </cell>
          <cell r="C3378" t="str">
            <v>17100-A5-410104</v>
          </cell>
          <cell r="D3378">
            <v>0</v>
          </cell>
          <cell r="E3378">
            <v>0</v>
          </cell>
          <cell r="F3378">
            <v>17301.16</v>
          </cell>
          <cell r="G3378" t="str">
            <v>:&lt;9908&gt;太原新闻大厦ELE</v>
          </cell>
        </row>
        <row r="3379">
          <cell r="A3379" t="str">
            <v>410104</v>
          </cell>
          <cell r="B3379" t="str">
            <v>COST OF PROD.--PROCESSING 加工费</v>
          </cell>
          <cell r="C3379" t="str">
            <v>17100-A6-410104</v>
          </cell>
          <cell r="D3379">
            <v>0</v>
          </cell>
          <cell r="E3379">
            <v>0</v>
          </cell>
          <cell r="F3379">
            <v>7112.12</v>
          </cell>
          <cell r="G3379" t="str">
            <v>&lt;9909&gt;&lt;9910&gt;&lt;0004&gt;吉林电信局ELE&amp;ESC</v>
          </cell>
        </row>
        <row r="3380">
          <cell r="A3380" t="str">
            <v>410104</v>
          </cell>
          <cell r="B3380" t="str">
            <v>COST OF PROD.--PROCESSING 加工费</v>
          </cell>
          <cell r="C3380" t="str">
            <v>17100-A7-410104</v>
          </cell>
          <cell r="D3380">
            <v>0</v>
          </cell>
          <cell r="E3380">
            <v>0</v>
          </cell>
          <cell r="F3380">
            <v>1478.34</v>
          </cell>
          <cell r="G3380" t="str">
            <v>:(9907)&lt;9910&gt;红河卷烟厂ELE</v>
          </cell>
        </row>
        <row r="3381">
          <cell r="A3381" t="str">
            <v>410104</v>
          </cell>
          <cell r="B3381" t="str">
            <v>COST OF PROD.--PROCESSING 加工费</v>
          </cell>
          <cell r="C3381" t="str">
            <v>17100-A8-410104</v>
          </cell>
          <cell r="D3381">
            <v>0</v>
          </cell>
          <cell r="E3381">
            <v>0</v>
          </cell>
          <cell r="F3381">
            <v>17186.27</v>
          </cell>
          <cell r="G3381" t="str">
            <v>:&lt;9908&gt;工行宝山分行ELE</v>
          </cell>
        </row>
        <row r="3382">
          <cell r="A3382" t="str">
            <v>410104</v>
          </cell>
          <cell r="B3382" t="str">
            <v>COST OF PROD.--PROCESSING 加工费</v>
          </cell>
          <cell r="C3382" t="str">
            <v>17100-A9-410104</v>
          </cell>
          <cell r="D3382">
            <v>0</v>
          </cell>
          <cell r="E3382">
            <v>0</v>
          </cell>
          <cell r="F3382">
            <v>11482.12</v>
          </cell>
          <cell r="G3382" t="str">
            <v>:&lt;9908&gt;华东管理局ELE</v>
          </cell>
        </row>
        <row r="3383">
          <cell r="A3383" t="str">
            <v>410104</v>
          </cell>
          <cell r="B3383" t="str">
            <v>COST OF PROD.--PROCESSING 加工费</v>
          </cell>
          <cell r="C3383" t="str">
            <v>17100-AA-410104</v>
          </cell>
          <cell r="D3383">
            <v>0</v>
          </cell>
          <cell r="E3383">
            <v>0</v>
          </cell>
          <cell r="F3383">
            <v>3845.55</v>
          </cell>
          <cell r="G3383" t="str">
            <v>:(9912)襄樊国税局</v>
          </cell>
        </row>
        <row r="3384">
          <cell r="A3384" t="str">
            <v>410104</v>
          </cell>
          <cell r="B3384" t="str">
            <v>COST OF PROD.--PROCESSING 加工费</v>
          </cell>
          <cell r="C3384" t="str">
            <v>17100-AB-410104</v>
          </cell>
          <cell r="D3384">
            <v>0</v>
          </cell>
          <cell r="E3384">
            <v>0</v>
          </cell>
          <cell r="F3384">
            <v>5102.58</v>
          </cell>
          <cell r="G3384" t="str">
            <v>:&lt;9909&gt;驻马店公安局ELE</v>
          </cell>
        </row>
        <row r="3385">
          <cell r="A3385" t="str">
            <v>410104</v>
          </cell>
          <cell r="B3385" t="str">
            <v>COST OF PROD.--PROCESSING 加工费</v>
          </cell>
          <cell r="C3385" t="str">
            <v>17100-AC-410104</v>
          </cell>
          <cell r="D3385">
            <v>0</v>
          </cell>
          <cell r="E3385">
            <v>0</v>
          </cell>
          <cell r="F3385">
            <v>10366.06</v>
          </cell>
          <cell r="G3385" t="str">
            <v>:(9912)昆明卷烟厂ELE</v>
          </cell>
        </row>
        <row r="3386">
          <cell r="A3386" t="str">
            <v>410104</v>
          </cell>
          <cell r="B3386" t="str">
            <v>COST OF PROD.--PROCESSING 加工费</v>
          </cell>
          <cell r="C3386" t="str">
            <v>17100-AD-410104</v>
          </cell>
          <cell r="D3386">
            <v>0</v>
          </cell>
          <cell r="E3386">
            <v>0</v>
          </cell>
          <cell r="F3386">
            <v>2558.96</v>
          </cell>
          <cell r="G3386" t="str">
            <v>:(9912)济南天建商住楼ELE</v>
          </cell>
        </row>
        <row r="3387">
          <cell r="A3387" t="str">
            <v>410104</v>
          </cell>
          <cell r="B3387" t="str">
            <v>COST OF PROD.--PROCESSING 加工费</v>
          </cell>
          <cell r="C3387" t="str">
            <v>17100-AE-410104</v>
          </cell>
          <cell r="D3387">
            <v>0</v>
          </cell>
          <cell r="E3387">
            <v>0</v>
          </cell>
          <cell r="F3387">
            <v>1189.79</v>
          </cell>
          <cell r="G3387" t="str">
            <v>:(9907)青岛110指挥中心ELE</v>
          </cell>
        </row>
        <row r="3388">
          <cell r="A3388" t="str">
            <v>410104</v>
          </cell>
          <cell r="B3388" t="str">
            <v>COST OF PROD.--PROCESSING 加工费</v>
          </cell>
          <cell r="C3388" t="str">
            <v>17100-AF-410104</v>
          </cell>
          <cell r="D3388">
            <v>0</v>
          </cell>
          <cell r="E3388">
            <v>0</v>
          </cell>
          <cell r="F3388">
            <v>41.93</v>
          </cell>
          <cell r="G3388" t="str">
            <v>:&lt;9910&gt;[0001]小浪底科工贸发展公司</v>
          </cell>
        </row>
        <row r="3389">
          <cell r="A3389" t="str">
            <v>410104</v>
          </cell>
          <cell r="B3389" t="str">
            <v>COST OF PROD.--PROCESSING 加工费</v>
          </cell>
          <cell r="C3389" t="str">
            <v>17100-AG-410104</v>
          </cell>
          <cell r="D3389">
            <v>0</v>
          </cell>
          <cell r="E3389">
            <v>0</v>
          </cell>
          <cell r="F3389">
            <v>1115.52</v>
          </cell>
          <cell r="G3389" t="str">
            <v>:(9907)青岛公安局外事管理处ELE</v>
          </cell>
        </row>
        <row r="3390">
          <cell r="A3390" t="str">
            <v>410104</v>
          </cell>
          <cell r="B3390" t="str">
            <v>COST OF PROD.--PROCESSING 加工费</v>
          </cell>
          <cell r="C3390" t="str">
            <v>17100-AH-410104</v>
          </cell>
          <cell r="D3390">
            <v>0</v>
          </cell>
          <cell r="E3390">
            <v>0</v>
          </cell>
          <cell r="F3390">
            <v>4968.67</v>
          </cell>
          <cell r="G3390" t="str">
            <v>:&lt;9909&gt;重庆口腔医院ELE</v>
          </cell>
        </row>
        <row r="3391">
          <cell r="A3391" t="str">
            <v>410104</v>
          </cell>
          <cell r="B3391" t="str">
            <v>COST OF PROD.--PROCESSING 加工费</v>
          </cell>
          <cell r="C3391" t="str">
            <v>17100-AI-410104</v>
          </cell>
          <cell r="D3391">
            <v>0</v>
          </cell>
          <cell r="E3391">
            <v>0</v>
          </cell>
          <cell r="F3391">
            <v>1466.88</v>
          </cell>
          <cell r="G3391" t="str">
            <v>:&lt;9909&gt;重庆消防培训中心ELE</v>
          </cell>
        </row>
        <row r="3392">
          <cell r="A3392" t="str">
            <v>410104</v>
          </cell>
          <cell r="B3392" t="str">
            <v>COST OF PROD.--PROCESSING 加工费</v>
          </cell>
          <cell r="C3392" t="str">
            <v>17100-AJ-410104</v>
          </cell>
          <cell r="D3392">
            <v>0</v>
          </cell>
          <cell r="E3392">
            <v>0</v>
          </cell>
          <cell r="F3392">
            <v>1060.79</v>
          </cell>
          <cell r="G3392" t="str">
            <v>:(9907)内江工商行ELE</v>
          </cell>
        </row>
        <row r="3393">
          <cell r="A3393" t="str">
            <v>410104</v>
          </cell>
          <cell r="B3393" t="str">
            <v>COST OF PROD.--PROCESSING 加工费</v>
          </cell>
          <cell r="C3393" t="str">
            <v>17100-AK-410104</v>
          </cell>
          <cell r="D3393">
            <v>0</v>
          </cell>
          <cell r="E3393">
            <v>0</v>
          </cell>
          <cell r="F3393">
            <v>8452.85</v>
          </cell>
          <cell r="G3393" t="str">
            <v>:重庆妇幼保健院</v>
          </cell>
        </row>
        <row r="3394">
          <cell r="A3394" t="str">
            <v>410104</v>
          </cell>
          <cell r="B3394" t="str">
            <v>COST OF PROD.--PROCESSING 加工费</v>
          </cell>
          <cell r="C3394" t="str">
            <v>17100-AL-410104</v>
          </cell>
          <cell r="D3394">
            <v>0</v>
          </cell>
          <cell r="E3394">
            <v>0</v>
          </cell>
          <cell r="F3394">
            <v>8673.31</v>
          </cell>
          <cell r="G3394" t="str">
            <v>:&lt;9908&gt;南宁银冠大厦ELE</v>
          </cell>
        </row>
        <row r="3395">
          <cell r="A3395" t="str">
            <v>410104</v>
          </cell>
          <cell r="B3395" t="str">
            <v>COST OF PROD.--PROCESSING 加工费</v>
          </cell>
          <cell r="C3395" t="str">
            <v>17100-AN-410104</v>
          </cell>
          <cell r="D3395">
            <v>0</v>
          </cell>
          <cell r="E3395">
            <v>0</v>
          </cell>
          <cell r="F3395">
            <v>2415.02</v>
          </cell>
          <cell r="G3395" t="str">
            <v>:&lt;9908&gt;北京海关ELE</v>
          </cell>
        </row>
        <row r="3396">
          <cell r="A3396" t="str">
            <v>410104</v>
          </cell>
          <cell r="B3396" t="str">
            <v>COST OF PROD.--PROCESSING 加工费</v>
          </cell>
          <cell r="C3396" t="str">
            <v>17100-AO-410104</v>
          </cell>
          <cell r="D3396">
            <v>0</v>
          </cell>
          <cell r="E3396">
            <v>0</v>
          </cell>
          <cell r="F3396">
            <v>2849.97</v>
          </cell>
          <cell r="G3396" t="str">
            <v>:&lt;9910&gt;污水处理厂ELE</v>
          </cell>
        </row>
        <row r="3397">
          <cell r="A3397" t="str">
            <v>410104</v>
          </cell>
          <cell r="B3397" t="str">
            <v>COST OF PROD.--PROCESSING 加工费</v>
          </cell>
          <cell r="C3397" t="str">
            <v>17100-AP-410104</v>
          </cell>
          <cell r="D3397">
            <v>0</v>
          </cell>
          <cell r="E3397">
            <v>0</v>
          </cell>
          <cell r="F3397">
            <v>2236.2199999999998</v>
          </cell>
          <cell r="G3397" t="str">
            <v>:&lt;9909&gt;青岛海洋研究所ELE</v>
          </cell>
        </row>
        <row r="3398">
          <cell r="A3398" t="str">
            <v>410104</v>
          </cell>
          <cell r="B3398" t="str">
            <v>COST OF PROD.--PROCESSING 加工费</v>
          </cell>
          <cell r="C3398" t="str">
            <v>17100-AQ-410104</v>
          </cell>
          <cell r="D3398">
            <v>0</v>
          </cell>
          <cell r="E3398">
            <v>0</v>
          </cell>
          <cell r="F3398">
            <v>5003.38</v>
          </cell>
          <cell r="G3398" t="str">
            <v>:&lt;0006&gt;南京有线电视台3ELES</v>
          </cell>
        </row>
        <row r="3399">
          <cell r="A3399" t="str">
            <v>410104</v>
          </cell>
          <cell r="B3399" t="str">
            <v>COST OF PROD.--PROCESSING 加工费</v>
          </cell>
          <cell r="C3399" t="str">
            <v>17100-AR-410104</v>
          </cell>
          <cell r="D3399">
            <v>0</v>
          </cell>
          <cell r="E3399">
            <v>0</v>
          </cell>
          <cell r="F3399">
            <v>3045.77</v>
          </cell>
          <cell r="G3399" t="str">
            <v>:&lt;9909&gt;上海证券交易所ELE</v>
          </cell>
        </row>
        <row r="3400">
          <cell r="A3400" t="str">
            <v>410104</v>
          </cell>
          <cell r="B3400" t="str">
            <v>COST OF PROD.--PROCESSING 加工费</v>
          </cell>
          <cell r="C3400" t="str">
            <v>17100-AS-410104</v>
          </cell>
          <cell r="D3400">
            <v>0</v>
          </cell>
          <cell r="E3400">
            <v>0</v>
          </cell>
          <cell r="F3400">
            <v>4296.6000000000004</v>
          </cell>
          <cell r="G3400" t="str">
            <v>:河南棉麻总公司ELE</v>
          </cell>
        </row>
        <row r="3401">
          <cell r="A3401" t="str">
            <v>410104</v>
          </cell>
          <cell r="B3401" t="str">
            <v>COST OF PROD.--PROCESSING 加工费</v>
          </cell>
          <cell r="C3401" t="str">
            <v>17100-AT-410104</v>
          </cell>
          <cell r="D3401">
            <v>0</v>
          </cell>
          <cell r="E3401">
            <v>0</v>
          </cell>
          <cell r="F3401">
            <v>2136.0500000000002</v>
          </cell>
          <cell r="G3401" t="str">
            <v>:(9912)广州广厦居</v>
          </cell>
        </row>
        <row r="3402">
          <cell r="A3402" t="str">
            <v>410104</v>
          </cell>
          <cell r="B3402" t="str">
            <v>COST OF PROD.--PROCESSING 加工费</v>
          </cell>
          <cell r="C3402" t="str">
            <v>17100-AU-410104</v>
          </cell>
          <cell r="D3402">
            <v>0</v>
          </cell>
          <cell r="E3402">
            <v>0</v>
          </cell>
          <cell r="F3402">
            <v>2585.73</v>
          </cell>
          <cell r="G3402" t="str">
            <v>:&lt;9909&gt;[0007]台州日报社2ELES</v>
          </cell>
        </row>
        <row r="3403">
          <cell r="A3403" t="str">
            <v>410104</v>
          </cell>
          <cell r="B3403" t="str">
            <v>COST OF PROD.--PROCESSING 加工费</v>
          </cell>
          <cell r="C3403" t="str">
            <v>17100-AV-410104</v>
          </cell>
          <cell r="D3403">
            <v>0</v>
          </cell>
          <cell r="E3403">
            <v>0</v>
          </cell>
          <cell r="F3403">
            <v>3112.06</v>
          </cell>
          <cell r="G3403" t="str">
            <v>:&lt;9908&gt;重庆海怡花园ELE</v>
          </cell>
        </row>
        <row r="3404">
          <cell r="A3404" t="str">
            <v>410104</v>
          </cell>
          <cell r="B3404" t="str">
            <v>COST OF PROD.--PROCESSING 加工费</v>
          </cell>
          <cell r="C3404" t="str">
            <v>17100-AW-410104</v>
          </cell>
          <cell r="D3404">
            <v>0</v>
          </cell>
          <cell r="E3404">
            <v>0</v>
          </cell>
          <cell r="F3404">
            <v>175.34</v>
          </cell>
          <cell r="G3404" t="str">
            <v>:&lt;9909&gt;西峡烟草公司ELE</v>
          </cell>
        </row>
        <row r="3405">
          <cell r="A3405" t="str">
            <v>410104</v>
          </cell>
          <cell r="B3405" t="str">
            <v>COST OF PROD.--PROCESSING 加工费</v>
          </cell>
          <cell r="C3405" t="str">
            <v>17100-AX-410104</v>
          </cell>
          <cell r="D3405">
            <v>0</v>
          </cell>
          <cell r="E3405">
            <v>0</v>
          </cell>
          <cell r="F3405">
            <v>1979.97</v>
          </cell>
          <cell r="G3405" t="str">
            <v>:&lt;9908&gt;华龙房地产ELE</v>
          </cell>
        </row>
        <row r="3406">
          <cell r="A3406" t="str">
            <v>410104</v>
          </cell>
          <cell r="B3406" t="str">
            <v>COST OF PROD.--PROCESSING 加工费</v>
          </cell>
          <cell r="C3406" t="str">
            <v>17100-AY-410104</v>
          </cell>
          <cell r="D3406">
            <v>0</v>
          </cell>
          <cell r="E3406">
            <v>0</v>
          </cell>
          <cell r="F3406">
            <v>3461.33</v>
          </cell>
          <cell r="G3406" t="str">
            <v>:&lt;9909&gt;[0007]中冶仪表公司1ELE</v>
          </cell>
        </row>
        <row r="3407">
          <cell r="A3407" t="str">
            <v>410104</v>
          </cell>
          <cell r="B3407" t="str">
            <v>COST OF PROD.--PROCESSING 加工费</v>
          </cell>
          <cell r="C3407" t="str">
            <v>17100-AZ-410104</v>
          </cell>
          <cell r="D3407">
            <v>0</v>
          </cell>
          <cell r="E3407">
            <v>0</v>
          </cell>
          <cell r="F3407">
            <v>6884.23</v>
          </cell>
          <cell r="G3407" t="str">
            <v>(0003)安阳邮电局ELE</v>
          </cell>
        </row>
        <row r="3408">
          <cell r="A3408" t="str">
            <v>410104</v>
          </cell>
          <cell r="B3408" t="str">
            <v>COST OF PROD.--PROCESSING 加工费</v>
          </cell>
          <cell r="C3408" t="str">
            <v>17100-B0-410104</v>
          </cell>
          <cell r="D3408">
            <v>0</v>
          </cell>
          <cell r="E3408">
            <v>0</v>
          </cell>
          <cell r="F3408">
            <v>1868.62</v>
          </cell>
          <cell r="G3408" t="str">
            <v>:&lt;9910&gt;柳州饭店ELE</v>
          </cell>
        </row>
        <row r="3409">
          <cell r="A3409" t="str">
            <v>410104</v>
          </cell>
          <cell r="B3409" t="str">
            <v>COST OF PROD.--PROCESSING 加工费</v>
          </cell>
          <cell r="C3409" t="str">
            <v>17100-B1-410104</v>
          </cell>
          <cell r="D3409">
            <v>0</v>
          </cell>
          <cell r="E3409">
            <v>0</v>
          </cell>
          <cell r="F3409">
            <v>4768.1000000000004</v>
          </cell>
          <cell r="G3409" t="str">
            <v>:&lt;9909&gt;锦江房地产ELE</v>
          </cell>
        </row>
        <row r="3410">
          <cell r="A3410" t="str">
            <v>410104</v>
          </cell>
          <cell r="B3410" t="str">
            <v>COST OF PROD.--PROCESSING 加工费</v>
          </cell>
          <cell r="C3410" t="str">
            <v>17100-B2-410104</v>
          </cell>
          <cell r="D3410">
            <v>0</v>
          </cell>
          <cell r="E3410">
            <v>0</v>
          </cell>
          <cell r="F3410">
            <v>3748.76</v>
          </cell>
          <cell r="G3410" t="str">
            <v>:&lt;0002&gt;河北黄骅3ELES</v>
          </cell>
        </row>
        <row r="3411">
          <cell r="A3411" t="str">
            <v>410104</v>
          </cell>
          <cell r="B3411" t="str">
            <v>COST OF PROD.--PROCESSING 加工费</v>
          </cell>
          <cell r="C3411" t="str">
            <v>17100-B3-410104</v>
          </cell>
          <cell r="D3411">
            <v>0</v>
          </cell>
          <cell r="E3411">
            <v>0</v>
          </cell>
          <cell r="F3411">
            <v>2113.83</v>
          </cell>
          <cell r="G3411" t="str">
            <v>:&lt;9910&gt;创业服务大楼ELE</v>
          </cell>
        </row>
        <row r="3412">
          <cell r="A3412" t="str">
            <v>410104</v>
          </cell>
          <cell r="B3412" t="str">
            <v>COST OF PROD.--PROCESSING 加工费</v>
          </cell>
          <cell r="C3412" t="str">
            <v>17100-B4-410104</v>
          </cell>
          <cell r="D3412">
            <v>0</v>
          </cell>
          <cell r="E3412">
            <v>0</v>
          </cell>
          <cell r="F3412">
            <v>1684.84</v>
          </cell>
          <cell r="G3412" t="str">
            <v>:&lt;0002&gt;河南新华书店2ELES</v>
          </cell>
        </row>
        <row r="3413">
          <cell r="A3413" t="str">
            <v>410104</v>
          </cell>
          <cell r="B3413" t="str">
            <v>COST OF PROD.--PROCESSING 加工费</v>
          </cell>
          <cell r="C3413" t="str">
            <v>17100-B5-410104</v>
          </cell>
          <cell r="D3413">
            <v>0</v>
          </cell>
          <cell r="E3413">
            <v>0</v>
          </cell>
          <cell r="F3413">
            <v>4902.0200000000004</v>
          </cell>
          <cell r="G3413" t="str">
            <v>:&lt;9909&gt;浙江商城(扶梯)ESC</v>
          </cell>
        </row>
        <row r="3414">
          <cell r="A3414" t="str">
            <v>410104</v>
          </cell>
          <cell r="B3414" t="str">
            <v>COST OF PROD.--PROCESSING 加工费</v>
          </cell>
          <cell r="C3414" t="str">
            <v>17100-B6-410104</v>
          </cell>
          <cell r="D3414">
            <v>0</v>
          </cell>
          <cell r="E3414">
            <v>0</v>
          </cell>
          <cell r="F3414">
            <v>1613.21</v>
          </cell>
          <cell r="G3414" t="str">
            <v>:&lt;9909&gt;宁波卷烟厂ESC</v>
          </cell>
        </row>
        <row r="3415">
          <cell r="A3415" t="str">
            <v>410104</v>
          </cell>
          <cell r="B3415" t="str">
            <v>COST OF PROD.--PROCESSING 加工费</v>
          </cell>
          <cell r="C3415" t="str">
            <v>17100-B7-410104</v>
          </cell>
          <cell r="D3415">
            <v>0</v>
          </cell>
          <cell r="E3415">
            <v>0</v>
          </cell>
          <cell r="F3415">
            <v>4707.18</v>
          </cell>
          <cell r="G3415" t="str">
            <v>:青岛东方医院ESC</v>
          </cell>
        </row>
        <row r="3416">
          <cell r="A3416" t="str">
            <v>410104</v>
          </cell>
          <cell r="B3416" t="str">
            <v>COST OF PROD.--PROCESSING 加工费</v>
          </cell>
          <cell r="C3416" t="str">
            <v>17100-B8-410104</v>
          </cell>
          <cell r="D3416">
            <v>0</v>
          </cell>
          <cell r="E3416">
            <v>0</v>
          </cell>
          <cell r="F3416">
            <v>3396.23</v>
          </cell>
          <cell r="G3416" t="str">
            <v>:南昌劳动康复中心</v>
          </cell>
        </row>
        <row r="3417">
          <cell r="A3417" t="str">
            <v>410104</v>
          </cell>
          <cell r="B3417" t="str">
            <v>COST OF PROD.--PROCESSING 加工费</v>
          </cell>
          <cell r="C3417" t="str">
            <v>17100-B9-410104</v>
          </cell>
          <cell r="D3417">
            <v>0</v>
          </cell>
          <cell r="E3417">
            <v>0</v>
          </cell>
          <cell r="F3417">
            <v>4745.6899999999996</v>
          </cell>
          <cell r="G3417" t="str">
            <v>:&lt;0006&gt;沈阳医科大学5ELES</v>
          </cell>
        </row>
        <row r="3418">
          <cell r="A3418" t="str">
            <v>410104</v>
          </cell>
          <cell r="B3418" t="str">
            <v>COST OF PROD.--PROCESSING 加工费</v>
          </cell>
          <cell r="C3418" t="str">
            <v>17100-BA-410104</v>
          </cell>
          <cell r="D3418">
            <v>0</v>
          </cell>
          <cell r="E3418">
            <v>0</v>
          </cell>
          <cell r="F3418">
            <v>4666.8</v>
          </cell>
          <cell r="G3418" t="str">
            <v>:&lt;0002&gt;黄河迎宾馆3ELES</v>
          </cell>
        </row>
        <row r="3419">
          <cell r="A3419" t="str">
            <v>410104</v>
          </cell>
          <cell r="B3419" t="str">
            <v>COST OF PROD.--PROCESSING 加工费</v>
          </cell>
          <cell r="C3419" t="str">
            <v>17100-BB-410104</v>
          </cell>
          <cell r="D3419">
            <v>0</v>
          </cell>
          <cell r="E3419">
            <v>0</v>
          </cell>
          <cell r="F3419">
            <v>14846.24</v>
          </cell>
          <cell r="G3419" t="str">
            <v>:(00.03)三门峡电信局</v>
          </cell>
        </row>
        <row r="3420">
          <cell r="A3420" t="str">
            <v>410104</v>
          </cell>
          <cell r="B3420" t="str">
            <v>COST OF PROD.--PROCESSING 加工费</v>
          </cell>
          <cell r="C3420" t="str">
            <v>17100-BC-410104</v>
          </cell>
          <cell r="D3420">
            <v>0</v>
          </cell>
          <cell r="E3420">
            <v>0</v>
          </cell>
          <cell r="F3420">
            <v>1745.96</v>
          </cell>
          <cell r="G3420" t="str">
            <v>:(0003)扬州人保</v>
          </cell>
        </row>
        <row r="3421">
          <cell r="A3421" t="str">
            <v>410104</v>
          </cell>
          <cell r="B3421" t="str">
            <v>COST OF PROD.--PROCESSING 加工费</v>
          </cell>
          <cell r="C3421" t="str">
            <v>17100-BD-410104</v>
          </cell>
          <cell r="D3421">
            <v>0</v>
          </cell>
          <cell r="E3421">
            <v>0</v>
          </cell>
          <cell r="F3421">
            <v>770.03</v>
          </cell>
          <cell r="G3421" t="str">
            <v>:&lt;0006&gt;杭州清波商厦5ELES</v>
          </cell>
        </row>
        <row r="3422">
          <cell r="A3422" t="str">
            <v>410104</v>
          </cell>
          <cell r="B3422" t="str">
            <v>COST OF PROD.--PROCESSING 加工费</v>
          </cell>
          <cell r="C3422" t="str">
            <v>17100-BE-410104</v>
          </cell>
          <cell r="D3422">
            <v>0</v>
          </cell>
          <cell r="E3422">
            <v>0</v>
          </cell>
          <cell r="F3422">
            <v>17313.240000000002</v>
          </cell>
          <cell r="G3422" t="str">
            <v>:&lt;0005&gt;监狱管理局6ELES</v>
          </cell>
        </row>
        <row r="3423">
          <cell r="A3423" t="str">
            <v>410104</v>
          </cell>
          <cell r="B3423" t="str">
            <v>COST OF PROD.--PROCESSING 加工费</v>
          </cell>
          <cell r="C3423" t="str">
            <v>17100-BF-410104</v>
          </cell>
          <cell r="D3423">
            <v>0</v>
          </cell>
          <cell r="E3423">
            <v>0</v>
          </cell>
          <cell r="F3423">
            <v>620.73</v>
          </cell>
          <cell r="G3423" t="str">
            <v>:&lt;0002&gt;哈尔滨森达电梯公司1ELE</v>
          </cell>
        </row>
        <row r="3424">
          <cell r="A3424" t="str">
            <v>410104</v>
          </cell>
          <cell r="B3424" t="str">
            <v>COST OF PROD.--PROCESSING 加工费</v>
          </cell>
          <cell r="C3424" t="str">
            <v>17100-BG-410104</v>
          </cell>
          <cell r="D3424">
            <v>0</v>
          </cell>
          <cell r="E3424">
            <v>0</v>
          </cell>
          <cell r="F3424">
            <v>566.04</v>
          </cell>
          <cell r="G3424" t="str">
            <v>:&lt;9911&gt;北京富城花园</v>
          </cell>
        </row>
        <row r="3425">
          <cell r="A3425" t="str">
            <v>410104</v>
          </cell>
          <cell r="B3425" t="str">
            <v>COST OF PROD.--PROCESSING 加工费</v>
          </cell>
          <cell r="C3425" t="str">
            <v>17100-BH-410104</v>
          </cell>
          <cell r="D3425">
            <v>0</v>
          </cell>
          <cell r="E3425">
            <v>0</v>
          </cell>
          <cell r="F3425">
            <v>1258.1600000000001</v>
          </cell>
          <cell r="G3425" t="str">
            <v>:&lt;9911&gt;&lt;0001&gt;高扬百货公司ELE&amp;ESC</v>
          </cell>
        </row>
        <row r="3426">
          <cell r="A3426" t="str">
            <v>410104</v>
          </cell>
          <cell r="B3426" t="str">
            <v>COST OF PROD.--PROCESSING 加工费</v>
          </cell>
          <cell r="C3426" t="str">
            <v>17100-BI-410104</v>
          </cell>
          <cell r="D3426">
            <v>0</v>
          </cell>
          <cell r="E3426">
            <v>0</v>
          </cell>
          <cell r="F3426">
            <v>4413.21</v>
          </cell>
          <cell r="G3426" t="str">
            <v>:&lt;0001&gt;上海胸科医院3ELE</v>
          </cell>
        </row>
        <row r="3427">
          <cell r="A3427" t="str">
            <v>410104</v>
          </cell>
          <cell r="B3427" t="str">
            <v>COST OF PROD.--PROCESSING 加工费</v>
          </cell>
          <cell r="C3427" t="str">
            <v>17100-BJ-410104</v>
          </cell>
          <cell r="D3427">
            <v>0</v>
          </cell>
          <cell r="E3427">
            <v>0</v>
          </cell>
          <cell r="F3427">
            <v>758.71</v>
          </cell>
          <cell r="G3427" t="str">
            <v>:&lt;0002&gt;南京高速公路职工培训中心1ELE</v>
          </cell>
        </row>
        <row r="3428">
          <cell r="A3428" t="str">
            <v>410104</v>
          </cell>
          <cell r="B3428" t="str">
            <v>COST OF PROD.--PROCESSING 加工费</v>
          </cell>
          <cell r="C3428" t="str">
            <v>17100-BK-410104</v>
          </cell>
          <cell r="D3428">
            <v>0</v>
          </cell>
          <cell r="E3428">
            <v>0</v>
          </cell>
          <cell r="F3428">
            <v>1849.11</v>
          </cell>
          <cell r="G3428" t="str">
            <v>:&lt;0005&gt;河南邮电印刷厂2ELES</v>
          </cell>
        </row>
        <row r="3429">
          <cell r="A3429" t="str">
            <v>410104</v>
          </cell>
          <cell r="B3429" t="str">
            <v>COST OF PROD.--PROCESSING 加工费</v>
          </cell>
          <cell r="C3429" t="str">
            <v>17100-BL-410104</v>
          </cell>
          <cell r="D3429">
            <v>0</v>
          </cell>
          <cell r="E3429">
            <v>0</v>
          </cell>
          <cell r="F3429">
            <v>3032.67</v>
          </cell>
          <cell r="G3429" t="str">
            <v>:湖南芙蓉宾馆</v>
          </cell>
        </row>
        <row r="3430">
          <cell r="A3430" t="str">
            <v>410104</v>
          </cell>
          <cell r="B3430" t="str">
            <v>COST OF PROD.--PROCESSING 加工费</v>
          </cell>
          <cell r="C3430" t="str">
            <v>17100-BM-410104</v>
          </cell>
          <cell r="D3430">
            <v>0</v>
          </cell>
          <cell r="E3430">
            <v>0</v>
          </cell>
          <cell r="F3430">
            <v>3068.09</v>
          </cell>
          <cell r="G3430" t="str">
            <v>:太原电信局二营盘宿舍楼</v>
          </cell>
        </row>
        <row r="3431">
          <cell r="A3431" t="str">
            <v>410104</v>
          </cell>
          <cell r="B3431" t="str">
            <v>COST OF PROD.--PROCESSING 加工费</v>
          </cell>
          <cell r="C3431" t="str">
            <v>17100-BN-410104</v>
          </cell>
          <cell r="D3431">
            <v>0</v>
          </cell>
          <cell r="E3431">
            <v>0</v>
          </cell>
          <cell r="F3431">
            <v>5466.63</v>
          </cell>
          <cell r="G3431" t="str">
            <v>:太原电信局生产调度中心</v>
          </cell>
        </row>
        <row r="3432">
          <cell r="A3432" t="str">
            <v>410104</v>
          </cell>
          <cell r="B3432" t="str">
            <v>COST OF PROD.--PROCESSING 加工费</v>
          </cell>
          <cell r="C3432" t="str">
            <v>17100-BO-410104</v>
          </cell>
          <cell r="D3432">
            <v>0</v>
          </cell>
          <cell r="E3432">
            <v>0</v>
          </cell>
          <cell r="F3432">
            <v>2808.14</v>
          </cell>
          <cell r="G3432" t="str">
            <v>:&lt;0001&gt;成都兴采综合大楼2ELES</v>
          </cell>
        </row>
        <row r="3433">
          <cell r="A3433" t="str">
            <v>410104</v>
          </cell>
          <cell r="B3433" t="str">
            <v>COST OF PROD.--PROCESSING 加工费</v>
          </cell>
          <cell r="C3433" t="str">
            <v>17100-BP-410104</v>
          </cell>
          <cell r="D3433">
            <v>0</v>
          </cell>
          <cell r="E3433">
            <v>0</v>
          </cell>
          <cell r="F3433">
            <v>525.94000000000005</v>
          </cell>
          <cell r="G3433" t="str">
            <v>:&lt;9909&gt;梧州电信局ESC</v>
          </cell>
        </row>
        <row r="3434">
          <cell r="A3434" t="str">
            <v>410104</v>
          </cell>
          <cell r="B3434" t="str">
            <v>COST OF PROD.--PROCESSING 加工费</v>
          </cell>
          <cell r="C3434" t="str">
            <v>17100-BQ-410104</v>
          </cell>
          <cell r="D3434">
            <v>0</v>
          </cell>
          <cell r="E3434">
            <v>0</v>
          </cell>
          <cell r="F3434">
            <v>3690.62</v>
          </cell>
          <cell r="G3434" t="str">
            <v>:&lt;0005&gt;成都自来水公司3ELES</v>
          </cell>
        </row>
        <row r="3435">
          <cell r="A3435" t="str">
            <v>410104</v>
          </cell>
          <cell r="B3435" t="str">
            <v>COST OF PROD.--PROCESSING 加工费</v>
          </cell>
          <cell r="C3435" t="str">
            <v>17100-BR-410104</v>
          </cell>
          <cell r="D3435">
            <v>0</v>
          </cell>
          <cell r="E3435">
            <v>0</v>
          </cell>
          <cell r="F3435">
            <v>1692.98</v>
          </cell>
          <cell r="G3435" t="str">
            <v>:&lt;0001&gt;申新童车厂1ELE</v>
          </cell>
        </row>
        <row r="3436">
          <cell r="A3436" t="str">
            <v>410104</v>
          </cell>
          <cell r="B3436" t="str">
            <v>COST OF PROD.--PROCESSING 加工费</v>
          </cell>
          <cell r="C3436" t="str">
            <v>17100-BS-410104</v>
          </cell>
          <cell r="D3436">
            <v>0</v>
          </cell>
          <cell r="E3436">
            <v>0</v>
          </cell>
          <cell r="F3436">
            <v>3352.05</v>
          </cell>
          <cell r="G3436" t="str">
            <v>:(0003)宝丰电信局</v>
          </cell>
        </row>
        <row r="3437">
          <cell r="A3437" t="str">
            <v>410104</v>
          </cell>
          <cell r="B3437" t="str">
            <v>COST OF PROD.--PROCESSING 加工费</v>
          </cell>
          <cell r="C3437" t="str">
            <v>17100-BT-410104</v>
          </cell>
          <cell r="D3437">
            <v>0</v>
          </cell>
          <cell r="E3437">
            <v>0</v>
          </cell>
          <cell r="F3437">
            <v>2914.06</v>
          </cell>
          <cell r="G3437" t="str">
            <v>:西安医科大学</v>
          </cell>
        </row>
        <row r="3438">
          <cell r="A3438" t="str">
            <v>410104</v>
          </cell>
          <cell r="B3438" t="str">
            <v>COST OF PROD.--PROCESSING 加工费</v>
          </cell>
          <cell r="C3438" t="str">
            <v>17100-BU-410104</v>
          </cell>
          <cell r="D3438">
            <v>0</v>
          </cell>
          <cell r="E3438">
            <v>0</v>
          </cell>
          <cell r="F3438">
            <v>4860.8500000000004</v>
          </cell>
          <cell r="G3438" t="str">
            <v>:上海桃源住宅区</v>
          </cell>
        </row>
        <row r="3439">
          <cell r="A3439" t="str">
            <v>410104</v>
          </cell>
          <cell r="B3439" t="str">
            <v>COST OF PROD.--PROCESSING 加工费</v>
          </cell>
          <cell r="C3439" t="str">
            <v>17100-BV-410104</v>
          </cell>
          <cell r="D3439">
            <v>0</v>
          </cell>
          <cell r="E3439">
            <v>0</v>
          </cell>
          <cell r="F3439">
            <v>10516.11</v>
          </cell>
          <cell r="G3439" t="str">
            <v>:(0003)泰州电信局ELE&amp;ESC</v>
          </cell>
        </row>
        <row r="3440">
          <cell r="A3440" t="str">
            <v>410104</v>
          </cell>
          <cell r="B3440" t="str">
            <v>COST OF PROD.--PROCESSING 加工费</v>
          </cell>
          <cell r="C3440" t="str">
            <v>17100-BW-410104</v>
          </cell>
          <cell r="D3440">
            <v>0</v>
          </cell>
          <cell r="E3440">
            <v>0</v>
          </cell>
          <cell r="F3440">
            <v>2037.69</v>
          </cell>
          <cell r="G3440" t="str">
            <v>:贵州神奇东方大厦</v>
          </cell>
        </row>
        <row r="3441">
          <cell r="A3441" t="str">
            <v>410104</v>
          </cell>
          <cell r="B3441" t="str">
            <v>COST OF PROD.--PROCESSING 加工费</v>
          </cell>
          <cell r="C3441" t="str">
            <v>17100-BX-410104</v>
          </cell>
          <cell r="D3441">
            <v>0</v>
          </cell>
          <cell r="E3441">
            <v>0</v>
          </cell>
          <cell r="F3441">
            <v>6320.11</v>
          </cell>
          <cell r="G3441" t="str">
            <v>:(9912)&lt;0002&gt;成都嘉祥公寓7ELES</v>
          </cell>
        </row>
        <row r="3442">
          <cell r="A3442" t="str">
            <v>410104</v>
          </cell>
          <cell r="B3442" t="str">
            <v>COST OF PROD.--PROCESSING 加工费</v>
          </cell>
          <cell r="C3442" t="str">
            <v>17100-BY-410104</v>
          </cell>
          <cell r="D3442">
            <v>0</v>
          </cell>
          <cell r="E3442">
            <v>0</v>
          </cell>
          <cell r="F3442">
            <v>18490.16</v>
          </cell>
          <cell r="G3442" t="str">
            <v>:中山医科大学附属第一医院</v>
          </cell>
        </row>
        <row r="3443">
          <cell r="A3443" t="str">
            <v>410104</v>
          </cell>
          <cell r="B3443" t="str">
            <v>COST OF PROD.--PROCESSING 加工费</v>
          </cell>
          <cell r="C3443" t="str">
            <v>17100-BZ-410104</v>
          </cell>
          <cell r="D3443">
            <v>0</v>
          </cell>
          <cell r="E3443">
            <v>0</v>
          </cell>
          <cell r="F3443">
            <v>2264.15</v>
          </cell>
          <cell r="G3443" t="str">
            <v>&lt;0007&gt;泰州金冠房地产公司3ELES</v>
          </cell>
        </row>
        <row r="3444">
          <cell r="A3444" t="str">
            <v>410104</v>
          </cell>
          <cell r="B3444" t="str">
            <v>COST OF PROD.--PROCESSING 加工费</v>
          </cell>
          <cell r="C3444" t="str">
            <v>17100-C0-410104</v>
          </cell>
          <cell r="D3444">
            <v>0</v>
          </cell>
          <cell r="E3444">
            <v>0</v>
          </cell>
          <cell r="F3444">
            <v>11440.77</v>
          </cell>
          <cell r="G3444" t="str">
            <v>&lt;0004&gt;河南邮政局丰产路综合楼ELE&amp;ESC</v>
          </cell>
        </row>
        <row r="3445">
          <cell r="A3445" t="str">
            <v>410104</v>
          </cell>
          <cell r="B3445" t="str">
            <v>COST OF PROD.--PROCESSING 加工费</v>
          </cell>
          <cell r="C3445" t="str">
            <v>17100-C1-410104</v>
          </cell>
          <cell r="D3445">
            <v>0</v>
          </cell>
          <cell r="E3445">
            <v>0</v>
          </cell>
          <cell r="F3445">
            <v>1616.97</v>
          </cell>
          <cell r="G3445" t="str">
            <v>:(0003)河南辉县电信局</v>
          </cell>
        </row>
        <row r="3446">
          <cell r="A3446" t="str">
            <v>410104</v>
          </cell>
          <cell r="B3446" t="str">
            <v>COST OF PROD.--PROCESSING 加工费</v>
          </cell>
          <cell r="C3446" t="str">
            <v>17100-C2-410104</v>
          </cell>
          <cell r="D3446">
            <v>0</v>
          </cell>
          <cell r="E3446">
            <v>0</v>
          </cell>
          <cell r="F3446">
            <v>2564.7600000000002</v>
          </cell>
          <cell r="G3446" t="str">
            <v>:&lt;0002&gt;河南邮政局食堂综合楼1ELE</v>
          </cell>
        </row>
        <row r="3447">
          <cell r="A3447" t="str">
            <v>410104</v>
          </cell>
          <cell r="B3447" t="str">
            <v>COST OF PROD.--PROCESSING 加工费</v>
          </cell>
          <cell r="C3447" t="str">
            <v>17100-C3-410104</v>
          </cell>
          <cell r="D3447">
            <v>0</v>
          </cell>
          <cell r="E3447">
            <v>0</v>
          </cell>
          <cell r="F3447">
            <v>1183.0999999999999</v>
          </cell>
          <cell r="G3447" t="str">
            <v>:(0003)大都市房地产</v>
          </cell>
        </row>
        <row r="3448">
          <cell r="A3448" t="str">
            <v>410104</v>
          </cell>
          <cell r="B3448" t="str">
            <v>COST OF PROD.--PROCESSING 加工费</v>
          </cell>
          <cell r="C3448" t="str">
            <v>17100-C4-410104</v>
          </cell>
          <cell r="D3448">
            <v>0</v>
          </cell>
          <cell r="E3448">
            <v>0</v>
          </cell>
          <cell r="F3448">
            <v>869.04</v>
          </cell>
          <cell r="G3448" t="str">
            <v>:华联大厦长治雅士达电梯销售分公司</v>
          </cell>
        </row>
        <row r="3449">
          <cell r="A3449" t="str">
            <v>410104</v>
          </cell>
          <cell r="B3449" t="str">
            <v>COST OF PROD.--PROCESSING 加工费</v>
          </cell>
          <cell r="C3449" t="str">
            <v>17100-C5-410104</v>
          </cell>
          <cell r="D3449">
            <v>0</v>
          </cell>
          <cell r="E3449">
            <v>0</v>
          </cell>
          <cell r="F3449">
            <v>2528.21</v>
          </cell>
          <cell r="G3449" t="str">
            <v>:&lt;0002&gt;重庆市教育委员会2ELES</v>
          </cell>
        </row>
        <row r="3450">
          <cell r="A3450" t="str">
            <v>410104</v>
          </cell>
          <cell r="B3450" t="str">
            <v>COST OF PROD.--PROCESSING 加工费</v>
          </cell>
          <cell r="C3450" t="str">
            <v>17100-C6-410104</v>
          </cell>
          <cell r="D3450">
            <v>0</v>
          </cell>
          <cell r="E3450">
            <v>0</v>
          </cell>
          <cell r="F3450">
            <v>1278.3900000000001</v>
          </cell>
          <cell r="G3450" t="str">
            <v>:&lt;0001&gt;青岛光大银行2ESCS</v>
          </cell>
        </row>
        <row r="3451">
          <cell r="A3451" t="str">
            <v>410104</v>
          </cell>
          <cell r="B3451" t="str">
            <v>COST OF PROD.--PROCESSING 加工费</v>
          </cell>
          <cell r="C3451" t="str">
            <v>17100-C7-410104</v>
          </cell>
          <cell r="D3451">
            <v>0</v>
          </cell>
          <cell r="E3451">
            <v>0</v>
          </cell>
          <cell r="F3451">
            <v>1970.53</v>
          </cell>
          <cell r="G3451" t="str">
            <v>:&lt;0005&gt;南京建行 (2)1ELE</v>
          </cell>
        </row>
        <row r="3452">
          <cell r="A3452" t="str">
            <v>410104</v>
          </cell>
          <cell r="B3452" t="str">
            <v>COST OF PROD.--PROCESSING 加工费</v>
          </cell>
          <cell r="C3452" t="str">
            <v>17100-C8-410104</v>
          </cell>
          <cell r="D3452">
            <v>0</v>
          </cell>
          <cell r="E3452">
            <v>0</v>
          </cell>
          <cell r="F3452">
            <v>1255.6199999999999</v>
          </cell>
          <cell r="G3452" t="str">
            <v>:(0003)延安东大楼</v>
          </cell>
        </row>
        <row r="3453">
          <cell r="A3453" t="str">
            <v>410104</v>
          </cell>
          <cell r="B3453" t="str">
            <v>COST OF PROD.--PROCESSING 加工费</v>
          </cell>
          <cell r="C3453" t="str">
            <v>17100-C9-410104</v>
          </cell>
          <cell r="D3453">
            <v>0</v>
          </cell>
          <cell r="E3453">
            <v>0</v>
          </cell>
          <cell r="F3453">
            <v>15.23</v>
          </cell>
          <cell r="G3453" t="str">
            <v>:&lt;0006&gt;北京人民日报社2ELES</v>
          </cell>
        </row>
        <row r="3454">
          <cell r="A3454" t="str">
            <v>410104</v>
          </cell>
          <cell r="B3454" t="str">
            <v>COST OF PROD.--PROCESSING 加工费</v>
          </cell>
          <cell r="C3454" t="str">
            <v>17100-CA-410104</v>
          </cell>
          <cell r="D3454">
            <v>0</v>
          </cell>
          <cell r="E3454">
            <v>0</v>
          </cell>
          <cell r="F3454">
            <v>3736.46</v>
          </cell>
          <cell r="G3454" t="str">
            <v>:广州绿怡居综合楼</v>
          </cell>
        </row>
        <row r="3455">
          <cell r="A3455" t="str">
            <v>410104</v>
          </cell>
          <cell r="B3455" t="str">
            <v>COST OF PROD.--PROCESSING 加工费</v>
          </cell>
          <cell r="C3455" t="str">
            <v>17100-CB-410104</v>
          </cell>
          <cell r="D3455">
            <v>0</v>
          </cell>
          <cell r="E3455">
            <v>0</v>
          </cell>
          <cell r="F3455">
            <v>5437.11</v>
          </cell>
          <cell r="G3455" t="str">
            <v>河南医科大学6ELES 299399336-341</v>
          </cell>
        </row>
        <row r="3456">
          <cell r="A3456" t="str">
            <v>410104</v>
          </cell>
          <cell r="B3456" t="str">
            <v>COST OF PROD.--PROCESSING 加工费</v>
          </cell>
          <cell r="C3456" t="str">
            <v>17100-CC-410104</v>
          </cell>
          <cell r="D3456">
            <v>0</v>
          </cell>
          <cell r="E3456">
            <v>0</v>
          </cell>
          <cell r="F3456">
            <v>20483.740000000002</v>
          </cell>
          <cell r="G3456" t="str">
            <v>&lt;0001&gt;上海地铁-11ELES#1099030237-47</v>
          </cell>
        </row>
        <row r="3457">
          <cell r="A3457" t="str">
            <v>410104</v>
          </cell>
          <cell r="B3457" t="str">
            <v>COST OF PROD.--PROCESSING 加工费</v>
          </cell>
          <cell r="C3457" t="str">
            <v>17100-CD-410104</v>
          </cell>
          <cell r="D3457">
            <v>0</v>
          </cell>
          <cell r="E3457">
            <v>0</v>
          </cell>
          <cell r="F3457">
            <v>2547.85</v>
          </cell>
          <cell r="G3457" t="str">
            <v>:广州高盛大厦(2)#349394372</v>
          </cell>
        </row>
        <row r="3458">
          <cell r="A3458" t="str">
            <v>410104</v>
          </cell>
          <cell r="B3458" t="str">
            <v>COST OF PROD.--PROCESSING 加工费</v>
          </cell>
          <cell r="C3458" t="str">
            <v>17100-CE-410104</v>
          </cell>
          <cell r="D3458">
            <v>0</v>
          </cell>
          <cell r="E3458">
            <v>0</v>
          </cell>
          <cell r="F3458">
            <v>1322.73</v>
          </cell>
          <cell r="G3458" t="str">
            <v>:(0003)南召电信生产楼</v>
          </cell>
        </row>
        <row r="3459">
          <cell r="A3459" t="str">
            <v>410104</v>
          </cell>
          <cell r="B3459" t="str">
            <v>COST OF PROD.--PROCESSING 加工费</v>
          </cell>
          <cell r="C3459" t="str">
            <v>17100-CF-410104</v>
          </cell>
          <cell r="D3459">
            <v>0</v>
          </cell>
          <cell r="E3459">
            <v>0</v>
          </cell>
          <cell r="F3459">
            <v>853.23</v>
          </cell>
          <cell r="G3459" t="str">
            <v>:(0003)上海联和投资有限公司1ELE</v>
          </cell>
        </row>
        <row r="3460">
          <cell r="A3460" t="str">
            <v>410104</v>
          </cell>
          <cell r="B3460" t="str">
            <v>COST OF PROD.--PROCESSING 加工费</v>
          </cell>
          <cell r="C3460" t="str">
            <v>17100-CG-410104</v>
          </cell>
          <cell r="D3460">
            <v>0</v>
          </cell>
          <cell r="E3460">
            <v>0</v>
          </cell>
          <cell r="F3460">
            <v>1574.28</v>
          </cell>
          <cell r="G3460" t="str">
            <v>&lt;0007&gt;温州市郊信用合作联社3ELES</v>
          </cell>
        </row>
        <row r="3461">
          <cell r="A3461" t="str">
            <v>410104</v>
          </cell>
          <cell r="B3461" t="str">
            <v>COST OF PROD.--PROCESSING 加工费</v>
          </cell>
          <cell r="C3461" t="str">
            <v>17100-CH-410104</v>
          </cell>
          <cell r="D3461">
            <v>0</v>
          </cell>
          <cell r="E3461">
            <v>0</v>
          </cell>
          <cell r="F3461">
            <v>1742.71</v>
          </cell>
          <cell r="G3461" t="str">
            <v>:&lt;0001&gt;瑞安商城(电梯&gt;4ELES</v>
          </cell>
        </row>
        <row r="3462">
          <cell r="A3462" t="str">
            <v>410104</v>
          </cell>
          <cell r="B3462" t="str">
            <v>COST OF PROD.--PROCESSING 加工费</v>
          </cell>
          <cell r="C3462" t="str">
            <v>17100-CI-410104</v>
          </cell>
          <cell r="D3462">
            <v>0</v>
          </cell>
          <cell r="E3462">
            <v>0</v>
          </cell>
          <cell r="F3462">
            <v>1276.8</v>
          </cell>
          <cell r="G3462" t="str">
            <v>:(0003)西安红叶大酒楼</v>
          </cell>
        </row>
        <row r="3463">
          <cell r="A3463" t="str">
            <v>410104</v>
          </cell>
          <cell r="B3463" t="str">
            <v>COST OF PROD.--PROCESSING 加工费</v>
          </cell>
          <cell r="C3463" t="str">
            <v>17100-CJ-410104</v>
          </cell>
          <cell r="D3463">
            <v>0</v>
          </cell>
          <cell r="E3463">
            <v>0</v>
          </cell>
          <cell r="F3463">
            <v>1002.32</v>
          </cell>
          <cell r="G3463" t="str">
            <v>:&lt;0006&gt;黄岩广电局2ELES</v>
          </cell>
        </row>
        <row r="3464">
          <cell r="A3464" t="str">
            <v>410104</v>
          </cell>
          <cell r="B3464" t="str">
            <v>COST OF PROD.--PROCESSING 加工费</v>
          </cell>
          <cell r="C3464" t="str">
            <v>17100-CK-410104</v>
          </cell>
          <cell r="D3464">
            <v>0</v>
          </cell>
          <cell r="E3464">
            <v>0</v>
          </cell>
          <cell r="F3464">
            <v>579.38</v>
          </cell>
          <cell r="G3464" t="str">
            <v>:&lt;0006&gt;承德电信枢纽2ELES</v>
          </cell>
        </row>
        <row r="3465">
          <cell r="A3465" t="str">
            <v>410104</v>
          </cell>
          <cell r="B3465" t="str">
            <v>COST OF PROD.--PROCESSING 加工费</v>
          </cell>
          <cell r="C3465" t="str">
            <v>17100-CM-410104</v>
          </cell>
          <cell r="D3465">
            <v>0</v>
          </cell>
          <cell r="E3465">
            <v>0</v>
          </cell>
          <cell r="F3465">
            <v>1320.72</v>
          </cell>
          <cell r="G3465" t="str">
            <v>:(0003)甘肃送电公司家属楼</v>
          </cell>
        </row>
        <row r="3466">
          <cell r="A3466" t="str">
            <v>410104</v>
          </cell>
          <cell r="B3466" t="str">
            <v>COST OF PROD.--PROCESSING 加工费</v>
          </cell>
          <cell r="C3466" t="str">
            <v>17100-CO-410104</v>
          </cell>
          <cell r="D3466">
            <v>0</v>
          </cell>
          <cell r="E3466">
            <v>0</v>
          </cell>
          <cell r="F3466">
            <v>937.21</v>
          </cell>
          <cell r="G3466" t="str">
            <v>:&lt;0006&gt;深圳福田医院1ELE</v>
          </cell>
        </row>
        <row r="3467">
          <cell r="A3467" t="str">
            <v>410104</v>
          </cell>
          <cell r="B3467" t="str">
            <v>COST OF PROD.--PROCESSING 加工费</v>
          </cell>
          <cell r="C3467" t="str">
            <v>17100-CP-410104</v>
          </cell>
          <cell r="D3467">
            <v>0</v>
          </cell>
          <cell r="E3467">
            <v>0</v>
          </cell>
          <cell r="F3467">
            <v>238.52</v>
          </cell>
          <cell r="G3467" t="str">
            <v>:重庆广播电台</v>
          </cell>
        </row>
        <row r="3468">
          <cell r="A3468" t="str">
            <v>410104</v>
          </cell>
          <cell r="B3468" t="str">
            <v>COST OF PROD.--PROCESSING 加工费</v>
          </cell>
          <cell r="C3468" t="str">
            <v>17100-CQ-410104</v>
          </cell>
          <cell r="D3468">
            <v>0</v>
          </cell>
          <cell r="E3468">
            <v>0</v>
          </cell>
          <cell r="F3468">
            <v>1206.05</v>
          </cell>
          <cell r="G3468" t="str">
            <v>:&lt;0006&gt;北京劳教干警中转站2ELES</v>
          </cell>
        </row>
        <row r="3469">
          <cell r="A3469" t="str">
            <v>410104</v>
          </cell>
          <cell r="B3469" t="str">
            <v>COST OF PROD.--PROCESSING 加工费</v>
          </cell>
          <cell r="C3469" t="str">
            <v>17100-CS-410104</v>
          </cell>
          <cell r="D3469">
            <v>0</v>
          </cell>
          <cell r="E3469">
            <v>0</v>
          </cell>
          <cell r="F3469">
            <v>1246.19</v>
          </cell>
          <cell r="G3469" t="str">
            <v>:(0003)青岛城基大厦</v>
          </cell>
        </row>
        <row r="3470">
          <cell r="A3470" t="str">
            <v>410104</v>
          </cell>
          <cell r="B3470" t="str">
            <v>COST OF PROD.--PROCESSING 加工费</v>
          </cell>
          <cell r="C3470" t="str">
            <v>17100-CT-410104</v>
          </cell>
          <cell r="D3470">
            <v>0</v>
          </cell>
          <cell r="E3470">
            <v>0</v>
          </cell>
          <cell r="F3470">
            <v>431.54</v>
          </cell>
          <cell r="G3470" t="str">
            <v>:天津公路</v>
          </cell>
        </row>
        <row r="3471">
          <cell r="A3471" t="str">
            <v>410104</v>
          </cell>
          <cell r="B3471" t="str">
            <v>COST OF PROD.--PROCESSING 加工费</v>
          </cell>
          <cell r="C3471" t="str">
            <v>17100-CU-410104</v>
          </cell>
          <cell r="D3471">
            <v>0</v>
          </cell>
          <cell r="E3471">
            <v>0</v>
          </cell>
          <cell r="F3471">
            <v>95.27</v>
          </cell>
          <cell r="G3471" t="str">
            <v>&lt;0007&gt;郑州发祥电力2ELES</v>
          </cell>
        </row>
        <row r="3472">
          <cell r="A3472" t="str">
            <v>410104</v>
          </cell>
          <cell r="B3472" t="str">
            <v>COST OF PROD.--PROCESSING 加工费</v>
          </cell>
          <cell r="C3472" t="str">
            <v>17100-CX-410104</v>
          </cell>
          <cell r="D3472">
            <v>0</v>
          </cell>
          <cell r="E3472">
            <v>0</v>
          </cell>
          <cell r="F3472">
            <v>1665.8</v>
          </cell>
          <cell r="G3472" t="str">
            <v>&lt;0007&gt;泰州邮政局2ELES</v>
          </cell>
        </row>
        <row r="3473">
          <cell r="A3473" t="str">
            <v>410104</v>
          </cell>
          <cell r="B3473" t="str">
            <v>COST OF PROD.--PROCESSING 加工费</v>
          </cell>
          <cell r="C3473" t="str">
            <v>17100-CY-410104</v>
          </cell>
          <cell r="D3473">
            <v>0</v>
          </cell>
          <cell r="E3473">
            <v>0</v>
          </cell>
          <cell r="F3473">
            <v>916.41</v>
          </cell>
          <cell r="G3473" t="str">
            <v>:&lt;0004&gt;江苏民族国土大厦</v>
          </cell>
        </row>
        <row r="3474">
          <cell r="A3474" t="str">
            <v>410104</v>
          </cell>
          <cell r="B3474" t="str">
            <v>COST OF PROD.--PROCESSING 加工费</v>
          </cell>
          <cell r="C3474" t="str">
            <v>17100-D0-410104</v>
          </cell>
          <cell r="D3474">
            <v>0</v>
          </cell>
          <cell r="E3474">
            <v>0</v>
          </cell>
          <cell r="F3474">
            <v>122.13</v>
          </cell>
          <cell r="G3474" t="str">
            <v>:&lt;0005&gt;河南省交通厅6ELES</v>
          </cell>
        </row>
        <row r="3475">
          <cell r="A3475" t="str">
            <v>410104</v>
          </cell>
          <cell r="B3475" t="str">
            <v>COST OF PROD.--PROCESSING 加工费</v>
          </cell>
          <cell r="C3475" t="str">
            <v>17100-D1-410104</v>
          </cell>
          <cell r="D3475">
            <v>0</v>
          </cell>
          <cell r="E3475">
            <v>0</v>
          </cell>
          <cell r="F3475">
            <v>612.13</v>
          </cell>
          <cell r="G3475" t="str">
            <v>&lt;0007&gt;北京西站电气中心3ELES</v>
          </cell>
        </row>
        <row r="3476">
          <cell r="A3476" t="str">
            <v>410104</v>
          </cell>
          <cell r="B3476" t="str">
            <v>COST OF PROD.--PROCESSING 加工费</v>
          </cell>
          <cell r="C3476" t="str">
            <v>17100-D3-410104</v>
          </cell>
          <cell r="D3476">
            <v>0</v>
          </cell>
          <cell r="E3476">
            <v>0</v>
          </cell>
          <cell r="F3476">
            <v>175.32</v>
          </cell>
          <cell r="G3476" t="str">
            <v>:&lt;0005&gt;湛江市华晶房地产开发公司1ELE</v>
          </cell>
        </row>
        <row r="3477">
          <cell r="A3477" t="str">
            <v>410104</v>
          </cell>
          <cell r="B3477" t="str">
            <v>COST OF PROD.--PROCESSING 加工费</v>
          </cell>
          <cell r="C3477" t="str">
            <v>17100-D4-410104</v>
          </cell>
          <cell r="D3477">
            <v>0</v>
          </cell>
          <cell r="E3477">
            <v>0</v>
          </cell>
          <cell r="F3477">
            <v>203.98</v>
          </cell>
          <cell r="G3477" t="str">
            <v>&lt;0007&gt;赵山渡引水工程 1ELE</v>
          </cell>
        </row>
        <row r="3478">
          <cell r="A3478" t="str">
            <v>410104</v>
          </cell>
          <cell r="B3478" t="str">
            <v>COST OF PROD.--PROCESSING 加工费</v>
          </cell>
          <cell r="C3478" t="str">
            <v>17100-D5-410104</v>
          </cell>
          <cell r="D3478">
            <v>0</v>
          </cell>
          <cell r="E3478">
            <v>0</v>
          </cell>
          <cell r="F3478">
            <v>449.03</v>
          </cell>
          <cell r="G3478" t="str">
            <v>:山东政协大楼</v>
          </cell>
        </row>
        <row r="3479">
          <cell r="A3479" t="str">
            <v>410104</v>
          </cell>
          <cell r="B3479" t="str">
            <v>COST OF PROD.--PROCESSING 加工费</v>
          </cell>
          <cell r="C3479" t="str">
            <v>17100-D6-410104</v>
          </cell>
          <cell r="D3479">
            <v>0</v>
          </cell>
          <cell r="E3479">
            <v>0</v>
          </cell>
          <cell r="F3479">
            <v>102.59</v>
          </cell>
          <cell r="G3479" t="str">
            <v>:上海金叶大厦</v>
          </cell>
        </row>
        <row r="3480">
          <cell r="A3480" t="str">
            <v>410104</v>
          </cell>
          <cell r="B3480" t="str">
            <v>COST OF PROD.--PROCESSING 加工费</v>
          </cell>
          <cell r="C3480" t="str">
            <v>17100-D7-410104</v>
          </cell>
          <cell r="D3480">
            <v>0</v>
          </cell>
          <cell r="E3480">
            <v>0</v>
          </cell>
          <cell r="F3480">
            <v>770.85</v>
          </cell>
          <cell r="G3480" t="str">
            <v>:萍乡电信局</v>
          </cell>
        </row>
        <row r="3481">
          <cell r="A3481" t="str">
            <v>410104</v>
          </cell>
          <cell r="B3481" t="str">
            <v>COST OF PROD.--PROCESSING 加工费</v>
          </cell>
          <cell r="C3481" t="str">
            <v>17100-D8-410104</v>
          </cell>
          <cell r="D3481">
            <v>0</v>
          </cell>
          <cell r="E3481">
            <v>0</v>
          </cell>
          <cell r="F3481">
            <v>7018.6</v>
          </cell>
          <cell r="G3481" t="str">
            <v>&lt;0007&gt;南京纺织大厦5ELES</v>
          </cell>
        </row>
        <row r="3482">
          <cell r="A3482" t="str">
            <v>410104</v>
          </cell>
          <cell r="B3482" t="str">
            <v>COST OF PROD.--PROCESSING 加工费</v>
          </cell>
          <cell r="C3482" t="str">
            <v>17100-D9-410104</v>
          </cell>
          <cell r="D3482">
            <v>0</v>
          </cell>
          <cell r="E3482">
            <v>0</v>
          </cell>
          <cell r="F3482">
            <v>2830.19</v>
          </cell>
          <cell r="G3482" t="str">
            <v>:广东广播中心大楼</v>
          </cell>
        </row>
        <row r="3483">
          <cell r="A3483" t="str">
            <v>410104</v>
          </cell>
          <cell r="B3483" t="str">
            <v>COST OF PROD.--PROCESSING 加工费</v>
          </cell>
          <cell r="C3483" t="str">
            <v>17100-DA-410104</v>
          </cell>
          <cell r="D3483">
            <v>0</v>
          </cell>
          <cell r="E3483">
            <v>0</v>
          </cell>
          <cell r="F3483">
            <v>3197.63</v>
          </cell>
          <cell r="G3483" t="str">
            <v>:&lt;0005&gt;白云机场救援中心2ELES</v>
          </cell>
        </row>
        <row r="3484">
          <cell r="A3484" t="str">
            <v>410104</v>
          </cell>
          <cell r="B3484" t="str">
            <v>COST OF PROD.--PROCESSING 加工费</v>
          </cell>
          <cell r="C3484" t="str">
            <v>17100-DB-410104</v>
          </cell>
          <cell r="D3484">
            <v>0</v>
          </cell>
          <cell r="E3484">
            <v>0</v>
          </cell>
          <cell r="F3484">
            <v>2998.27</v>
          </cell>
          <cell r="G3484" t="str">
            <v>:&lt;0006&gt;重庆大渡口人民政府4ELES</v>
          </cell>
        </row>
        <row r="3485">
          <cell r="A3485" t="str">
            <v>410104</v>
          </cell>
          <cell r="B3485" t="str">
            <v>COST OF PROD.--PROCESSING 加工费</v>
          </cell>
          <cell r="C3485" t="str">
            <v>17100-DC-410104</v>
          </cell>
          <cell r="D3485">
            <v>0</v>
          </cell>
          <cell r="E3485">
            <v>0</v>
          </cell>
          <cell r="F3485">
            <v>415.08</v>
          </cell>
          <cell r="G3485" t="str">
            <v>&lt;0007&gt;甘肃广播电视中心4ELES</v>
          </cell>
        </row>
        <row r="3486">
          <cell r="A3486" t="str">
            <v>410104</v>
          </cell>
          <cell r="B3486" t="str">
            <v>COST OF PROD.--PROCESSING 加工费</v>
          </cell>
          <cell r="C3486" t="str">
            <v>17100-DD-410104</v>
          </cell>
          <cell r="D3486">
            <v>0</v>
          </cell>
          <cell r="E3486">
            <v>0</v>
          </cell>
          <cell r="F3486">
            <v>270.01</v>
          </cell>
          <cell r="G3486" t="str">
            <v>:攀枝花劳动局</v>
          </cell>
        </row>
        <row r="3487">
          <cell r="A3487" t="str">
            <v>410104</v>
          </cell>
          <cell r="B3487" t="str">
            <v>COST OF PROD.--PROCESSING 加工费</v>
          </cell>
          <cell r="C3487" t="str">
            <v>17100-DF-410104</v>
          </cell>
          <cell r="D3487">
            <v>0</v>
          </cell>
          <cell r="E3487">
            <v>0</v>
          </cell>
          <cell r="F3487">
            <v>400.88</v>
          </cell>
          <cell r="G3487" t="str">
            <v>:浙江桐庐电信局</v>
          </cell>
        </row>
        <row r="3488">
          <cell r="A3488" t="str">
            <v>410104</v>
          </cell>
          <cell r="B3488" t="str">
            <v>COST OF PROD.--PROCESSING 加工费</v>
          </cell>
          <cell r="C3488" t="str">
            <v>17100-DG-410104</v>
          </cell>
          <cell r="D3488">
            <v>0</v>
          </cell>
          <cell r="E3488">
            <v>0</v>
          </cell>
          <cell r="F3488">
            <v>2464.83</v>
          </cell>
          <cell r="G3488" t="str">
            <v>:郑州电信局</v>
          </cell>
        </row>
        <row r="3489">
          <cell r="A3489" t="str">
            <v>410104</v>
          </cell>
          <cell r="B3489" t="str">
            <v>COST OF PROD.--PROCESSING 加工费</v>
          </cell>
          <cell r="C3489" t="str">
            <v>17100-DH-410104</v>
          </cell>
          <cell r="D3489">
            <v>0</v>
          </cell>
          <cell r="E3489">
            <v>0</v>
          </cell>
          <cell r="F3489">
            <v>18</v>
          </cell>
          <cell r="G3489" t="str">
            <v>:湖南医大湘雅医院</v>
          </cell>
        </row>
        <row r="3490">
          <cell r="A3490" t="str">
            <v>410104</v>
          </cell>
          <cell r="B3490" t="str">
            <v>COST OF PROD.--PROCESSING 加工费</v>
          </cell>
          <cell r="C3490" t="str">
            <v>17100-DI-410104</v>
          </cell>
          <cell r="D3490">
            <v>0</v>
          </cell>
          <cell r="E3490">
            <v>0</v>
          </cell>
          <cell r="F3490">
            <v>115.9</v>
          </cell>
          <cell r="G3490" t="str">
            <v>:山水宾馆</v>
          </cell>
        </row>
        <row r="3491">
          <cell r="A3491" t="str">
            <v>410104</v>
          </cell>
          <cell r="B3491" t="str">
            <v>COST OF PROD.--PROCESSING 加工费</v>
          </cell>
          <cell r="C3491" t="str">
            <v>17100-DJ-410104</v>
          </cell>
          <cell r="D3491">
            <v>0</v>
          </cell>
          <cell r="E3491">
            <v>0</v>
          </cell>
          <cell r="F3491">
            <v>1707.78</v>
          </cell>
          <cell r="G3491" t="str">
            <v>&lt;0007&gt;重庆电力大厦3ELES</v>
          </cell>
        </row>
        <row r="3492">
          <cell r="A3492" t="str">
            <v>410104</v>
          </cell>
          <cell r="B3492" t="str">
            <v>COST OF PROD.--PROCESSING 加工费</v>
          </cell>
          <cell r="C3492" t="str">
            <v>17100-DK-410104</v>
          </cell>
          <cell r="D3492">
            <v>0</v>
          </cell>
          <cell r="E3492">
            <v>0</v>
          </cell>
          <cell r="F3492">
            <v>374.14</v>
          </cell>
          <cell r="G3492" t="str">
            <v>:洛阳市工商培训大楼</v>
          </cell>
        </row>
        <row r="3493">
          <cell r="A3493" t="str">
            <v>410104</v>
          </cell>
          <cell r="B3493" t="str">
            <v>COST OF PROD.--PROCESSING 加工费</v>
          </cell>
          <cell r="C3493" t="str">
            <v>17100-DL-410104</v>
          </cell>
          <cell r="D3493">
            <v>0</v>
          </cell>
          <cell r="E3493">
            <v>0</v>
          </cell>
          <cell r="F3493">
            <v>448.14</v>
          </cell>
          <cell r="G3493" t="str">
            <v>:中医研究所西苑医院</v>
          </cell>
        </row>
        <row r="3494">
          <cell r="A3494" t="str">
            <v>410104</v>
          </cell>
          <cell r="B3494" t="str">
            <v>COST OF PROD.--PROCESSING 加工费</v>
          </cell>
          <cell r="C3494" t="str">
            <v>17100-DM-410104</v>
          </cell>
          <cell r="D3494">
            <v>0</v>
          </cell>
          <cell r="E3494">
            <v>0</v>
          </cell>
          <cell r="F3494">
            <v>844.35</v>
          </cell>
          <cell r="G3494" t="str">
            <v>:常德人民医院</v>
          </cell>
        </row>
        <row r="3495">
          <cell r="A3495" t="str">
            <v>410104</v>
          </cell>
          <cell r="B3495" t="str">
            <v>COST OF PROD.--PROCESSING 加工费</v>
          </cell>
          <cell r="C3495" t="str">
            <v>17100-DN-410104</v>
          </cell>
          <cell r="D3495">
            <v>0</v>
          </cell>
          <cell r="E3495">
            <v>0</v>
          </cell>
          <cell r="F3495">
            <v>252.6</v>
          </cell>
          <cell r="G3495" t="str">
            <v>:白求恩医科大学 3ELES</v>
          </cell>
        </row>
        <row r="3496">
          <cell r="A3496" t="str">
            <v>410104</v>
          </cell>
          <cell r="B3496" t="str">
            <v>COST OF PROD.--PROCESSING 加工费</v>
          </cell>
          <cell r="C3496" t="str">
            <v>17100-DO-410104</v>
          </cell>
          <cell r="D3496">
            <v>0</v>
          </cell>
          <cell r="E3496">
            <v>0</v>
          </cell>
          <cell r="F3496">
            <v>52420.55</v>
          </cell>
          <cell r="G3496" t="str">
            <v>0006上海地铁-4台扶梯#2099030431-434</v>
          </cell>
        </row>
        <row r="3497">
          <cell r="A3497" t="str">
            <v>410104</v>
          </cell>
          <cell r="B3497" t="str">
            <v>COST OF PROD.--PROCESSING 加工费</v>
          </cell>
          <cell r="C3497" t="str">
            <v>17100-DP-410104</v>
          </cell>
          <cell r="D3497">
            <v>0</v>
          </cell>
          <cell r="E3497">
            <v>0</v>
          </cell>
          <cell r="F3497">
            <v>639.33000000000004</v>
          </cell>
          <cell r="G3497" t="str">
            <v>:北京协和医院</v>
          </cell>
        </row>
        <row r="3498">
          <cell r="A3498" t="str">
            <v>410104</v>
          </cell>
          <cell r="B3498" t="str">
            <v>COST OF PROD.--PROCESSING 加工费</v>
          </cell>
          <cell r="C3498" t="str">
            <v>17100-DQ-410104</v>
          </cell>
          <cell r="D3498">
            <v>0</v>
          </cell>
          <cell r="E3498">
            <v>0</v>
          </cell>
          <cell r="F3498">
            <v>19694.45</v>
          </cell>
          <cell r="G3498" t="str">
            <v>&lt;0006&gt;青岛弘信国际会展公司7ELE 7ESC</v>
          </cell>
        </row>
        <row r="3499">
          <cell r="A3499" t="str">
            <v>410104</v>
          </cell>
          <cell r="B3499" t="str">
            <v>COST OF PROD.--PROCESSING 加工费</v>
          </cell>
          <cell r="C3499" t="str">
            <v>17100-DR-410104</v>
          </cell>
          <cell r="D3499">
            <v>0</v>
          </cell>
          <cell r="E3499">
            <v>0</v>
          </cell>
          <cell r="F3499">
            <v>65.06</v>
          </cell>
          <cell r="G3499" t="str">
            <v>:浙江世贸中心</v>
          </cell>
        </row>
        <row r="3500">
          <cell r="A3500" t="str">
            <v>410104</v>
          </cell>
          <cell r="B3500" t="str">
            <v>COST OF PROD.--PROCESSING 加工费</v>
          </cell>
          <cell r="C3500" t="str">
            <v>17100-DS-410104</v>
          </cell>
          <cell r="D3500">
            <v>0</v>
          </cell>
          <cell r="E3500">
            <v>0</v>
          </cell>
          <cell r="F3500">
            <v>65345.39</v>
          </cell>
          <cell r="G3500" t="str">
            <v>:南京商茂广场 30ESCS</v>
          </cell>
        </row>
        <row r="3501">
          <cell r="A3501" t="str">
            <v>410104</v>
          </cell>
          <cell r="B3501" t="str">
            <v>COST OF PROD.--PROCESSING 加工费</v>
          </cell>
          <cell r="C3501" t="str">
            <v>17100-DT-410104</v>
          </cell>
          <cell r="D3501">
            <v>0</v>
          </cell>
          <cell r="E3501">
            <v>0</v>
          </cell>
          <cell r="F3501">
            <v>584.04</v>
          </cell>
          <cell r="G3501" t="str">
            <v>:乌鲁木齐军区医院</v>
          </cell>
        </row>
        <row r="3502">
          <cell r="A3502" t="str">
            <v>410104</v>
          </cell>
          <cell r="B3502" t="str">
            <v>COST OF PROD.--PROCESSING 加工费</v>
          </cell>
          <cell r="C3502" t="str">
            <v>17100-DU-410104</v>
          </cell>
          <cell r="D3502">
            <v>0</v>
          </cell>
          <cell r="E3502">
            <v>0</v>
          </cell>
          <cell r="F3502">
            <v>15540.9</v>
          </cell>
          <cell r="G3502" t="str">
            <v>:中山医科大学附属第三医院</v>
          </cell>
        </row>
        <row r="3503">
          <cell r="A3503" t="str">
            <v>410104</v>
          </cell>
          <cell r="B3503" t="str">
            <v>COST OF PROD.--PROCESSING 加工费</v>
          </cell>
          <cell r="C3503" t="str">
            <v>17100-DV-410104</v>
          </cell>
          <cell r="D3503">
            <v>0</v>
          </cell>
          <cell r="E3503">
            <v>0</v>
          </cell>
          <cell r="F3503">
            <v>1794.26</v>
          </cell>
          <cell r="G3503" t="str">
            <v>:广州中医药大学第一附属医院</v>
          </cell>
        </row>
        <row r="3504">
          <cell r="A3504" t="str">
            <v>410104</v>
          </cell>
          <cell r="B3504" t="str">
            <v>COST OF PROD.--PROCESSING 加工费</v>
          </cell>
          <cell r="C3504" t="str">
            <v>17100-DW-410104</v>
          </cell>
          <cell r="D3504">
            <v>0</v>
          </cell>
          <cell r="E3504">
            <v>0</v>
          </cell>
          <cell r="F3504">
            <v>3544.51</v>
          </cell>
          <cell r="G3504" t="str">
            <v>:南京鼓楼医院</v>
          </cell>
        </row>
        <row r="3505">
          <cell r="A3505" t="str">
            <v>410104</v>
          </cell>
          <cell r="B3505" t="str">
            <v>COST OF PROD.--PROCESSING 加工费</v>
          </cell>
          <cell r="C3505" t="str">
            <v>17100-DY-410104</v>
          </cell>
          <cell r="D3505">
            <v>0</v>
          </cell>
          <cell r="E3505">
            <v>0</v>
          </cell>
          <cell r="F3505">
            <v>1373.09</v>
          </cell>
          <cell r="G3505" t="str">
            <v>:广州中医院大学第二附属医院</v>
          </cell>
        </row>
        <row r="3506">
          <cell r="A3506" t="str">
            <v>410104</v>
          </cell>
          <cell r="B3506" t="str">
            <v>COST OF PROD.--PROCESSING 加工费</v>
          </cell>
          <cell r="C3506" t="str">
            <v>17100-DZ-410104</v>
          </cell>
          <cell r="D3506">
            <v>0</v>
          </cell>
          <cell r="E3506">
            <v>0</v>
          </cell>
          <cell r="F3506">
            <v>5170.12</v>
          </cell>
          <cell r="G3506" t="str">
            <v>:北京医科大学第三医院</v>
          </cell>
        </row>
        <row r="3507">
          <cell r="A3507" t="str">
            <v>410104</v>
          </cell>
          <cell r="B3507" t="str">
            <v>COST OF PROD.--PROCESSING 加工费</v>
          </cell>
          <cell r="C3507" t="str">
            <v>17100-E0-410104</v>
          </cell>
          <cell r="D3507">
            <v>0</v>
          </cell>
          <cell r="E3507">
            <v>0</v>
          </cell>
          <cell r="F3507">
            <v>1297.18</v>
          </cell>
          <cell r="G3507" t="str">
            <v>:南阳电信局生产楼</v>
          </cell>
        </row>
        <row r="3508">
          <cell r="A3508" t="str">
            <v>410104</v>
          </cell>
          <cell r="B3508" t="str">
            <v>COST OF PROD.--PROCESSING 加工费</v>
          </cell>
          <cell r="C3508" t="str">
            <v>17100-E1-410104</v>
          </cell>
          <cell r="D3508">
            <v>0</v>
          </cell>
          <cell r="E3508">
            <v>0</v>
          </cell>
          <cell r="F3508">
            <v>30</v>
          </cell>
          <cell r="G3508" t="str">
            <v>:中国铁路工程总公司 5ELES</v>
          </cell>
        </row>
        <row r="3509">
          <cell r="A3509" t="str">
            <v>410104</v>
          </cell>
          <cell r="B3509" t="str">
            <v>COST OF PROD.--PROCESSING 加工费</v>
          </cell>
          <cell r="C3509" t="str">
            <v>17100-E2-410104</v>
          </cell>
          <cell r="D3509">
            <v>0</v>
          </cell>
          <cell r="E3509">
            <v>0</v>
          </cell>
          <cell r="F3509">
            <v>32342.26</v>
          </cell>
          <cell r="G3509" t="str">
            <v>:南京中央商场-9台扶梯</v>
          </cell>
        </row>
        <row r="3510">
          <cell r="A3510" t="str">
            <v>410104</v>
          </cell>
          <cell r="B3510" t="str">
            <v>COST OF PROD.--PROCESSING 加工费</v>
          </cell>
          <cell r="C3510" t="str">
            <v>17100-E3-410104</v>
          </cell>
          <cell r="D3510">
            <v>0</v>
          </cell>
          <cell r="E3510">
            <v>0</v>
          </cell>
          <cell r="F3510">
            <v>685</v>
          </cell>
          <cell r="G3510" t="str">
            <v>&lt;0007&gt;上海烟草吴县木渎培训中心-2ELE</v>
          </cell>
        </row>
        <row r="3511">
          <cell r="A3511" t="str">
            <v>410104</v>
          </cell>
          <cell r="B3511" t="str">
            <v>COST OF PROD.--PROCESSING 加工费</v>
          </cell>
          <cell r="C3511" t="str">
            <v>17100-E5-410104</v>
          </cell>
          <cell r="D3511">
            <v>0</v>
          </cell>
          <cell r="E3511">
            <v>0</v>
          </cell>
          <cell r="F3511">
            <v>20.51</v>
          </cell>
          <cell r="G3511" t="str">
            <v>:盱眙供电局 2ELES 349304110-111</v>
          </cell>
        </row>
        <row r="3512">
          <cell r="A3512" t="str">
            <v>410104</v>
          </cell>
          <cell r="B3512" t="str">
            <v>COST OF PROD.--PROCESSING 加工费</v>
          </cell>
          <cell r="C3512" t="str">
            <v>17100-E7-410104</v>
          </cell>
          <cell r="D3512">
            <v>0</v>
          </cell>
          <cell r="E3512">
            <v>0</v>
          </cell>
          <cell r="F3512">
            <v>1521.7</v>
          </cell>
          <cell r="G3512" t="str">
            <v>:太原贵都百货-4ELES 349304007-010</v>
          </cell>
        </row>
        <row r="3513">
          <cell r="A3513" t="str">
            <v>410104</v>
          </cell>
          <cell r="B3513" t="str">
            <v>COST OF PROD.--PROCESSING 加工费</v>
          </cell>
          <cell r="C3513" t="str">
            <v>17100-F0-410104</v>
          </cell>
          <cell r="D3513">
            <v>0</v>
          </cell>
          <cell r="E3513">
            <v>0</v>
          </cell>
          <cell r="F3513">
            <v>2790.3</v>
          </cell>
          <cell r="G3513" t="str">
            <v>:上海地铁(4)-4ELES 328-329 330 332</v>
          </cell>
        </row>
        <row r="3514">
          <cell r="A3514" t="str">
            <v>410104</v>
          </cell>
          <cell r="B3514" t="str">
            <v>COST OF PROD.--PROCESSING 加工费</v>
          </cell>
          <cell r="C3514" t="str">
            <v>17100-F4-410104</v>
          </cell>
          <cell r="D3514">
            <v>0</v>
          </cell>
          <cell r="E3514">
            <v>0</v>
          </cell>
          <cell r="F3514">
            <v>73.5</v>
          </cell>
          <cell r="G3514" t="str">
            <v>:河南螺河电信局 3ELES</v>
          </cell>
        </row>
        <row r="3515">
          <cell r="A3515" t="str">
            <v>410104</v>
          </cell>
          <cell r="B3515" t="str">
            <v>COST OF PROD.--PROCESSING 加工费</v>
          </cell>
          <cell r="C3515" t="str">
            <v>17100-F6-410104</v>
          </cell>
          <cell r="D3515">
            <v>0</v>
          </cell>
          <cell r="E3515">
            <v>0</v>
          </cell>
          <cell r="F3515">
            <v>566.04</v>
          </cell>
          <cell r="G3515" t="str">
            <v>荆江电信局办公楼  2ELES</v>
          </cell>
        </row>
        <row r="3516">
          <cell r="A3516" t="str">
            <v>410104</v>
          </cell>
          <cell r="B3516" t="str">
            <v>COST OF PROD.--PROCESSING 加工费</v>
          </cell>
          <cell r="C3516" t="str">
            <v>17100-F8-410104</v>
          </cell>
          <cell r="D3516">
            <v>0</v>
          </cell>
          <cell r="E3516">
            <v>0</v>
          </cell>
          <cell r="F3516">
            <v>4630.1499999999996</v>
          </cell>
          <cell r="G3516" t="str">
            <v>:济南铁路总公司 8ELES</v>
          </cell>
        </row>
        <row r="3517">
          <cell r="A3517" t="str">
            <v>410104</v>
          </cell>
          <cell r="B3517" t="str">
            <v>COST OF PROD.--PROCESSING 加工费</v>
          </cell>
          <cell r="C3517" t="str">
            <v>17100-FF-410104</v>
          </cell>
          <cell r="D3517">
            <v>0</v>
          </cell>
          <cell r="E3517">
            <v>0</v>
          </cell>
          <cell r="F3517">
            <v>1132.08</v>
          </cell>
          <cell r="G3517" t="str">
            <v>浙江卫生厅&lt;未收合同&gt;</v>
          </cell>
        </row>
        <row r="3518">
          <cell r="A3518" t="str">
            <v>410104</v>
          </cell>
          <cell r="B3518" t="str">
            <v>COST OF PROD.--PROCESSING 加工费</v>
          </cell>
          <cell r="C3518" t="str">
            <v>17100-FG-410104</v>
          </cell>
          <cell r="D3518">
            <v>0</v>
          </cell>
          <cell r="E3518">
            <v>0</v>
          </cell>
          <cell r="F3518">
            <v>334.35</v>
          </cell>
          <cell r="G3518" t="str">
            <v>南京商贸 7ELES</v>
          </cell>
        </row>
        <row r="3519">
          <cell r="A3519" t="str">
            <v>410104</v>
          </cell>
          <cell r="B3519" t="str">
            <v>COST OF PROD.--PROCESSING 加工费</v>
          </cell>
          <cell r="C3519" t="str">
            <v>17100-FH-410104</v>
          </cell>
          <cell r="D3519">
            <v>10360.08</v>
          </cell>
          <cell r="E3519">
            <v>0</v>
          </cell>
          <cell r="F3519">
            <v>17449.689999999999</v>
          </cell>
          <cell r="G3519" t="str">
            <v>上海宝申 8ESCS 2000030642-649</v>
          </cell>
        </row>
        <row r="3520">
          <cell r="A3520" t="str">
            <v>410104</v>
          </cell>
          <cell r="B3520" t="str">
            <v>COST OF PROD.--PROCESSING 加工费</v>
          </cell>
          <cell r="C3520" t="str">
            <v>17100-FI-410104</v>
          </cell>
          <cell r="D3520">
            <v>0</v>
          </cell>
          <cell r="E3520">
            <v>0</v>
          </cell>
          <cell r="F3520">
            <v>566.04</v>
          </cell>
          <cell r="G3520" t="str">
            <v>北京凯康大厦 1ELE</v>
          </cell>
        </row>
        <row r="3521">
          <cell r="A3521" t="str">
            <v>410104</v>
          </cell>
          <cell r="B3521" t="str">
            <v>COST OF PROD.--PROCESSING 加工费</v>
          </cell>
          <cell r="C3521" t="str">
            <v>17100-FK-410104</v>
          </cell>
          <cell r="D3521">
            <v>0</v>
          </cell>
          <cell r="E3521">
            <v>0</v>
          </cell>
          <cell r="F3521">
            <v>382.91</v>
          </cell>
          <cell r="G3521" t="str">
            <v>北京太平洋国际广场 4ESCS</v>
          </cell>
        </row>
        <row r="3522">
          <cell r="A3522" t="str">
            <v>410104</v>
          </cell>
          <cell r="B3522" t="str">
            <v>COST OF PROD.--PROCESSING 加工费</v>
          </cell>
          <cell r="C3522" t="str">
            <v>17100-FQ-410104</v>
          </cell>
          <cell r="D3522">
            <v>7407.27</v>
          </cell>
          <cell r="E3522">
            <v>0</v>
          </cell>
          <cell r="F3522">
            <v>9041.4599999999991</v>
          </cell>
          <cell r="G3522" t="str">
            <v>南京正洪商场 11ESCS</v>
          </cell>
        </row>
        <row r="3523">
          <cell r="A3523" t="str">
            <v>410104</v>
          </cell>
          <cell r="B3523" t="str">
            <v>COST OF PROD.--PROCESSING 加工费</v>
          </cell>
          <cell r="C3523" t="str">
            <v>17100-FZ-410104</v>
          </cell>
          <cell r="D3523">
            <v>0</v>
          </cell>
          <cell r="E3523">
            <v>0</v>
          </cell>
          <cell r="F3523">
            <v>1698.11</v>
          </cell>
          <cell r="G3523" t="str">
            <v>哈尔滨工业大学 3ELES349304144-46</v>
          </cell>
        </row>
        <row r="3524">
          <cell r="A3524" t="str">
            <v>410104</v>
          </cell>
          <cell r="B3524" t="str">
            <v>COST OF PROD.--PROCESSING 加工费</v>
          </cell>
          <cell r="C3524" t="str">
            <v>17100-G1-410104</v>
          </cell>
          <cell r="D3524">
            <v>59444.33</v>
          </cell>
          <cell r="E3524">
            <v>0</v>
          </cell>
          <cell r="F3524">
            <v>60090.48</v>
          </cell>
          <cell r="G3524" t="str">
            <v>佛山市名居物业公司-流行前线 10ESCS</v>
          </cell>
        </row>
        <row r="3525">
          <cell r="A3525" t="str">
            <v>410104</v>
          </cell>
          <cell r="B3525" t="str">
            <v>COST OF PROD.--PROCESSING 加工费</v>
          </cell>
          <cell r="C3525" t="str">
            <v>17100-G2-410104</v>
          </cell>
          <cell r="D3525">
            <v>0</v>
          </cell>
          <cell r="E3525">
            <v>0</v>
          </cell>
          <cell r="F3525">
            <v>10.26</v>
          </cell>
          <cell r="G3525" t="str">
            <v>福建省妇幼保健院 2ELES</v>
          </cell>
        </row>
        <row r="3526">
          <cell r="A3526" t="str">
            <v>410104</v>
          </cell>
          <cell r="B3526" t="str">
            <v>COST OF PROD.--PROCESSING 加工费</v>
          </cell>
          <cell r="C3526" t="str">
            <v>17100-G4-410104</v>
          </cell>
          <cell r="D3526">
            <v>0</v>
          </cell>
          <cell r="E3526">
            <v>0</v>
          </cell>
          <cell r="F3526">
            <v>566.04</v>
          </cell>
          <cell r="G3526" t="str">
            <v>河南捷通实业有限公司 1ELE</v>
          </cell>
        </row>
        <row r="3527">
          <cell r="A3527" t="str">
            <v>410104</v>
          </cell>
          <cell r="B3527" t="str">
            <v>COST OF PROD.--PROCESSING 加工费</v>
          </cell>
          <cell r="C3527" t="str">
            <v>17100-GD-410104</v>
          </cell>
          <cell r="D3527">
            <v>0</v>
          </cell>
          <cell r="E3527">
            <v>0</v>
          </cell>
          <cell r="F3527">
            <v>10.64</v>
          </cell>
          <cell r="G3527" t="str">
            <v>武汉长远大厦3ELES</v>
          </cell>
        </row>
        <row r="3528">
          <cell r="A3528" t="str">
            <v>410104</v>
          </cell>
          <cell r="B3528" t="str">
            <v>COST OF PROD.--PROCESSING 加工费</v>
          </cell>
          <cell r="C3528" t="str">
            <v>17100-GE-410104</v>
          </cell>
          <cell r="D3528">
            <v>0</v>
          </cell>
          <cell r="E3528">
            <v>0</v>
          </cell>
          <cell r="F3528">
            <v>1981.14</v>
          </cell>
          <cell r="G3528" t="str">
            <v>武汉海运NO2研究院3ELES-349304093-95</v>
          </cell>
        </row>
        <row r="3529">
          <cell r="A3529" t="str">
            <v>410104</v>
          </cell>
          <cell r="B3529" t="str">
            <v>COST OF PROD.--PROCESSING 加工费</v>
          </cell>
          <cell r="C3529" t="str">
            <v>17100-GI-410104</v>
          </cell>
          <cell r="D3529">
            <v>0</v>
          </cell>
          <cell r="E3529">
            <v>0</v>
          </cell>
          <cell r="F3529">
            <v>566.04</v>
          </cell>
          <cell r="G3529" t="str">
            <v>:上海SKS</v>
          </cell>
        </row>
        <row r="3530">
          <cell r="A3530" t="str">
            <v>410104</v>
          </cell>
          <cell r="B3530" t="str">
            <v>COST OF PROD.--PROCESSING 加工费</v>
          </cell>
          <cell r="C3530" t="str">
            <v>17101-33-410104</v>
          </cell>
          <cell r="D3530">
            <v>0</v>
          </cell>
          <cell r="E3530">
            <v>0</v>
          </cell>
          <cell r="F3530">
            <v>566.04</v>
          </cell>
          <cell r="G3530" t="str">
            <v>SPARE PARTS--1099010284公司样板电梯</v>
          </cell>
        </row>
        <row r="3531">
          <cell r="A3531" t="str">
            <v>410104</v>
          </cell>
          <cell r="B3531" t="str">
            <v>COST OF PROD.--PROCESSING 加工费</v>
          </cell>
          <cell r="C3531" t="str">
            <v>17101-42-410104</v>
          </cell>
          <cell r="D3531">
            <v>0</v>
          </cell>
          <cell r="E3531">
            <v>0</v>
          </cell>
          <cell r="F3531">
            <v>154</v>
          </cell>
          <cell r="G3531" t="str">
            <v>SPARE PARTS-1199010435 杭州创业层站</v>
          </cell>
        </row>
        <row r="3532">
          <cell r="A3532" t="str">
            <v>410104</v>
          </cell>
          <cell r="B3532" t="str">
            <v>COST OF PROD.--PROCESSING 加工费</v>
          </cell>
          <cell r="C3532" t="str">
            <v>17101-45-410104</v>
          </cell>
          <cell r="D3532">
            <v>0</v>
          </cell>
          <cell r="E3532">
            <v>0</v>
          </cell>
          <cell r="F3532">
            <v>1724.88</v>
          </cell>
          <cell r="G3532" t="str">
            <v>SPARE PARTS--299399166北京半导体</v>
          </cell>
        </row>
        <row r="3533">
          <cell r="A3533" t="str">
            <v>410104</v>
          </cell>
          <cell r="B3533" t="str">
            <v>COST OF PROD.--PROCESSING 加工费</v>
          </cell>
          <cell r="C3533" t="str">
            <v>17101-A9-410104</v>
          </cell>
          <cell r="D3533">
            <v>0</v>
          </cell>
          <cell r="E3533">
            <v>0</v>
          </cell>
          <cell r="F3533">
            <v>2264.15</v>
          </cell>
          <cell r="G3533" t="str">
            <v>SPARE PARTS-1100010876广州办订购</v>
          </cell>
        </row>
        <row r="3534">
          <cell r="A3534" t="str">
            <v>410104</v>
          </cell>
          <cell r="B3534" t="str">
            <v>COST OF PROD.--PROCESSING 加工费</v>
          </cell>
          <cell r="C3534" t="str">
            <v>17102-00-410104</v>
          </cell>
          <cell r="D3534">
            <v>0</v>
          </cell>
          <cell r="E3534">
            <v>0</v>
          </cell>
          <cell r="F3534">
            <v>29983</v>
          </cell>
          <cell r="G3534" t="str">
            <v>:生产试制--CAB 轿厢</v>
          </cell>
        </row>
        <row r="3535">
          <cell r="A3535" t="str">
            <v>410104</v>
          </cell>
          <cell r="B3535" t="str">
            <v>COST OF PROD.--PROCESSING 加工费</v>
          </cell>
          <cell r="C3535" t="str">
            <v>17102-05-410104</v>
          </cell>
          <cell r="D3535">
            <v>0</v>
          </cell>
          <cell r="E3535">
            <v>0</v>
          </cell>
          <cell r="F3535">
            <v>600</v>
          </cell>
          <cell r="G3535" t="str">
            <v>:生产展品--1198200136</v>
          </cell>
        </row>
        <row r="3536">
          <cell r="A3536" t="str">
            <v>410105</v>
          </cell>
          <cell r="B3536" t="str">
            <v>COST OF PROD.--CONTAINERS 包装费</v>
          </cell>
          <cell r="C3536" t="str">
            <v>10000-01-410105</v>
          </cell>
          <cell r="D3536">
            <v>0</v>
          </cell>
          <cell r="E3536">
            <v>0</v>
          </cell>
          <cell r="F3536">
            <v>0</v>
          </cell>
        </row>
        <row r="3537">
          <cell r="A3537" t="str">
            <v>410105</v>
          </cell>
          <cell r="B3537" t="str">
            <v>COST OF PROD.--CONTAINERS 包装费</v>
          </cell>
          <cell r="C3537" t="str">
            <v>10000-10-410105</v>
          </cell>
          <cell r="D3537">
            <v>0</v>
          </cell>
          <cell r="E3537">
            <v>0</v>
          </cell>
          <cell r="F3537">
            <v>0</v>
          </cell>
        </row>
        <row r="3538">
          <cell r="A3538" t="str">
            <v>410105</v>
          </cell>
          <cell r="B3538" t="str">
            <v>COST OF PROD.--CONTAINERS 包装费</v>
          </cell>
          <cell r="C3538" t="str">
            <v>10000-11-410105</v>
          </cell>
          <cell r="D3538">
            <v>0</v>
          </cell>
          <cell r="E3538">
            <v>0</v>
          </cell>
          <cell r="F3538">
            <v>0</v>
          </cell>
        </row>
        <row r="3539">
          <cell r="A3539" t="str">
            <v>410105</v>
          </cell>
          <cell r="B3539" t="str">
            <v>COST OF PROD.--CONTAINERS 包装费</v>
          </cell>
          <cell r="C3539" t="str">
            <v>17100-02-410105</v>
          </cell>
          <cell r="D3539">
            <v>0</v>
          </cell>
          <cell r="E3539">
            <v>0</v>
          </cell>
          <cell r="F3539">
            <v>0</v>
          </cell>
          <cell r="G3539" t="str">
            <v>:(97)JINAN1 ZIBO济南(1)淄博审计大楼</v>
          </cell>
        </row>
        <row r="3540">
          <cell r="A3540" t="str">
            <v>410105</v>
          </cell>
          <cell r="B3540" t="str">
            <v>COST OF PROD.--CONTAINERS 包装费</v>
          </cell>
          <cell r="C3540" t="str">
            <v>17100-03-410105</v>
          </cell>
          <cell r="D3540">
            <v>0</v>
          </cell>
          <cell r="E3540">
            <v>0</v>
          </cell>
          <cell r="F3540">
            <v>0</v>
          </cell>
          <cell r="G3540" t="str">
            <v>:(97)JINAN2 QILU 济南(2)齐鲁石化</v>
          </cell>
        </row>
        <row r="3541">
          <cell r="A3541" t="str">
            <v>410105</v>
          </cell>
          <cell r="B3541" t="str">
            <v>COST OF PROD.--CONTAINERS 包装费</v>
          </cell>
          <cell r="C3541" t="str">
            <v>17100-11-410105</v>
          </cell>
          <cell r="D3541">
            <v>0</v>
          </cell>
          <cell r="E3541">
            <v>0</v>
          </cell>
          <cell r="F3541">
            <v>0</v>
          </cell>
          <cell r="G3541" t="str">
            <v>:(97)YANGZHOU ICBC 扬州工商行ELE</v>
          </cell>
        </row>
        <row r="3542">
          <cell r="A3542" t="str">
            <v>410105</v>
          </cell>
          <cell r="B3542" t="str">
            <v>COST OF PROD.--CONTAINERS 包装费</v>
          </cell>
          <cell r="C3542" t="str">
            <v>17100-47-410105</v>
          </cell>
          <cell r="D3542">
            <v>0</v>
          </cell>
          <cell r="E3542">
            <v>0</v>
          </cell>
          <cell r="F3542">
            <v>17970.189999999999</v>
          </cell>
          <cell r="G3542" t="str">
            <v>:(9811)深圳百货商场ESC</v>
          </cell>
        </row>
        <row r="3543">
          <cell r="A3543" t="str">
            <v>410105</v>
          </cell>
          <cell r="B3543" t="str">
            <v>COST OF PROD.--CONTAINERS 包装费</v>
          </cell>
          <cell r="C3543" t="str">
            <v>17100-71-410105</v>
          </cell>
          <cell r="D3543">
            <v>0</v>
          </cell>
          <cell r="E3543">
            <v>0</v>
          </cell>
          <cell r="F3543">
            <v>5354.32</v>
          </cell>
          <cell r="G3543" t="str">
            <v>:(9812)&lt;9909&gt;上海东方医院ELE&amp;ESC</v>
          </cell>
        </row>
        <row r="3544">
          <cell r="A3544" t="str">
            <v>410105</v>
          </cell>
          <cell r="B3544" t="str">
            <v>COST OF PROD.--CONTAINERS 包装费</v>
          </cell>
          <cell r="C3544" t="str">
            <v>17100-96-410105</v>
          </cell>
          <cell r="D3544">
            <v>0</v>
          </cell>
          <cell r="E3544">
            <v>0</v>
          </cell>
          <cell r="F3544">
            <v>6700.79</v>
          </cell>
          <cell r="G3544" t="str">
            <v>:&lt;9908&gt;漕河泾科技大楼ELE</v>
          </cell>
        </row>
        <row r="3545">
          <cell r="A3545" t="str">
            <v>410105</v>
          </cell>
          <cell r="B3545" t="str">
            <v>COST OF PROD.--CONTAINERS 包装费</v>
          </cell>
          <cell r="C3545" t="str">
            <v>17100-98-410105</v>
          </cell>
          <cell r="D3545">
            <v>0</v>
          </cell>
          <cell r="E3545">
            <v>0</v>
          </cell>
          <cell r="F3545">
            <v>8528.2800000000007</v>
          </cell>
          <cell r="G3545" t="str">
            <v>:&lt;9906&gt;&lt;9910&gt;无锡第一人民医院ELE</v>
          </cell>
        </row>
        <row r="3546">
          <cell r="A3546" t="str">
            <v>410105</v>
          </cell>
          <cell r="B3546" t="str">
            <v>COST OF PROD.--CONTAINERS 包装费</v>
          </cell>
          <cell r="C3546" t="str">
            <v>17100-A5-410105</v>
          </cell>
          <cell r="D3546">
            <v>0</v>
          </cell>
          <cell r="E3546">
            <v>0</v>
          </cell>
          <cell r="F3546">
            <v>9746.61</v>
          </cell>
          <cell r="G3546" t="str">
            <v>:&lt;9908&gt;太原新闻大厦ELE</v>
          </cell>
        </row>
        <row r="3547">
          <cell r="A3547" t="str">
            <v>410105</v>
          </cell>
          <cell r="B3547" t="str">
            <v>COST OF PROD.--CONTAINERS 包装费</v>
          </cell>
          <cell r="C3547" t="str">
            <v>17100-AL-410105</v>
          </cell>
          <cell r="D3547">
            <v>0</v>
          </cell>
          <cell r="E3547">
            <v>0</v>
          </cell>
          <cell r="F3547">
            <v>9746.61</v>
          </cell>
          <cell r="G3547" t="str">
            <v>:&lt;9908&gt;南宁银冠大厦ELE</v>
          </cell>
        </row>
        <row r="3548">
          <cell r="A3548" t="str">
            <v>410105</v>
          </cell>
          <cell r="B3548" t="str">
            <v>COST OF PROD.--CONTAINERS 包装费</v>
          </cell>
          <cell r="C3548" t="str">
            <v>17100-B5-410105</v>
          </cell>
          <cell r="D3548">
            <v>0</v>
          </cell>
          <cell r="E3548">
            <v>0</v>
          </cell>
          <cell r="F3548">
            <v>849.67</v>
          </cell>
          <cell r="G3548" t="str">
            <v>:&lt;9909&gt;浙江商城(扶梯)ESC</v>
          </cell>
        </row>
        <row r="3549">
          <cell r="A3549" t="str">
            <v>410105</v>
          </cell>
          <cell r="B3549" t="str">
            <v>COST OF PROD.--CONTAINERS 包装费</v>
          </cell>
          <cell r="C3549" t="str">
            <v>17100-B6-410105</v>
          </cell>
          <cell r="D3549">
            <v>0</v>
          </cell>
          <cell r="E3549">
            <v>0</v>
          </cell>
          <cell r="F3549">
            <v>3398.67</v>
          </cell>
          <cell r="G3549" t="str">
            <v>:&lt;9909&gt;宁波卷烟厂ESC</v>
          </cell>
        </row>
        <row r="3550">
          <cell r="A3550" t="str">
            <v>410105</v>
          </cell>
          <cell r="B3550" t="str">
            <v>COST OF PROD.--CONTAINERS 包装费</v>
          </cell>
          <cell r="C3550" t="str">
            <v>17101-02-410105</v>
          </cell>
          <cell r="D3550">
            <v>0</v>
          </cell>
          <cell r="E3550">
            <v>0</v>
          </cell>
          <cell r="F3550">
            <v>0</v>
          </cell>
          <cell r="G3550" t="str">
            <v>SPARE PARTS--1198020208</v>
          </cell>
        </row>
        <row r="3551">
          <cell r="A3551" t="str">
            <v>410105</v>
          </cell>
          <cell r="B3551" t="str">
            <v>COST OF PROD.--CONTAINERS 包装费</v>
          </cell>
          <cell r="C3551" t="str">
            <v>17101-04-410105</v>
          </cell>
          <cell r="D3551">
            <v>0</v>
          </cell>
          <cell r="E3551">
            <v>0</v>
          </cell>
          <cell r="F3551">
            <v>0</v>
          </cell>
          <cell r="G3551" t="str">
            <v>SPARE PARTS--1198010192佛山维保件</v>
          </cell>
        </row>
        <row r="3552">
          <cell r="A3552" t="str">
            <v>410105</v>
          </cell>
          <cell r="B3552" t="str">
            <v>COST OF PROD.--CONTAINERS 包装费</v>
          </cell>
          <cell r="C3552" t="str">
            <v>17101-05-410105</v>
          </cell>
          <cell r="D3552">
            <v>0</v>
          </cell>
          <cell r="E3552">
            <v>0</v>
          </cell>
          <cell r="F3552">
            <v>0</v>
          </cell>
          <cell r="G3552" t="str">
            <v>SPARE PARTS--1198210139贵阳富中增补</v>
          </cell>
        </row>
        <row r="3553">
          <cell r="A3553" t="str">
            <v>410105</v>
          </cell>
          <cell r="B3553" t="str">
            <v>COST OF PROD.--CONTAINERS 包装费</v>
          </cell>
          <cell r="C3553" t="str">
            <v>17101-10-410105</v>
          </cell>
          <cell r="D3553">
            <v>0</v>
          </cell>
          <cell r="E3553">
            <v>0</v>
          </cell>
          <cell r="F3553">
            <v>0</v>
          </cell>
          <cell r="G3553" t="str">
            <v>SPARE PARTS--1199010112</v>
          </cell>
        </row>
        <row r="3554">
          <cell r="A3554" t="str">
            <v>410106</v>
          </cell>
          <cell r="B3554" t="str">
            <v>COST OF PROD.--TRANSPORTATION (IN)</v>
          </cell>
          <cell r="C3554" t="str">
            <v>10000-00-410106</v>
          </cell>
          <cell r="D3554">
            <v>0</v>
          </cell>
          <cell r="E3554">
            <v>0</v>
          </cell>
          <cell r="F3554">
            <v>0</v>
          </cell>
          <cell r="G3554" t="str">
            <v>:BAL.SHEET 负债表</v>
          </cell>
        </row>
        <row r="3555">
          <cell r="A3555" t="str">
            <v>410106</v>
          </cell>
          <cell r="B3555" t="str">
            <v>COST OF PROD.--TRANSPORTATION (IN)</v>
          </cell>
          <cell r="C3555" t="str">
            <v>10000-01-410106</v>
          </cell>
          <cell r="D3555">
            <v>0</v>
          </cell>
          <cell r="E3555">
            <v>0</v>
          </cell>
          <cell r="F3555">
            <v>0</v>
          </cell>
        </row>
        <row r="3556">
          <cell r="A3556" t="str">
            <v>410106</v>
          </cell>
          <cell r="B3556" t="str">
            <v>COST OF PROD.--TRANSPORTATION (IN)</v>
          </cell>
          <cell r="C3556" t="str">
            <v>10000-02-410106</v>
          </cell>
          <cell r="D3556">
            <v>0</v>
          </cell>
          <cell r="E3556">
            <v>0</v>
          </cell>
          <cell r="F3556">
            <v>0</v>
          </cell>
        </row>
        <row r="3557">
          <cell r="A3557" t="str">
            <v>410106</v>
          </cell>
          <cell r="B3557" t="str">
            <v>COST OF PROD.--TRANSPORTATION (IN)</v>
          </cell>
          <cell r="C3557" t="str">
            <v>10000-10-410106</v>
          </cell>
          <cell r="D3557">
            <v>0</v>
          </cell>
          <cell r="E3557">
            <v>0</v>
          </cell>
          <cell r="F3557">
            <v>0</v>
          </cell>
        </row>
        <row r="3558">
          <cell r="A3558" t="str">
            <v>410106</v>
          </cell>
          <cell r="B3558" t="str">
            <v>COST OF PROD.--TRANSPORTATION (IN)</v>
          </cell>
          <cell r="C3558" t="str">
            <v>10000-11-410106</v>
          </cell>
          <cell r="D3558">
            <v>0</v>
          </cell>
          <cell r="E3558">
            <v>0</v>
          </cell>
          <cell r="F3558">
            <v>0</v>
          </cell>
        </row>
        <row r="3559">
          <cell r="A3559" t="str">
            <v>410106</v>
          </cell>
          <cell r="B3559" t="str">
            <v>COST OF PROD.--TRANSPORTATION (IN)</v>
          </cell>
          <cell r="C3559" t="str">
            <v>17100-02-410106</v>
          </cell>
          <cell r="D3559">
            <v>0</v>
          </cell>
          <cell r="E3559">
            <v>0</v>
          </cell>
          <cell r="F3559">
            <v>0</v>
          </cell>
          <cell r="G3559" t="str">
            <v>:(97)JINAN1 ZIBO济南(1)淄博审计大楼</v>
          </cell>
        </row>
        <row r="3560">
          <cell r="A3560" t="str">
            <v>410106</v>
          </cell>
          <cell r="B3560" t="str">
            <v>COST OF PROD.--TRANSPORTATION (IN)</v>
          </cell>
          <cell r="C3560" t="str">
            <v>17100-03-410106</v>
          </cell>
          <cell r="D3560">
            <v>0</v>
          </cell>
          <cell r="E3560">
            <v>0</v>
          </cell>
          <cell r="F3560">
            <v>0</v>
          </cell>
          <cell r="G3560" t="str">
            <v>:(97)JINAN2 QILU 济南(2)齐鲁石化</v>
          </cell>
        </row>
        <row r="3561">
          <cell r="A3561" t="str">
            <v>410106</v>
          </cell>
          <cell r="B3561" t="str">
            <v>COST OF PROD.--TRANSPORTATION (IN)</v>
          </cell>
          <cell r="C3561" t="str">
            <v>17100-05-410106</v>
          </cell>
          <cell r="D3561">
            <v>0</v>
          </cell>
          <cell r="E3561">
            <v>0</v>
          </cell>
          <cell r="F3561">
            <v>8383.58</v>
          </cell>
          <cell r="G3561" t="str">
            <v>:(97#8)(9808#6#7)上海中星昆山ELE</v>
          </cell>
        </row>
        <row r="3562">
          <cell r="A3562" t="str">
            <v>410106</v>
          </cell>
          <cell r="B3562" t="str">
            <v>COST OF PROD.--TRANSPORTATION (IN)</v>
          </cell>
          <cell r="C3562" t="str">
            <v>17100-11-410106</v>
          </cell>
          <cell r="D3562">
            <v>0</v>
          </cell>
          <cell r="E3562">
            <v>0</v>
          </cell>
          <cell r="F3562">
            <v>13500</v>
          </cell>
          <cell r="G3562" t="str">
            <v>:(97)YANGZHOU ICBC 扬州工商行ELE</v>
          </cell>
        </row>
        <row r="3563">
          <cell r="A3563" t="str">
            <v>410106</v>
          </cell>
          <cell r="B3563" t="str">
            <v>COST OF PROD.--TRANSPORTATION (IN)</v>
          </cell>
          <cell r="C3563" t="str">
            <v>17100-12-410106</v>
          </cell>
          <cell r="D3563">
            <v>0</v>
          </cell>
          <cell r="E3563">
            <v>0</v>
          </cell>
          <cell r="F3563">
            <v>907.75</v>
          </cell>
          <cell r="G3563" t="str">
            <v>:(9807&gt;[0001]青岛发达大厦(山东)ELE</v>
          </cell>
        </row>
        <row r="3564">
          <cell r="A3564" t="str">
            <v>410106</v>
          </cell>
          <cell r="B3564" t="str">
            <v>COST OF PROD.--TRANSPORTATION (IN)</v>
          </cell>
          <cell r="C3564" t="str">
            <v>17100-20-410106</v>
          </cell>
          <cell r="D3564">
            <v>0</v>
          </cell>
          <cell r="E3564">
            <v>0</v>
          </cell>
          <cell r="F3564">
            <v>2160</v>
          </cell>
          <cell r="G3564" t="str">
            <v>:(9808)&lt;9911&gt;人民医院外科大楼ELE</v>
          </cell>
        </row>
        <row r="3565">
          <cell r="A3565" t="str">
            <v>410106</v>
          </cell>
          <cell r="B3565" t="str">
            <v>COST OF PROD.--TRANSPORTATION (IN)</v>
          </cell>
          <cell r="C3565" t="str">
            <v>17100-22-410106</v>
          </cell>
          <cell r="D3565">
            <v>0</v>
          </cell>
          <cell r="E3565">
            <v>0</v>
          </cell>
          <cell r="F3565">
            <v>0</v>
          </cell>
          <cell r="G3565" t="str">
            <v>:SUNEAST上海新怡大厦ELE&amp;ESC</v>
          </cell>
        </row>
        <row r="3566">
          <cell r="A3566" t="str">
            <v>410106</v>
          </cell>
          <cell r="B3566" t="str">
            <v>COST OF PROD.--TRANSPORTATION (IN)</v>
          </cell>
          <cell r="C3566" t="str">
            <v>17100-23-410106</v>
          </cell>
          <cell r="D3566">
            <v>0</v>
          </cell>
          <cell r="E3566">
            <v>0</v>
          </cell>
          <cell r="F3566">
            <v>1819.89</v>
          </cell>
          <cell r="G3566" t="str">
            <v>:(9806)&lt;9905&gt;哈尔滨花圃大厦ELE</v>
          </cell>
        </row>
        <row r="3567">
          <cell r="A3567" t="str">
            <v>410106</v>
          </cell>
          <cell r="B3567" t="str">
            <v>COST OF PROD.--TRANSPORTATION (IN)</v>
          </cell>
          <cell r="C3567" t="str">
            <v>17100-24-410106</v>
          </cell>
          <cell r="D3567">
            <v>0</v>
          </cell>
          <cell r="E3567">
            <v>0</v>
          </cell>
          <cell r="F3567">
            <v>5227.75</v>
          </cell>
          <cell r="G3567" t="str">
            <v>:(9811)西北核技术研究所ELE</v>
          </cell>
        </row>
        <row r="3568">
          <cell r="A3568" t="str">
            <v>410106</v>
          </cell>
          <cell r="B3568" t="str">
            <v>COST OF PROD.--TRANSPORTATION (IN)</v>
          </cell>
          <cell r="C3568" t="str">
            <v>17100-27-410106</v>
          </cell>
          <cell r="D3568">
            <v>0</v>
          </cell>
          <cell r="E3568">
            <v>0</v>
          </cell>
          <cell r="F3568">
            <v>900</v>
          </cell>
          <cell r="G3568" t="str">
            <v>:(9802)水口电厂ELE</v>
          </cell>
        </row>
        <row r="3569">
          <cell r="A3569" t="str">
            <v>410106</v>
          </cell>
          <cell r="B3569" t="str">
            <v>COST OF PROD.--TRANSPORTATION (IN)</v>
          </cell>
          <cell r="C3569" t="str">
            <v>17100-28-410106</v>
          </cell>
          <cell r="D3569">
            <v>0</v>
          </cell>
          <cell r="E3569">
            <v>0</v>
          </cell>
          <cell r="F3569">
            <v>0</v>
          </cell>
          <cell r="G3569" t="str">
            <v>:(97)BAIYUN AIRPORT(ELE.1)白云机场</v>
          </cell>
        </row>
        <row r="3570">
          <cell r="A3570" t="str">
            <v>410106</v>
          </cell>
          <cell r="B3570" t="str">
            <v>COST OF PROD.--TRANSPORTATION (IN)</v>
          </cell>
          <cell r="C3570" t="str">
            <v>17100-29-410106</v>
          </cell>
          <cell r="D3570">
            <v>0</v>
          </cell>
          <cell r="E3570">
            <v>0</v>
          </cell>
          <cell r="F3570">
            <v>1080</v>
          </cell>
          <cell r="G3570" t="str">
            <v>:(9806)(9907)南阳国税电梯ELE</v>
          </cell>
        </row>
        <row r="3571">
          <cell r="A3571" t="str">
            <v>410106</v>
          </cell>
          <cell r="B3571" t="str">
            <v>COST OF PROD.--TRANSPORTATION (IN)</v>
          </cell>
          <cell r="C3571" t="str">
            <v>17100-30-410106</v>
          </cell>
          <cell r="D3571">
            <v>0</v>
          </cell>
          <cell r="E3571">
            <v>0</v>
          </cell>
          <cell r="F3571">
            <v>1440</v>
          </cell>
          <cell r="G3571" t="str">
            <v>:(9803)&lt;9910&gt;南平造纸ELE</v>
          </cell>
        </row>
        <row r="3572">
          <cell r="A3572" t="str">
            <v>410106</v>
          </cell>
          <cell r="B3572" t="str">
            <v>COST OF PROD.--TRANSPORTATION (IN)</v>
          </cell>
          <cell r="C3572" t="str">
            <v>17100-36-410106</v>
          </cell>
          <cell r="D3572">
            <v>0</v>
          </cell>
          <cell r="E3572">
            <v>0</v>
          </cell>
          <cell r="F3572">
            <v>1080</v>
          </cell>
          <cell r="G3572" t="str">
            <v>:(9808)NANJING CCB 南京建行ESC</v>
          </cell>
        </row>
        <row r="3573">
          <cell r="A3573" t="str">
            <v>410106</v>
          </cell>
          <cell r="B3573" t="str">
            <v>COST OF PROD.--TRANSPORTATION (IN)</v>
          </cell>
          <cell r="C3573" t="str">
            <v>17100-38-410106</v>
          </cell>
          <cell r="D3573">
            <v>0</v>
          </cell>
          <cell r="E3573">
            <v>0</v>
          </cell>
          <cell r="F3573">
            <v>2232</v>
          </cell>
          <cell r="G3573" t="str">
            <v>:(9811)静安环球大厦ELE</v>
          </cell>
        </row>
        <row r="3574">
          <cell r="A3574" t="str">
            <v>410106</v>
          </cell>
          <cell r="B3574" t="str">
            <v>COST OF PROD.--TRANSPORTATION (IN)</v>
          </cell>
          <cell r="C3574" t="str">
            <v>17100-42-410106</v>
          </cell>
          <cell r="D3574">
            <v>0</v>
          </cell>
          <cell r="E3574">
            <v>0</v>
          </cell>
          <cell r="F3574">
            <v>558</v>
          </cell>
          <cell r="G3574" t="str">
            <v>:(9812)中保驻马店公司ELE</v>
          </cell>
        </row>
        <row r="3575">
          <cell r="A3575" t="str">
            <v>410106</v>
          </cell>
          <cell r="B3575" t="str">
            <v>COST OF PROD.--TRANSPORTATION (IN)</v>
          </cell>
          <cell r="C3575" t="str">
            <v>17100-44-410106</v>
          </cell>
          <cell r="D3575">
            <v>0</v>
          </cell>
          <cell r="E3575">
            <v>0</v>
          </cell>
          <cell r="F3575">
            <v>23542.23</v>
          </cell>
          <cell r="G3575" t="str">
            <v>:&lt;9911&gt;湖南职工培训中心ELE</v>
          </cell>
        </row>
        <row r="3576">
          <cell r="A3576" t="str">
            <v>410106</v>
          </cell>
          <cell r="B3576" t="str">
            <v>COST OF PROD.--TRANSPORTATION (IN)</v>
          </cell>
          <cell r="C3576" t="str">
            <v>17100-45-410106</v>
          </cell>
          <cell r="D3576">
            <v>0</v>
          </cell>
          <cell r="E3576">
            <v>0</v>
          </cell>
          <cell r="F3576">
            <v>3240</v>
          </cell>
          <cell r="G3576" t="str">
            <v>:(9805)南京棉麻公司ESC</v>
          </cell>
        </row>
        <row r="3577">
          <cell r="A3577" t="str">
            <v>410106</v>
          </cell>
          <cell r="B3577" t="str">
            <v>COST OF PROD.--TRANSPORTATION (IN)</v>
          </cell>
          <cell r="C3577" t="str">
            <v>17100-46-410106</v>
          </cell>
          <cell r="D3577">
            <v>0</v>
          </cell>
          <cell r="E3577">
            <v>0</v>
          </cell>
          <cell r="F3577">
            <v>950.43</v>
          </cell>
          <cell r="G3577" t="str">
            <v>:&lt;9903&gt;&lt;9906&gt; 珠海华骏实业公司ELE</v>
          </cell>
        </row>
        <row r="3578">
          <cell r="A3578" t="str">
            <v>410106</v>
          </cell>
          <cell r="B3578" t="str">
            <v>COST OF PROD.--TRANSPORTATION (IN)</v>
          </cell>
          <cell r="C3578" t="str">
            <v>17100-47-410106</v>
          </cell>
          <cell r="D3578">
            <v>0</v>
          </cell>
          <cell r="E3578">
            <v>0</v>
          </cell>
          <cell r="F3578">
            <v>2880</v>
          </cell>
          <cell r="G3578" t="str">
            <v>:(9811)深圳百货商场ESC</v>
          </cell>
        </row>
        <row r="3579">
          <cell r="A3579" t="str">
            <v>410106</v>
          </cell>
          <cell r="B3579" t="str">
            <v>COST OF PROD.--TRANSPORTATION (IN)</v>
          </cell>
          <cell r="C3579" t="str">
            <v>17100-48-410106</v>
          </cell>
          <cell r="D3579">
            <v>0</v>
          </cell>
          <cell r="E3579">
            <v>0</v>
          </cell>
          <cell r="F3579">
            <v>558</v>
          </cell>
          <cell r="G3579" t="str">
            <v>:(9810) 福州传染病院ELE</v>
          </cell>
        </row>
        <row r="3580">
          <cell r="A3580" t="str">
            <v>410106</v>
          </cell>
          <cell r="B3580" t="str">
            <v>COST OF PROD.--TRANSPORTATION (IN)</v>
          </cell>
          <cell r="C3580" t="str">
            <v>17100-50-410106</v>
          </cell>
          <cell r="D3580">
            <v>0</v>
          </cell>
          <cell r="E3580">
            <v>0</v>
          </cell>
          <cell r="F3580">
            <v>9300</v>
          </cell>
          <cell r="G3580" t="str">
            <v>:广东省工商行ESC</v>
          </cell>
        </row>
        <row r="3581">
          <cell r="A3581" t="str">
            <v>410106</v>
          </cell>
          <cell r="B3581" t="str">
            <v>COST OF PROD.--TRANSPORTATION (IN)</v>
          </cell>
          <cell r="C3581" t="str">
            <v>17100-52-410106</v>
          </cell>
          <cell r="D3581">
            <v>0</v>
          </cell>
          <cell r="E3581">
            <v>0</v>
          </cell>
          <cell r="F3581">
            <v>930</v>
          </cell>
          <cell r="G3581" t="str">
            <v>:(9810)[0001] 三明峡金渠ELE</v>
          </cell>
        </row>
        <row r="3582">
          <cell r="A3582" t="str">
            <v>410106</v>
          </cell>
          <cell r="B3582" t="str">
            <v>COST OF PROD.--TRANSPORTATION (IN)</v>
          </cell>
          <cell r="C3582" t="str">
            <v>17100-53-410106</v>
          </cell>
          <cell r="D3582">
            <v>0</v>
          </cell>
          <cell r="E3582">
            <v>0</v>
          </cell>
          <cell r="F3582">
            <v>930</v>
          </cell>
          <cell r="G3582" t="str">
            <v>:(9809)(9907) 福州技术监督局ELE</v>
          </cell>
        </row>
        <row r="3583">
          <cell r="A3583" t="str">
            <v>410106</v>
          </cell>
          <cell r="B3583" t="str">
            <v>COST OF PROD.--TRANSPORTATION (IN)</v>
          </cell>
          <cell r="C3583" t="str">
            <v>17100-54-410106</v>
          </cell>
          <cell r="D3583">
            <v>0</v>
          </cell>
          <cell r="E3583">
            <v>0</v>
          </cell>
          <cell r="F3583">
            <v>1116</v>
          </cell>
          <cell r="G3583" t="str">
            <v>:(9811)江西财经大学ELE</v>
          </cell>
        </row>
        <row r="3584">
          <cell r="A3584" t="str">
            <v>410106</v>
          </cell>
          <cell r="B3584" t="str">
            <v>COST OF PROD.--TRANSPORTATION (IN)</v>
          </cell>
          <cell r="C3584" t="str">
            <v>17100-55-410106</v>
          </cell>
          <cell r="D3584">
            <v>0</v>
          </cell>
          <cell r="E3584">
            <v>0</v>
          </cell>
          <cell r="F3584">
            <v>148.15</v>
          </cell>
          <cell r="G3584" t="str">
            <v>:(9903&gt;&lt;9911&gt;FENGCHI 昆明风驰房地产</v>
          </cell>
        </row>
        <row r="3585">
          <cell r="A3585" t="str">
            <v>410106</v>
          </cell>
          <cell r="B3585" t="str">
            <v>COST OF PROD.--TRANSPORTATION (IN)</v>
          </cell>
          <cell r="C3585" t="str">
            <v>17100-56-410106</v>
          </cell>
          <cell r="D3585">
            <v>0</v>
          </cell>
          <cell r="E3585">
            <v>0</v>
          </cell>
          <cell r="F3585">
            <v>1116</v>
          </cell>
          <cell r="G3585" t="str">
            <v>:(9809)(9907)民航开发公司ELE</v>
          </cell>
        </row>
        <row r="3586">
          <cell r="A3586" t="str">
            <v>410106</v>
          </cell>
          <cell r="B3586" t="str">
            <v>COST OF PROD.--TRANSPORTATION (IN)</v>
          </cell>
          <cell r="C3586" t="str">
            <v>17100-62-410106</v>
          </cell>
          <cell r="D3586">
            <v>0</v>
          </cell>
          <cell r="E3586">
            <v>0</v>
          </cell>
          <cell r="F3586">
            <v>3060</v>
          </cell>
          <cell r="G3586" t="str">
            <v>:&lt;9910&gt;邯郸邮电局ESC</v>
          </cell>
        </row>
        <row r="3587">
          <cell r="A3587" t="str">
            <v>410106</v>
          </cell>
          <cell r="B3587" t="str">
            <v>COST OF PROD.--TRANSPORTATION (IN)</v>
          </cell>
          <cell r="C3587" t="str">
            <v>17100-64-410106</v>
          </cell>
          <cell r="D3587">
            <v>0</v>
          </cell>
          <cell r="E3587">
            <v>0</v>
          </cell>
          <cell r="F3587">
            <v>300</v>
          </cell>
          <cell r="G3587" t="str">
            <v>:(9902)&lt;9907&gt;中山人大政协大楼ELE</v>
          </cell>
        </row>
        <row r="3588">
          <cell r="A3588" t="str">
            <v>410106</v>
          </cell>
          <cell r="B3588" t="str">
            <v>COST OF PROD.--TRANSPORTATION (IN)</v>
          </cell>
          <cell r="C3588" t="str">
            <v>17100-65-410106</v>
          </cell>
          <cell r="D3588">
            <v>0</v>
          </cell>
          <cell r="E3588">
            <v>0</v>
          </cell>
          <cell r="F3588">
            <v>300</v>
          </cell>
          <cell r="G3588" t="str">
            <v>:&lt;9906&gt;东莞骏安电梯公司ELE</v>
          </cell>
        </row>
        <row r="3589">
          <cell r="A3589" t="str">
            <v>410106</v>
          </cell>
          <cell r="B3589" t="str">
            <v>COST OF PROD.--TRANSPORTATION (IN)</v>
          </cell>
          <cell r="C3589" t="str">
            <v>17100-70-410106</v>
          </cell>
          <cell r="D3589">
            <v>0</v>
          </cell>
          <cell r="E3589">
            <v>0</v>
          </cell>
          <cell r="F3589">
            <v>413.68</v>
          </cell>
          <cell r="G3589" t="str">
            <v>:&lt;9901)孙中山故居ELE</v>
          </cell>
        </row>
        <row r="3590">
          <cell r="A3590" t="str">
            <v>410106</v>
          </cell>
          <cell r="B3590" t="str">
            <v>COST OF PROD.--TRANSPORTATION (IN)</v>
          </cell>
          <cell r="C3590" t="str">
            <v>17100-71-410106</v>
          </cell>
          <cell r="D3590">
            <v>0</v>
          </cell>
          <cell r="E3590">
            <v>0</v>
          </cell>
          <cell r="F3590">
            <v>24420.86</v>
          </cell>
          <cell r="G3590" t="str">
            <v>:(9812)&lt;9909&gt;上海东方医院ELE&amp;ESC</v>
          </cell>
        </row>
        <row r="3591">
          <cell r="A3591" t="str">
            <v>410106</v>
          </cell>
          <cell r="B3591" t="str">
            <v>COST OF PROD.--TRANSPORTATION (IN)</v>
          </cell>
          <cell r="C3591" t="str">
            <v>17100-74-410106</v>
          </cell>
          <cell r="D3591">
            <v>0</v>
          </cell>
          <cell r="E3591">
            <v>0</v>
          </cell>
          <cell r="F3591">
            <v>4020.29</v>
          </cell>
          <cell r="G3591" t="str">
            <v>:&lt;0005&gt;昆明富春花园4ELES</v>
          </cell>
        </row>
        <row r="3592">
          <cell r="A3592" t="str">
            <v>410106</v>
          </cell>
          <cell r="B3592" t="str">
            <v>COST OF PROD.--TRANSPORTATION (IN)</v>
          </cell>
          <cell r="C3592" t="str">
            <v>17100-84-410106</v>
          </cell>
          <cell r="D3592">
            <v>0</v>
          </cell>
          <cell r="E3592">
            <v>0</v>
          </cell>
          <cell r="F3592">
            <v>20487.72</v>
          </cell>
          <cell r="G3592" t="str">
            <v>:&lt;9911&gt;&lt;0004&gt;广州文德广场ELE&amp;ESC</v>
          </cell>
        </row>
        <row r="3593">
          <cell r="A3593" t="str">
            <v>410106</v>
          </cell>
          <cell r="B3593" t="str">
            <v>COST OF PROD.--TRANSPORTATION (IN)</v>
          </cell>
          <cell r="C3593" t="str">
            <v>17100-90-410106</v>
          </cell>
          <cell r="D3593">
            <v>0</v>
          </cell>
          <cell r="E3593">
            <v>0</v>
          </cell>
          <cell r="F3593">
            <v>1767</v>
          </cell>
          <cell r="G3593" t="str">
            <v>:&lt;9903&gt;(9907)贵阳富中大厦ELE</v>
          </cell>
        </row>
        <row r="3594">
          <cell r="A3594" t="str">
            <v>410106</v>
          </cell>
          <cell r="B3594" t="str">
            <v>COST OF PROD.--TRANSPORTATION (IN)</v>
          </cell>
          <cell r="C3594" t="str">
            <v>17100-99-410106</v>
          </cell>
          <cell r="D3594">
            <v>0</v>
          </cell>
          <cell r="E3594">
            <v>0</v>
          </cell>
          <cell r="F3594">
            <v>6382.97</v>
          </cell>
          <cell r="G3594" t="str">
            <v>:&lt;0006&gt;临颖县邮电局2ELES</v>
          </cell>
        </row>
        <row r="3595">
          <cell r="A3595" t="str">
            <v>410106</v>
          </cell>
          <cell r="B3595" t="str">
            <v>COST OF PROD.--TRANSPORTATION (IN)</v>
          </cell>
          <cell r="C3595" t="str">
            <v>17100-A1-410106</v>
          </cell>
          <cell r="D3595">
            <v>0</v>
          </cell>
          <cell r="E3595">
            <v>0</v>
          </cell>
          <cell r="F3595">
            <v>2629.24</v>
          </cell>
          <cell r="G3595" t="str">
            <v>:驻马店交通局</v>
          </cell>
        </row>
        <row r="3596">
          <cell r="A3596" t="str">
            <v>410106</v>
          </cell>
          <cell r="B3596" t="str">
            <v>COST OF PROD.--TRANSPORTATION (IN)</v>
          </cell>
          <cell r="C3596" t="str">
            <v>17100-A2-410106</v>
          </cell>
          <cell r="D3596">
            <v>0</v>
          </cell>
          <cell r="E3596">
            <v>0</v>
          </cell>
          <cell r="F3596">
            <v>95809.63</v>
          </cell>
          <cell r="G3596" t="str">
            <v>:(9907)天津新都大厦ESC</v>
          </cell>
        </row>
        <row r="3597">
          <cell r="A3597" t="str">
            <v>410106</v>
          </cell>
          <cell r="B3597" t="str">
            <v>COST OF PROD.--TRANSPORTATION (IN)</v>
          </cell>
          <cell r="C3597" t="str">
            <v>17100-A3-410106</v>
          </cell>
          <cell r="D3597">
            <v>0</v>
          </cell>
          <cell r="E3597">
            <v>0</v>
          </cell>
          <cell r="F3597">
            <v>1627.5</v>
          </cell>
          <cell r="G3597" t="str">
            <v>:&lt;9908&gt;河南雅士达电梯服务中心ELE</v>
          </cell>
        </row>
        <row r="3598">
          <cell r="A3598" t="str">
            <v>410106</v>
          </cell>
          <cell r="B3598" t="str">
            <v>COST OF PROD.--TRANSPORTATION (IN)</v>
          </cell>
          <cell r="C3598" t="str">
            <v>17100-A6-410106</v>
          </cell>
          <cell r="D3598">
            <v>0</v>
          </cell>
          <cell r="E3598">
            <v>0</v>
          </cell>
          <cell r="F3598">
            <v>21031.95</v>
          </cell>
          <cell r="G3598" t="str">
            <v>&lt;9909&gt;&lt;9910&gt;&lt;0004&gt;吉林电信局ELE&amp;ESC</v>
          </cell>
        </row>
        <row r="3599">
          <cell r="A3599" t="str">
            <v>410106</v>
          </cell>
          <cell r="B3599" t="str">
            <v>COST OF PROD.--TRANSPORTATION (IN)</v>
          </cell>
          <cell r="C3599" t="str">
            <v>17100-A8-410106</v>
          </cell>
          <cell r="D3599">
            <v>0</v>
          </cell>
          <cell r="E3599">
            <v>0</v>
          </cell>
          <cell r="F3599">
            <v>6510</v>
          </cell>
          <cell r="G3599" t="str">
            <v>:&lt;9908&gt;工行宝山分行ELE</v>
          </cell>
        </row>
        <row r="3600">
          <cell r="A3600" t="str">
            <v>410106</v>
          </cell>
          <cell r="B3600" t="str">
            <v>COST OF PROD.--TRANSPORTATION (IN)</v>
          </cell>
          <cell r="C3600" t="str">
            <v>17100-AA-410106</v>
          </cell>
          <cell r="D3600">
            <v>0</v>
          </cell>
          <cell r="E3600">
            <v>0</v>
          </cell>
          <cell r="F3600">
            <v>13036.73</v>
          </cell>
          <cell r="G3600" t="str">
            <v>:(9912)襄樊国税局</v>
          </cell>
        </row>
        <row r="3601">
          <cell r="A3601" t="str">
            <v>410106</v>
          </cell>
          <cell r="B3601" t="str">
            <v>COST OF PROD.--TRANSPORTATION (IN)</v>
          </cell>
          <cell r="C3601" t="str">
            <v>17100-AB-410106</v>
          </cell>
          <cell r="D3601">
            <v>0</v>
          </cell>
          <cell r="E3601">
            <v>0</v>
          </cell>
          <cell r="F3601">
            <v>1438.65</v>
          </cell>
          <cell r="G3601" t="str">
            <v>:&lt;9909&gt;驻马店公安局ELE</v>
          </cell>
        </row>
        <row r="3602">
          <cell r="A3602" t="str">
            <v>410106</v>
          </cell>
          <cell r="B3602" t="str">
            <v>COST OF PROD.--TRANSPORTATION (IN)</v>
          </cell>
          <cell r="C3602" t="str">
            <v>17100-AC-410106</v>
          </cell>
          <cell r="D3602">
            <v>0</v>
          </cell>
          <cell r="E3602">
            <v>0</v>
          </cell>
          <cell r="F3602">
            <v>26263.21</v>
          </cell>
          <cell r="G3602" t="str">
            <v>:(9912)昆明卷烟厂ELE</v>
          </cell>
        </row>
        <row r="3603">
          <cell r="A3603" t="str">
            <v>410106</v>
          </cell>
          <cell r="B3603" t="str">
            <v>COST OF PROD.--TRANSPORTATION (IN)</v>
          </cell>
          <cell r="C3603" t="str">
            <v>17100-AE-410106</v>
          </cell>
          <cell r="D3603">
            <v>0</v>
          </cell>
          <cell r="E3603">
            <v>0</v>
          </cell>
          <cell r="F3603">
            <v>1204.96</v>
          </cell>
          <cell r="G3603" t="str">
            <v>:(9907)青岛110指挥中心ELE</v>
          </cell>
        </row>
        <row r="3604">
          <cell r="A3604" t="str">
            <v>410106</v>
          </cell>
          <cell r="B3604" t="str">
            <v>COST OF PROD.--TRANSPORTATION (IN)</v>
          </cell>
          <cell r="C3604" t="str">
            <v>17100-AF-410106</v>
          </cell>
          <cell r="D3604">
            <v>0</v>
          </cell>
          <cell r="E3604">
            <v>0</v>
          </cell>
          <cell r="F3604">
            <v>6649.5</v>
          </cell>
          <cell r="G3604" t="str">
            <v>:&lt;9910&gt;[0001]小浪底科工贸发展公司</v>
          </cell>
        </row>
        <row r="3605">
          <cell r="A3605" t="str">
            <v>410106</v>
          </cell>
          <cell r="B3605" t="str">
            <v>COST OF PROD.--TRANSPORTATION (IN)</v>
          </cell>
          <cell r="C3605" t="str">
            <v>17100-AG-410106</v>
          </cell>
          <cell r="D3605">
            <v>0</v>
          </cell>
          <cell r="E3605">
            <v>0</v>
          </cell>
          <cell r="F3605">
            <v>3792.09</v>
          </cell>
          <cell r="G3605" t="str">
            <v>:(9907)青岛公安局外事管理处ELE</v>
          </cell>
        </row>
        <row r="3606">
          <cell r="A3606" t="str">
            <v>410106</v>
          </cell>
          <cell r="B3606" t="str">
            <v>COST OF PROD.--TRANSPORTATION (IN)</v>
          </cell>
          <cell r="C3606" t="str">
            <v>17100-AH-410106</v>
          </cell>
          <cell r="D3606">
            <v>0</v>
          </cell>
          <cell r="E3606">
            <v>0</v>
          </cell>
          <cell r="F3606">
            <v>1226.44</v>
          </cell>
          <cell r="G3606" t="str">
            <v>:&lt;9909&gt;重庆口腔医院ELE</v>
          </cell>
        </row>
        <row r="3607">
          <cell r="A3607" t="str">
            <v>410106</v>
          </cell>
          <cell r="B3607" t="str">
            <v>COST OF PROD.--TRANSPORTATION (IN)</v>
          </cell>
          <cell r="C3607" t="str">
            <v>17100-AI-410106</v>
          </cell>
          <cell r="D3607">
            <v>0</v>
          </cell>
          <cell r="E3607">
            <v>0</v>
          </cell>
          <cell r="F3607">
            <v>1365.94</v>
          </cell>
          <cell r="G3607" t="str">
            <v>:&lt;9909&gt;重庆消防培训中心ELE</v>
          </cell>
        </row>
        <row r="3608">
          <cell r="A3608" t="str">
            <v>410106</v>
          </cell>
          <cell r="B3608" t="str">
            <v>COST OF PROD.--TRANSPORTATION (IN)</v>
          </cell>
          <cell r="C3608" t="str">
            <v>17100-AJ-410106</v>
          </cell>
          <cell r="D3608">
            <v>0</v>
          </cell>
          <cell r="E3608">
            <v>0</v>
          </cell>
          <cell r="F3608">
            <v>3792.08</v>
          </cell>
          <cell r="G3608" t="str">
            <v>:(9907)内江工商行ELE</v>
          </cell>
        </row>
        <row r="3609">
          <cell r="A3609" t="str">
            <v>410106</v>
          </cell>
          <cell r="B3609" t="str">
            <v>COST OF PROD.--TRANSPORTATION (IN)</v>
          </cell>
          <cell r="C3609" t="str">
            <v>17100-AK-410106</v>
          </cell>
          <cell r="D3609">
            <v>0</v>
          </cell>
          <cell r="E3609">
            <v>0</v>
          </cell>
          <cell r="F3609">
            <v>4312.7299999999996</v>
          </cell>
          <cell r="G3609" t="str">
            <v>:重庆妇幼保健院</v>
          </cell>
        </row>
        <row r="3610">
          <cell r="A3610" t="str">
            <v>410106</v>
          </cell>
          <cell r="B3610" t="str">
            <v>COST OF PROD.--TRANSPORTATION (IN)</v>
          </cell>
          <cell r="C3610" t="str">
            <v>17100-AL-410106</v>
          </cell>
          <cell r="D3610">
            <v>0</v>
          </cell>
          <cell r="E3610">
            <v>0</v>
          </cell>
          <cell r="F3610">
            <v>4673.25</v>
          </cell>
          <cell r="G3610" t="str">
            <v>:&lt;9908&gt;南宁银冠大厦ELE</v>
          </cell>
        </row>
        <row r="3611">
          <cell r="A3611" t="str">
            <v>410106</v>
          </cell>
          <cell r="B3611" t="str">
            <v>COST OF PROD.--TRANSPORTATION (IN)</v>
          </cell>
          <cell r="C3611" t="str">
            <v>17100-AN-410106</v>
          </cell>
          <cell r="D3611">
            <v>0</v>
          </cell>
          <cell r="E3611">
            <v>0</v>
          </cell>
          <cell r="F3611">
            <v>28286.14</v>
          </cell>
          <cell r="G3611" t="str">
            <v>:&lt;9908&gt;北京海关ELE</v>
          </cell>
        </row>
        <row r="3612">
          <cell r="A3612" t="str">
            <v>410106</v>
          </cell>
          <cell r="B3612" t="str">
            <v>COST OF PROD.--TRANSPORTATION (IN)</v>
          </cell>
          <cell r="C3612" t="str">
            <v>17100-AO-410106</v>
          </cell>
          <cell r="D3612">
            <v>0</v>
          </cell>
          <cell r="E3612">
            <v>0</v>
          </cell>
          <cell r="F3612">
            <v>1365.93</v>
          </cell>
          <cell r="G3612" t="str">
            <v>:&lt;9910&gt;污水处理厂ELE</v>
          </cell>
        </row>
        <row r="3613">
          <cell r="A3613" t="str">
            <v>410106</v>
          </cell>
          <cell r="B3613" t="str">
            <v>COST OF PROD.--TRANSPORTATION (IN)</v>
          </cell>
          <cell r="C3613" t="str">
            <v>17100-AP-410106</v>
          </cell>
          <cell r="D3613">
            <v>0</v>
          </cell>
          <cell r="E3613">
            <v>0</v>
          </cell>
          <cell r="F3613">
            <v>2836.28</v>
          </cell>
          <cell r="G3613" t="str">
            <v>:&lt;9909&gt;青岛海洋研究所ELE</v>
          </cell>
        </row>
        <row r="3614">
          <cell r="A3614" t="str">
            <v>410106</v>
          </cell>
          <cell r="B3614" t="str">
            <v>COST OF PROD.--TRANSPORTATION (IN)</v>
          </cell>
          <cell r="C3614" t="str">
            <v>17100-AQ-410106</v>
          </cell>
          <cell r="D3614">
            <v>0</v>
          </cell>
          <cell r="E3614">
            <v>0</v>
          </cell>
          <cell r="F3614">
            <v>8265.31</v>
          </cell>
          <cell r="G3614" t="str">
            <v>:&lt;0006&gt;南京有线电视台3ELES</v>
          </cell>
        </row>
        <row r="3615">
          <cell r="A3615" t="str">
            <v>410106</v>
          </cell>
          <cell r="B3615" t="str">
            <v>COST OF PROD.--TRANSPORTATION (IN)</v>
          </cell>
          <cell r="C3615" t="str">
            <v>17100-AR-410106</v>
          </cell>
          <cell r="D3615">
            <v>0</v>
          </cell>
          <cell r="E3615">
            <v>0</v>
          </cell>
          <cell r="F3615">
            <v>1226.44</v>
          </cell>
          <cell r="G3615" t="str">
            <v>:&lt;9909&gt;上海证券交易所ELE</v>
          </cell>
        </row>
        <row r="3616">
          <cell r="A3616" t="str">
            <v>410106</v>
          </cell>
          <cell r="B3616" t="str">
            <v>COST OF PROD.--TRANSPORTATION (IN)</v>
          </cell>
          <cell r="C3616" t="str">
            <v>17100-AS-410106</v>
          </cell>
          <cell r="D3616">
            <v>0</v>
          </cell>
          <cell r="E3616">
            <v>0</v>
          </cell>
          <cell r="F3616">
            <v>6570.56</v>
          </cell>
          <cell r="G3616" t="str">
            <v>:河南棉麻总公司ELE</v>
          </cell>
        </row>
        <row r="3617">
          <cell r="A3617" t="str">
            <v>410106</v>
          </cell>
          <cell r="B3617" t="str">
            <v>COST OF PROD.--TRANSPORTATION (IN)</v>
          </cell>
          <cell r="C3617" t="str">
            <v>17100-AT-410106</v>
          </cell>
          <cell r="D3617">
            <v>0</v>
          </cell>
          <cell r="E3617">
            <v>0</v>
          </cell>
          <cell r="F3617">
            <v>6649.5</v>
          </cell>
          <cell r="G3617" t="str">
            <v>:(9912)广州广厦居</v>
          </cell>
        </row>
        <row r="3618">
          <cell r="A3618" t="str">
            <v>410106</v>
          </cell>
          <cell r="B3618" t="str">
            <v>COST OF PROD.--TRANSPORTATION (IN)</v>
          </cell>
          <cell r="C3618" t="str">
            <v>17100-AU-410106</v>
          </cell>
          <cell r="D3618">
            <v>0</v>
          </cell>
          <cell r="E3618">
            <v>0</v>
          </cell>
          <cell r="F3618">
            <v>2452.88</v>
          </cell>
          <cell r="G3618" t="str">
            <v>:&lt;9909&gt;[0007]台州日报社2ELES</v>
          </cell>
        </row>
        <row r="3619">
          <cell r="A3619" t="str">
            <v>410106</v>
          </cell>
          <cell r="B3619" t="str">
            <v>COST OF PROD.--TRANSPORTATION (IN)</v>
          </cell>
          <cell r="C3619" t="str">
            <v>17100-AV-410106</v>
          </cell>
          <cell r="D3619">
            <v>0</v>
          </cell>
          <cell r="E3619">
            <v>0</v>
          </cell>
          <cell r="F3619">
            <v>9588.2999999999993</v>
          </cell>
          <cell r="G3619" t="str">
            <v>:&lt;9908&gt;重庆海怡花园ELE</v>
          </cell>
        </row>
        <row r="3620">
          <cell r="A3620" t="str">
            <v>410106</v>
          </cell>
          <cell r="B3620" t="str">
            <v>COST OF PROD.--TRANSPORTATION (IN)</v>
          </cell>
          <cell r="C3620" t="str">
            <v>17100-AW-410106</v>
          </cell>
          <cell r="D3620">
            <v>0</v>
          </cell>
          <cell r="E3620">
            <v>0</v>
          </cell>
          <cell r="F3620">
            <v>1365.94</v>
          </cell>
          <cell r="G3620" t="str">
            <v>:&lt;9909&gt;西峡烟草公司ELE</v>
          </cell>
        </row>
        <row r="3621">
          <cell r="A3621" t="str">
            <v>410106</v>
          </cell>
          <cell r="B3621" t="str">
            <v>COST OF PROD.--TRANSPORTATION (IN)</v>
          </cell>
          <cell r="C3621" t="str">
            <v>17100-AX-410106</v>
          </cell>
          <cell r="D3621">
            <v>0</v>
          </cell>
          <cell r="E3621">
            <v>0</v>
          </cell>
          <cell r="F3621">
            <v>1627.5</v>
          </cell>
          <cell r="G3621" t="str">
            <v>:&lt;9908&gt;华龙房地产ELE</v>
          </cell>
        </row>
        <row r="3622">
          <cell r="A3622" t="str">
            <v>410106</v>
          </cell>
          <cell r="B3622" t="str">
            <v>COST OF PROD.--TRANSPORTATION (IN)</v>
          </cell>
          <cell r="C3622" t="str">
            <v>17100-AY-410106</v>
          </cell>
          <cell r="D3622">
            <v>0</v>
          </cell>
          <cell r="E3622">
            <v>0</v>
          </cell>
          <cell r="F3622">
            <v>1627.5</v>
          </cell>
          <cell r="G3622" t="str">
            <v>:&lt;9909&gt;[0007]中冶仪表公司1ELE</v>
          </cell>
        </row>
        <row r="3623">
          <cell r="A3623" t="str">
            <v>410106</v>
          </cell>
          <cell r="B3623" t="str">
            <v>COST OF PROD.--TRANSPORTATION (IN)</v>
          </cell>
          <cell r="C3623" t="str">
            <v>17100-AZ-410106</v>
          </cell>
          <cell r="D3623">
            <v>0</v>
          </cell>
          <cell r="E3623">
            <v>0</v>
          </cell>
          <cell r="F3623">
            <v>8259.42</v>
          </cell>
          <cell r="G3623" t="str">
            <v>(0003)安阳邮电局ELE</v>
          </cell>
        </row>
        <row r="3624">
          <cell r="A3624" t="str">
            <v>410106</v>
          </cell>
          <cell r="B3624" t="str">
            <v>COST OF PROD.--TRANSPORTATION (IN)</v>
          </cell>
          <cell r="C3624" t="str">
            <v>17100-B0-410106</v>
          </cell>
          <cell r="D3624">
            <v>0</v>
          </cell>
          <cell r="E3624">
            <v>0</v>
          </cell>
          <cell r="F3624">
            <v>2929.5</v>
          </cell>
          <cell r="G3624" t="str">
            <v>:&lt;9910&gt;柳州饭店ELE</v>
          </cell>
        </row>
        <row r="3625">
          <cell r="A3625" t="str">
            <v>410106</v>
          </cell>
          <cell r="B3625" t="str">
            <v>COST OF PROD.--TRANSPORTATION (IN)</v>
          </cell>
          <cell r="C3625" t="str">
            <v>17100-B1-410106</v>
          </cell>
          <cell r="D3625">
            <v>0</v>
          </cell>
          <cell r="E3625">
            <v>0</v>
          </cell>
          <cell r="F3625">
            <v>1365.93</v>
          </cell>
          <cell r="G3625" t="str">
            <v>:&lt;9909&gt;锦江房地产ELE</v>
          </cell>
        </row>
        <row r="3626">
          <cell r="A3626" t="str">
            <v>410106</v>
          </cell>
          <cell r="B3626" t="str">
            <v>COST OF PROD.--TRANSPORTATION (IN)</v>
          </cell>
          <cell r="C3626" t="str">
            <v>17100-B2-410106</v>
          </cell>
          <cell r="D3626">
            <v>0</v>
          </cell>
          <cell r="E3626">
            <v>0</v>
          </cell>
          <cell r="F3626">
            <v>5912.47</v>
          </cell>
          <cell r="G3626" t="str">
            <v>:&lt;0002&gt;河北黄骅3ELES</v>
          </cell>
        </row>
        <row r="3627">
          <cell r="A3627" t="str">
            <v>410106</v>
          </cell>
          <cell r="B3627" t="str">
            <v>COST OF PROD.--TRANSPORTATION (IN)</v>
          </cell>
          <cell r="C3627" t="str">
            <v>17100-B3-410106</v>
          </cell>
          <cell r="D3627">
            <v>0</v>
          </cell>
          <cell r="E3627">
            <v>0</v>
          </cell>
          <cell r="F3627">
            <v>5747.86</v>
          </cell>
          <cell r="G3627" t="str">
            <v>:&lt;9910&gt;创业服务大楼ELE</v>
          </cell>
        </row>
        <row r="3628">
          <cell r="A3628" t="str">
            <v>410106</v>
          </cell>
          <cell r="B3628" t="str">
            <v>COST OF PROD.--TRANSPORTATION (IN)</v>
          </cell>
          <cell r="C3628" t="str">
            <v>17100-B4-410106</v>
          </cell>
          <cell r="D3628">
            <v>0</v>
          </cell>
          <cell r="E3628">
            <v>0</v>
          </cell>
          <cell r="F3628">
            <v>7230.38</v>
          </cell>
          <cell r="G3628" t="str">
            <v>:&lt;0002&gt;河南新华书店2ELES</v>
          </cell>
        </row>
        <row r="3629">
          <cell r="A3629" t="str">
            <v>410106</v>
          </cell>
          <cell r="B3629" t="str">
            <v>COST OF PROD.--TRANSPORTATION (IN)</v>
          </cell>
          <cell r="C3629" t="str">
            <v>17100-B6-410106</v>
          </cell>
          <cell r="D3629">
            <v>0</v>
          </cell>
          <cell r="E3629">
            <v>0</v>
          </cell>
          <cell r="F3629">
            <v>20989.86</v>
          </cell>
          <cell r="G3629" t="str">
            <v>:&lt;9909&gt;宁波卷烟厂ESC</v>
          </cell>
        </row>
        <row r="3630">
          <cell r="A3630" t="str">
            <v>410106</v>
          </cell>
          <cell r="B3630" t="str">
            <v>COST OF PROD.--TRANSPORTATION (IN)</v>
          </cell>
          <cell r="C3630" t="str">
            <v>17100-B7-410106</v>
          </cell>
          <cell r="D3630">
            <v>0</v>
          </cell>
          <cell r="E3630">
            <v>0</v>
          </cell>
          <cell r="F3630">
            <v>2232</v>
          </cell>
          <cell r="G3630" t="str">
            <v>:青岛东方医院ESC</v>
          </cell>
        </row>
        <row r="3631">
          <cell r="A3631" t="str">
            <v>410106</v>
          </cell>
          <cell r="B3631" t="str">
            <v>COST OF PROD.--TRANSPORTATION (IN)</v>
          </cell>
          <cell r="C3631" t="str">
            <v>17100-B8-410106</v>
          </cell>
          <cell r="D3631">
            <v>4411.92</v>
          </cell>
          <cell r="E3631">
            <v>0</v>
          </cell>
          <cell r="F3631">
            <v>4411.92</v>
          </cell>
          <cell r="G3631" t="str">
            <v>:南昌劳动康复中心</v>
          </cell>
        </row>
        <row r="3632">
          <cell r="A3632" t="str">
            <v>410106</v>
          </cell>
          <cell r="B3632" t="str">
            <v>COST OF PROD.--TRANSPORTATION (IN)</v>
          </cell>
          <cell r="C3632" t="str">
            <v>17100-B9-410106</v>
          </cell>
          <cell r="D3632">
            <v>1297.8599999999999</v>
          </cell>
          <cell r="E3632">
            <v>0</v>
          </cell>
          <cell r="F3632">
            <v>25237.43</v>
          </cell>
          <cell r="G3632" t="str">
            <v>:&lt;0006&gt;沈阳医科大学5ELES</v>
          </cell>
        </row>
        <row r="3633">
          <cell r="A3633" t="str">
            <v>410106</v>
          </cell>
          <cell r="B3633" t="str">
            <v>COST OF PROD.--TRANSPORTATION (IN)</v>
          </cell>
          <cell r="C3633" t="str">
            <v>17100-BA-410106</v>
          </cell>
          <cell r="D3633">
            <v>0</v>
          </cell>
          <cell r="E3633">
            <v>0</v>
          </cell>
          <cell r="F3633">
            <v>9255.66</v>
          </cell>
          <cell r="G3633" t="str">
            <v>:&lt;0002&gt;黄河迎宾馆3ELES</v>
          </cell>
        </row>
        <row r="3634">
          <cell r="A3634" t="str">
            <v>410106</v>
          </cell>
          <cell r="B3634" t="str">
            <v>COST OF PROD.--TRANSPORTATION (IN)</v>
          </cell>
          <cell r="C3634" t="str">
            <v>17100-BB-410106</v>
          </cell>
          <cell r="D3634">
            <v>0</v>
          </cell>
          <cell r="E3634">
            <v>0</v>
          </cell>
          <cell r="F3634">
            <v>12243.45</v>
          </cell>
          <cell r="G3634" t="str">
            <v>:(00.03)三门峡电信局</v>
          </cell>
        </row>
        <row r="3635">
          <cell r="A3635" t="str">
            <v>410106</v>
          </cell>
          <cell r="B3635" t="str">
            <v>COST OF PROD.--TRANSPORTATION (IN)</v>
          </cell>
          <cell r="C3635" t="str">
            <v>17100-BC-410106</v>
          </cell>
          <cell r="D3635">
            <v>0</v>
          </cell>
          <cell r="E3635">
            <v>0</v>
          </cell>
          <cell r="F3635">
            <v>5021.16</v>
          </cell>
          <cell r="G3635" t="str">
            <v>:(0003)扬州人保</v>
          </cell>
        </row>
        <row r="3636">
          <cell r="A3636" t="str">
            <v>410106</v>
          </cell>
          <cell r="B3636" t="str">
            <v>COST OF PROD.--TRANSPORTATION (IN)</v>
          </cell>
          <cell r="C3636" t="str">
            <v>17100-BD-410106</v>
          </cell>
          <cell r="D3636">
            <v>0</v>
          </cell>
          <cell r="E3636">
            <v>0</v>
          </cell>
          <cell r="F3636">
            <v>14872.54</v>
          </cell>
          <cell r="G3636" t="str">
            <v>:&lt;0006&gt;杭州清波商厦5ELES</v>
          </cell>
        </row>
        <row r="3637">
          <cell r="A3637" t="str">
            <v>410106</v>
          </cell>
          <cell r="B3637" t="str">
            <v>COST OF PROD.--TRANSPORTATION (IN)</v>
          </cell>
          <cell r="C3637" t="str">
            <v>17100-BE-410106</v>
          </cell>
          <cell r="D3637">
            <v>0</v>
          </cell>
          <cell r="E3637">
            <v>0</v>
          </cell>
          <cell r="F3637">
            <v>8541.1200000000008</v>
          </cell>
          <cell r="G3637" t="str">
            <v>:&lt;0005&gt;监狱管理局6ELES</v>
          </cell>
        </row>
        <row r="3638">
          <cell r="A3638" t="str">
            <v>410106</v>
          </cell>
          <cell r="B3638" t="str">
            <v>COST OF PROD.--TRANSPORTATION (IN)</v>
          </cell>
          <cell r="C3638" t="str">
            <v>17100-BF-410106</v>
          </cell>
          <cell r="D3638">
            <v>0</v>
          </cell>
          <cell r="E3638">
            <v>0</v>
          </cell>
          <cell r="F3638">
            <v>2910.35</v>
          </cell>
          <cell r="G3638" t="str">
            <v>:&lt;0002&gt;哈尔滨森达电梯公司1ELE</v>
          </cell>
        </row>
        <row r="3639">
          <cell r="A3639" t="str">
            <v>410106</v>
          </cell>
          <cell r="B3639" t="str">
            <v>COST OF PROD.--TRANSPORTATION (IN)</v>
          </cell>
          <cell r="C3639" t="str">
            <v>17100-BH-410106</v>
          </cell>
          <cell r="D3639">
            <v>13786.79</v>
          </cell>
          <cell r="E3639">
            <v>0</v>
          </cell>
          <cell r="F3639">
            <v>16059.69</v>
          </cell>
          <cell r="G3639" t="str">
            <v>:&lt;9911&gt;&lt;0001&gt;高扬百货公司ELE&amp;ESC</v>
          </cell>
        </row>
        <row r="3640">
          <cell r="A3640" t="str">
            <v>410106</v>
          </cell>
          <cell r="B3640" t="str">
            <v>COST OF PROD.--TRANSPORTATION (IN)</v>
          </cell>
          <cell r="C3640" t="str">
            <v>17100-BI-410106</v>
          </cell>
          <cell r="D3640">
            <v>0</v>
          </cell>
          <cell r="E3640">
            <v>0</v>
          </cell>
          <cell r="F3640">
            <v>5254.5</v>
          </cell>
          <cell r="G3640" t="str">
            <v>:&lt;0001&gt;上海胸科医院3ELE</v>
          </cell>
        </row>
        <row r="3641">
          <cell r="A3641" t="str">
            <v>410106</v>
          </cell>
          <cell r="B3641" t="str">
            <v>COST OF PROD.--TRANSPORTATION (IN)</v>
          </cell>
          <cell r="C3641" t="str">
            <v>17100-BJ-410106</v>
          </cell>
          <cell r="D3641">
            <v>0</v>
          </cell>
          <cell r="E3641">
            <v>0</v>
          </cell>
          <cell r="F3641">
            <v>5941</v>
          </cell>
          <cell r="G3641" t="str">
            <v>:&lt;0002&gt;南京高速公路职工培训中心1ELE</v>
          </cell>
        </row>
        <row r="3642">
          <cell r="A3642" t="str">
            <v>410106</v>
          </cell>
          <cell r="B3642" t="str">
            <v>COST OF PROD.--TRANSPORTATION (IN)</v>
          </cell>
          <cell r="C3642" t="str">
            <v>17100-BK-410106</v>
          </cell>
          <cell r="D3642">
            <v>0</v>
          </cell>
          <cell r="E3642">
            <v>0</v>
          </cell>
          <cell r="F3642">
            <v>7721.88</v>
          </cell>
          <cell r="G3642" t="str">
            <v>:&lt;0005&gt;河南邮电印刷厂2ELES</v>
          </cell>
        </row>
        <row r="3643">
          <cell r="A3643" t="str">
            <v>410106</v>
          </cell>
          <cell r="B3643" t="str">
            <v>COST OF PROD.--TRANSPORTATION (IN)</v>
          </cell>
          <cell r="C3643" t="str">
            <v>17100-BL-410106</v>
          </cell>
          <cell r="D3643">
            <v>0</v>
          </cell>
          <cell r="E3643">
            <v>0</v>
          </cell>
          <cell r="F3643">
            <v>4475.6099999999997</v>
          </cell>
          <cell r="G3643" t="str">
            <v>:湖南芙蓉宾馆</v>
          </cell>
        </row>
        <row r="3644">
          <cell r="A3644" t="str">
            <v>410106</v>
          </cell>
          <cell r="B3644" t="str">
            <v>COST OF PROD.--TRANSPORTATION (IN)</v>
          </cell>
          <cell r="C3644" t="str">
            <v>17100-BM-410106</v>
          </cell>
          <cell r="D3644">
            <v>0</v>
          </cell>
          <cell r="E3644">
            <v>0</v>
          </cell>
          <cell r="F3644">
            <v>6431.23</v>
          </cell>
          <cell r="G3644" t="str">
            <v>:太原电信局二营盘宿舍楼</v>
          </cell>
        </row>
        <row r="3645">
          <cell r="A3645" t="str">
            <v>410106</v>
          </cell>
          <cell r="B3645" t="str">
            <v>COST OF PROD.--TRANSPORTATION (IN)</v>
          </cell>
          <cell r="C3645" t="str">
            <v>17100-BN-410106</v>
          </cell>
          <cell r="D3645">
            <v>0</v>
          </cell>
          <cell r="E3645">
            <v>0</v>
          </cell>
          <cell r="F3645">
            <v>10298.82</v>
          </cell>
          <cell r="G3645" t="str">
            <v>:太原电信局生产调度中心</v>
          </cell>
        </row>
        <row r="3646">
          <cell r="A3646" t="str">
            <v>410106</v>
          </cell>
          <cell r="B3646" t="str">
            <v>COST OF PROD.--TRANSPORTATION (IN)</v>
          </cell>
          <cell r="C3646" t="str">
            <v>17100-BO-410106</v>
          </cell>
          <cell r="D3646">
            <v>0</v>
          </cell>
          <cell r="E3646">
            <v>0</v>
          </cell>
          <cell r="F3646">
            <v>5646.34</v>
          </cell>
          <cell r="G3646" t="str">
            <v>:&lt;0001&gt;成都兴采综合大楼2ELES</v>
          </cell>
        </row>
        <row r="3647">
          <cell r="A3647" t="str">
            <v>410106</v>
          </cell>
          <cell r="B3647" t="str">
            <v>COST OF PROD.--TRANSPORTATION (IN)</v>
          </cell>
          <cell r="C3647" t="str">
            <v>17100-BP-410106</v>
          </cell>
          <cell r="D3647">
            <v>0</v>
          </cell>
          <cell r="E3647">
            <v>0</v>
          </cell>
          <cell r="F3647">
            <v>18309.38</v>
          </cell>
          <cell r="G3647" t="str">
            <v>:&lt;9909&gt;梧州电信局ESC</v>
          </cell>
        </row>
        <row r="3648">
          <cell r="A3648" t="str">
            <v>410106</v>
          </cell>
          <cell r="B3648" t="str">
            <v>COST OF PROD.--TRANSPORTATION (IN)</v>
          </cell>
          <cell r="C3648" t="str">
            <v>17100-BQ-410106</v>
          </cell>
          <cell r="D3648">
            <v>0</v>
          </cell>
          <cell r="E3648">
            <v>0</v>
          </cell>
          <cell r="F3648">
            <v>9090.3799999999992</v>
          </cell>
          <cell r="G3648" t="str">
            <v>:&lt;0005&gt;成都自来水公司3ELES</v>
          </cell>
        </row>
        <row r="3649">
          <cell r="A3649" t="str">
            <v>410106</v>
          </cell>
          <cell r="B3649" t="str">
            <v>COST OF PROD.--TRANSPORTATION (IN)</v>
          </cell>
          <cell r="C3649" t="str">
            <v>17100-BS-410106</v>
          </cell>
          <cell r="D3649">
            <v>0</v>
          </cell>
          <cell r="E3649">
            <v>0</v>
          </cell>
          <cell r="F3649">
            <v>5277.38</v>
          </cell>
          <cell r="G3649" t="str">
            <v>:(0003)宝丰电信局</v>
          </cell>
        </row>
        <row r="3650">
          <cell r="A3650" t="str">
            <v>410106</v>
          </cell>
          <cell r="B3650" t="str">
            <v>COST OF PROD.--TRANSPORTATION (IN)</v>
          </cell>
          <cell r="C3650" t="str">
            <v>17100-BT-410106</v>
          </cell>
          <cell r="D3650">
            <v>0</v>
          </cell>
          <cell r="E3650">
            <v>0</v>
          </cell>
          <cell r="F3650">
            <v>5413.53</v>
          </cell>
          <cell r="G3650" t="str">
            <v>:西安医科大学</v>
          </cell>
        </row>
        <row r="3651">
          <cell r="A3651" t="str">
            <v>410106</v>
          </cell>
          <cell r="B3651" t="str">
            <v>COST OF PROD.--TRANSPORTATION (IN)</v>
          </cell>
          <cell r="C3651" t="str">
            <v>17100-BU-410106</v>
          </cell>
          <cell r="D3651">
            <v>0</v>
          </cell>
          <cell r="E3651">
            <v>0</v>
          </cell>
          <cell r="F3651">
            <v>10118.370000000001</v>
          </cell>
          <cell r="G3651" t="str">
            <v>:上海桃源住宅区</v>
          </cell>
        </row>
        <row r="3652">
          <cell r="A3652" t="str">
            <v>410106</v>
          </cell>
          <cell r="B3652" t="str">
            <v>COST OF PROD.--TRANSPORTATION (IN)</v>
          </cell>
          <cell r="C3652" t="str">
            <v>17100-BV-410106</v>
          </cell>
          <cell r="D3652">
            <v>0</v>
          </cell>
          <cell r="E3652">
            <v>0</v>
          </cell>
          <cell r="F3652">
            <v>19148.689999999999</v>
          </cell>
          <cell r="G3652" t="str">
            <v>:(0003)泰州电信局ELE&amp;ESC</v>
          </cell>
        </row>
        <row r="3653">
          <cell r="A3653" t="str">
            <v>410106</v>
          </cell>
          <cell r="B3653" t="str">
            <v>COST OF PROD.--TRANSPORTATION (IN)</v>
          </cell>
          <cell r="C3653" t="str">
            <v>17100-BW-410106</v>
          </cell>
          <cell r="D3653">
            <v>0</v>
          </cell>
          <cell r="E3653">
            <v>0</v>
          </cell>
          <cell r="F3653">
            <v>1978.11</v>
          </cell>
          <cell r="G3653" t="str">
            <v>:贵州神奇东方大厦</v>
          </cell>
        </row>
        <row r="3654">
          <cell r="A3654" t="str">
            <v>410106</v>
          </cell>
          <cell r="B3654" t="str">
            <v>COST OF PROD.--TRANSPORTATION (IN)</v>
          </cell>
          <cell r="C3654" t="str">
            <v>17100-BX-410106</v>
          </cell>
          <cell r="D3654">
            <v>0</v>
          </cell>
          <cell r="E3654">
            <v>0</v>
          </cell>
          <cell r="F3654">
            <v>16238.81</v>
          </cell>
          <cell r="G3654" t="str">
            <v>:(9912)&lt;0002&gt;成都嘉祥公寓7ELES</v>
          </cell>
        </row>
        <row r="3655">
          <cell r="A3655" t="str">
            <v>410106</v>
          </cell>
          <cell r="B3655" t="str">
            <v>COST OF PROD.--TRANSPORTATION (IN)</v>
          </cell>
          <cell r="C3655" t="str">
            <v>17100-BY-410106</v>
          </cell>
          <cell r="D3655">
            <v>0</v>
          </cell>
          <cell r="E3655">
            <v>0</v>
          </cell>
          <cell r="F3655">
            <v>26807.25</v>
          </cell>
          <cell r="G3655" t="str">
            <v>:中山医科大学附属第一医院</v>
          </cell>
        </row>
        <row r="3656">
          <cell r="A3656" t="str">
            <v>410106</v>
          </cell>
          <cell r="B3656" t="str">
            <v>COST OF PROD.--TRANSPORTATION (IN)</v>
          </cell>
          <cell r="C3656" t="str">
            <v>17100-BZ-410106</v>
          </cell>
          <cell r="D3656">
            <v>0</v>
          </cell>
          <cell r="E3656">
            <v>0</v>
          </cell>
          <cell r="F3656">
            <v>35758.089999999997</v>
          </cell>
          <cell r="G3656" t="str">
            <v>&lt;0007&gt;泰州金冠房地产公司3ELES</v>
          </cell>
        </row>
        <row r="3657">
          <cell r="A3657" t="str">
            <v>410106</v>
          </cell>
          <cell r="B3657" t="str">
            <v>COST OF PROD.--TRANSPORTATION (IN)</v>
          </cell>
          <cell r="C3657" t="str">
            <v>17100-C0-410106</v>
          </cell>
          <cell r="D3657">
            <v>0</v>
          </cell>
          <cell r="E3657">
            <v>0</v>
          </cell>
          <cell r="F3657">
            <v>29901.83</v>
          </cell>
          <cell r="G3657" t="str">
            <v>&lt;0004&gt;河南邮政局丰产路综合楼ELE&amp;ESC</v>
          </cell>
        </row>
        <row r="3658">
          <cell r="A3658" t="str">
            <v>410106</v>
          </cell>
          <cell r="B3658" t="str">
            <v>COST OF PROD.--TRANSPORTATION (IN)</v>
          </cell>
          <cell r="C3658" t="str">
            <v>17100-C1-410106</v>
          </cell>
          <cell r="D3658">
            <v>0</v>
          </cell>
          <cell r="E3658">
            <v>0</v>
          </cell>
          <cell r="F3658">
            <v>2027.13</v>
          </cell>
          <cell r="G3658" t="str">
            <v>:(0003)河南辉县电信局</v>
          </cell>
        </row>
        <row r="3659">
          <cell r="A3659" t="str">
            <v>410106</v>
          </cell>
          <cell r="B3659" t="str">
            <v>COST OF PROD.--TRANSPORTATION (IN)</v>
          </cell>
          <cell r="C3659" t="str">
            <v>17100-C2-410106</v>
          </cell>
          <cell r="D3659">
            <v>0</v>
          </cell>
          <cell r="E3659">
            <v>0</v>
          </cell>
          <cell r="F3659">
            <v>2964.01</v>
          </cell>
          <cell r="G3659" t="str">
            <v>:&lt;0002&gt;河南邮政局食堂综合楼1ELE</v>
          </cell>
        </row>
        <row r="3660">
          <cell r="A3660" t="str">
            <v>410106</v>
          </cell>
          <cell r="B3660" t="str">
            <v>COST OF PROD.--TRANSPORTATION (IN)</v>
          </cell>
          <cell r="C3660" t="str">
            <v>17100-C3-410106</v>
          </cell>
          <cell r="D3660">
            <v>0</v>
          </cell>
          <cell r="E3660">
            <v>0</v>
          </cell>
          <cell r="F3660">
            <v>2659.8</v>
          </cell>
          <cell r="G3660" t="str">
            <v>:(0003)大都市房地产</v>
          </cell>
        </row>
        <row r="3661">
          <cell r="A3661" t="str">
            <v>410106</v>
          </cell>
          <cell r="B3661" t="str">
            <v>COST OF PROD.--TRANSPORTATION (IN)</v>
          </cell>
          <cell r="C3661" t="str">
            <v>17100-C4-410106</v>
          </cell>
          <cell r="D3661">
            <v>0</v>
          </cell>
          <cell r="E3661">
            <v>0</v>
          </cell>
          <cell r="F3661">
            <v>4607.1499999999996</v>
          </cell>
          <cell r="G3661" t="str">
            <v>:华联大厦长治雅士达电梯销售分公司</v>
          </cell>
        </row>
        <row r="3662">
          <cell r="A3662" t="str">
            <v>410106</v>
          </cell>
          <cell r="B3662" t="str">
            <v>COST OF PROD.--TRANSPORTATION (IN)</v>
          </cell>
          <cell r="C3662" t="str">
            <v>17100-C5-410106</v>
          </cell>
          <cell r="D3662">
            <v>0</v>
          </cell>
          <cell r="E3662">
            <v>0</v>
          </cell>
          <cell r="F3662">
            <v>1929.38</v>
          </cell>
          <cell r="G3662" t="str">
            <v>:&lt;0002&gt;重庆市教育委员会2ELES</v>
          </cell>
        </row>
        <row r="3663">
          <cell r="A3663" t="str">
            <v>410106</v>
          </cell>
          <cell r="B3663" t="str">
            <v>COST OF PROD.--TRANSPORTATION (IN)</v>
          </cell>
          <cell r="C3663" t="str">
            <v>17100-C6-410106</v>
          </cell>
          <cell r="D3663">
            <v>0</v>
          </cell>
          <cell r="E3663">
            <v>0</v>
          </cell>
          <cell r="F3663">
            <v>4673.25</v>
          </cell>
          <cell r="G3663" t="str">
            <v>:&lt;0001&gt;青岛光大银行2ESCS</v>
          </cell>
        </row>
        <row r="3664">
          <cell r="A3664" t="str">
            <v>410106</v>
          </cell>
          <cell r="B3664" t="str">
            <v>COST OF PROD.--TRANSPORTATION (IN)</v>
          </cell>
          <cell r="C3664" t="str">
            <v>17100-C7-410106</v>
          </cell>
          <cell r="D3664">
            <v>0</v>
          </cell>
          <cell r="E3664">
            <v>0</v>
          </cell>
          <cell r="F3664">
            <v>2145.5100000000002</v>
          </cell>
          <cell r="G3664" t="str">
            <v>:&lt;0005&gt;南京建行 (2)1ELE</v>
          </cell>
        </row>
        <row r="3665">
          <cell r="A3665" t="str">
            <v>410106</v>
          </cell>
          <cell r="B3665" t="str">
            <v>COST OF PROD.--TRANSPORTATION (IN)</v>
          </cell>
          <cell r="C3665" t="str">
            <v>17100-C8-410106</v>
          </cell>
          <cell r="D3665">
            <v>0</v>
          </cell>
          <cell r="E3665">
            <v>0</v>
          </cell>
          <cell r="F3665">
            <v>4278</v>
          </cell>
          <cell r="G3665" t="str">
            <v>:(0003)延安东大楼</v>
          </cell>
        </row>
        <row r="3666">
          <cell r="A3666" t="str">
            <v>410106</v>
          </cell>
          <cell r="B3666" t="str">
            <v>COST OF PROD.--TRANSPORTATION (IN)</v>
          </cell>
          <cell r="C3666" t="str">
            <v>17100-C9-410106</v>
          </cell>
          <cell r="D3666">
            <v>0</v>
          </cell>
          <cell r="E3666">
            <v>0</v>
          </cell>
          <cell r="F3666">
            <v>6031.98</v>
          </cell>
          <cell r="G3666" t="str">
            <v>:&lt;0006&gt;北京人民日报社2ELES</v>
          </cell>
        </row>
        <row r="3667">
          <cell r="A3667" t="str">
            <v>410106</v>
          </cell>
          <cell r="B3667" t="str">
            <v>COST OF PROD.--TRANSPORTATION (IN)</v>
          </cell>
          <cell r="C3667" t="str">
            <v>17100-CA-410106</v>
          </cell>
          <cell r="D3667">
            <v>0</v>
          </cell>
          <cell r="E3667">
            <v>0</v>
          </cell>
          <cell r="F3667">
            <v>9576.2099999999991</v>
          </cell>
          <cell r="G3667" t="str">
            <v>:广州绿怡居综合楼</v>
          </cell>
        </row>
        <row r="3668">
          <cell r="A3668" t="str">
            <v>410106</v>
          </cell>
          <cell r="B3668" t="str">
            <v>COST OF PROD.--TRANSPORTATION (IN)</v>
          </cell>
          <cell r="C3668" t="str">
            <v>17100-CB-410106</v>
          </cell>
          <cell r="D3668">
            <v>0</v>
          </cell>
          <cell r="E3668">
            <v>0</v>
          </cell>
          <cell r="F3668">
            <v>124632.28</v>
          </cell>
          <cell r="G3668" t="str">
            <v>河南医科大学6ELES 299399336-341</v>
          </cell>
        </row>
        <row r="3669">
          <cell r="A3669" t="str">
            <v>410106</v>
          </cell>
          <cell r="B3669" t="str">
            <v>COST OF PROD.--TRANSPORTATION (IN)</v>
          </cell>
          <cell r="C3669" t="str">
            <v>17100-CD-410106</v>
          </cell>
          <cell r="D3669">
            <v>0</v>
          </cell>
          <cell r="E3669">
            <v>0</v>
          </cell>
          <cell r="F3669">
            <v>2174.34</v>
          </cell>
          <cell r="G3669" t="str">
            <v>:广州高盛大厦(2)#349394372</v>
          </cell>
        </row>
        <row r="3670">
          <cell r="A3670" t="str">
            <v>410106</v>
          </cell>
          <cell r="B3670" t="str">
            <v>COST OF PROD.--TRANSPORTATION (IN)</v>
          </cell>
          <cell r="C3670" t="str">
            <v>17100-CE-410106</v>
          </cell>
          <cell r="D3670">
            <v>0</v>
          </cell>
          <cell r="E3670">
            <v>0</v>
          </cell>
          <cell r="F3670">
            <v>2910.39</v>
          </cell>
          <cell r="G3670" t="str">
            <v>:(0003)南召电信生产楼</v>
          </cell>
        </row>
        <row r="3671">
          <cell r="A3671" t="str">
            <v>410106</v>
          </cell>
          <cell r="B3671" t="str">
            <v>COST OF PROD.--TRANSPORTATION (IN)</v>
          </cell>
          <cell r="C3671" t="str">
            <v>17100-CG-410106</v>
          </cell>
          <cell r="D3671">
            <v>0</v>
          </cell>
          <cell r="E3671">
            <v>0</v>
          </cell>
          <cell r="F3671">
            <v>4014.17</v>
          </cell>
          <cell r="G3671" t="str">
            <v>&lt;0007&gt;温州市郊信用合作联社3ELES</v>
          </cell>
        </row>
        <row r="3672">
          <cell r="A3672" t="str">
            <v>410106</v>
          </cell>
          <cell r="B3672" t="str">
            <v>COST OF PROD.--TRANSPORTATION (IN)</v>
          </cell>
          <cell r="C3672" t="str">
            <v>17100-CI-410106</v>
          </cell>
          <cell r="D3672">
            <v>0</v>
          </cell>
          <cell r="E3672">
            <v>0</v>
          </cell>
          <cell r="F3672">
            <v>2487.5</v>
          </cell>
          <cell r="G3672" t="str">
            <v>:(0003)西安红叶大酒楼</v>
          </cell>
        </row>
        <row r="3673">
          <cell r="A3673" t="str">
            <v>410106</v>
          </cell>
          <cell r="B3673" t="str">
            <v>COST OF PROD.--TRANSPORTATION (IN)</v>
          </cell>
          <cell r="C3673" t="str">
            <v>17100-CJ-410106</v>
          </cell>
          <cell r="D3673">
            <v>0</v>
          </cell>
          <cell r="E3673">
            <v>0</v>
          </cell>
          <cell r="F3673">
            <v>14014.53</v>
          </cell>
          <cell r="G3673" t="str">
            <v>:&lt;0006&gt;黄岩广电局2ELES</v>
          </cell>
        </row>
        <row r="3674">
          <cell r="A3674" t="str">
            <v>410106</v>
          </cell>
          <cell r="B3674" t="str">
            <v>COST OF PROD.--TRANSPORTATION (IN)</v>
          </cell>
          <cell r="C3674" t="str">
            <v>17100-CK-410106</v>
          </cell>
          <cell r="D3674">
            <v>1595.39</v>
          </cell>
          <cell r="E3674">
            <v>0</v>
          </cell>
          <cell r="F3674">
            <v>9511.51</v>
          </cell>
          <cell r="G3674" t="str">
            <v>:&lt;0006&gt;承德电信枢纽2ELES</v>
          </cell>
        </row>
        <row r="3675">
          <cell r="A3675" t="str">
            <v>410106</v>
          </cell>
          <cell r="B3675" t="str">
            <v>COST OF PROD.--TRANSPORTATION (IN)</v>
          </cell>
          <cell r="C3675" t="str">
            <v>17100-CM-410106</v>
          </cell>
          <cell r="D3675">
            <v>0</v>
          </cell>
          <cell r="E3675">
            <v>0</v>
          </cell>
          <cell r="F3675">
            <v>851.23</v>
          </cell>
          <cell r="G3675" t="str">
            <v>:(0003)甘肃送电公司家属楼</v>
          </cell>
        </row>
        <row r="3676">
          <cell r="A3676" t="str">
            <v>410106</v>
          </cell>
          <cell r="B3676" t="str">
            <v>COST OF PROD.--TRANSPORTATION (IN)</v>
          </cell>
          <cell r="C3676" t="str">
            <v>17100-CN-410106</v>
          </cell>
          <cell r="D3676">
            <v>0</v>
          </cell>
          <cell r="E3676">
            <v>0</v>
          </cell>
          <cell r="F3676">
            <v>1372.07</v>
          </cell>
          <cell r="G3676" t="str">
            <v>:&lt;0004&gt;贵阳工行云岩区支行</v>
          </cell>
        </row>
        <row r="3677">
          <cell r="A3677" t="str">
            <v>410106</v>
          </cell>
          <cell r="B3677" t="str">
            <v>COST OF PROD.--TRANSPORTATION (IN)</v>
          </cell>
          <cell r="C3677" t="str">
            <v>17100-CO-410106</v>
          </cell>
          <cell r="D3677">
            <v>0</v>
          </cell>
          <cell r="E3677">
            <v>0</v>
          </cell>
          <cell r="F3677">
            <v>3484.48</v>
          </cell>
          <cell r="G3677" t="str">
            <v>:&lt;0006&gt;深圳福田医院1ELE</v>
          </cell>
        </row>
        <row r="3678">
          <cell r="A3678" t="str">
            <v>410106</v>
          </cell>
          <cell r="B3678" t="str">
            <v>COST OF PROD.--TRANSPORTATION (IN)</v>
          </cell>
          <cell r="C3678" t="str">
            <v>17100-CP-410106</v>
          </cell>
          <cell r="D3678">
            <v>0</v>
          </cell>
          <cell r="E3678">
            <v>0</v>
          </cell>
          <cell r="F3678">
            <v>1827.73</v>
          </cell>
          <cell r="G3678" t="str">
            <v>:重庆广播电台</v>
          </cell>
        </row>
        <row r="3679">
          <cell r="A3679" t="str">
            <v>410106</v>
          </cell>
          <cell r="B3679" t="str">
            <v>COST OF PROD.--TRANSPORTATION (IN)</v>
          </cell>
          <cell r="C3679" t="str">
            <v>17100-CR-410106</v>
          </cell>
          <cell r="D3679">
            <v>0</v>
          </cell>
          <cell r="E3679">
            <v>0</v>
          </cell>
          <cell r="F3679">
            <v>6932.16</v>
          </cell>
          <cell r="G3679" t="str">
            <v>:&lt;0004&gt;青岛绿岛花园</v>
          </cell>
        </row>
        <row r="3680">
          <cell r="A3680" t="str">
            <v>410106</v>
          </cell>
          <cell r="B3680" t="str">
            <v>COST OF PROD.--TRANSPORTATION (IN)</v>
          </cell>
          <cell r="C3680" t="str">
            <v>17100-CS-410106</v>
          </cell>
          <cell r="D3680">
            <v>0</v>
          </cell>
          <cell r="E3680">
            <v>0</v>
          </cell>
          <cell r="F3680">
            <v>2922.99</v>
          </cell>
          <cell r="G3680" t="str">
            <v>:(0003)青岛城基大厦</v>
          </cell>
        </row>
        <row r="3681">
          <cell r="A3681" t="str">
            <v>410106</v>
          </cell>
          <cell r="B3681" t="str">
            <v>COST OF PROD.--TRANSPORTATION (IN)</v>
          </cell>
          <cell r="C3681" t="str">
            <v>17100-CT-410106</v>
          </cell>
          <cell r="D3681">
            <v>0</v>
          </cell>
          <cell r="E3681">
            <v>0</v>
          </cell>
          <cell r="F3681">
            <v>1156.92</v>
          </cell>
          <cell r="G3681" t="str">
            <v>:天津公路</v>
          </cell>
        </row>
        <row r="3682">
          <cell r="A3682" t="str">
            <v>410106</v>
          </cell>
          <cell r="B3682" t="str">
            <v>COST OF PROD.--TRANSPORTATION (IN)</v>
          </cell>
          <cell r="C3682" t="str">
            <v>17100-CU-410106</v>
          </cell>
          <cell r="D3682">
            <v>0</v>
          </cell>
          <cell r="E3682">
            <v>0</v>
          </cell>
          <cell r="F3682">
            <v>4503.0600000000004</v>
          </cell>
          <cell r="G3682" t="str">
            <v>&lt;0007&gt;郑州发祥电力2ELES</v>
          </cell>
        </row>
        <row r="3683">
          <cell r="A3683" t="str">
            <v>410106</v>
          </cell>
          <cell r="B3683" t="str">
            <v>COST OF PROD.--TRANSPORTATION (IN)</v>
          </cell>
          <cell r="C3683" t="str">
            <v>17100-CV-410106</v>
          </cell>
          <cell r="D3683">
            <v>0</v>
          </cell>
          <cell r="E3683">
            <v>0</v>
          </cell>
          <cell r="F3683">
            <v>2790</v>
          </cell>
          <cell r="G3683" t="str">
            <v>:&lt;0004&gt;上海房地产</v>
          </cell>
        </row>
        <row r="3684">
          <cell r="A3684" t="str">
            <v>410106</v>
          </cell>
          <cell r="B3684" t="str">
            <v>COST OF PROD.--TRANSPORTATION (IN)</v>
          </cell>
          <cell r="C3684" t="str">
            <v>17100-CX-410106</v>
          </cell>
          <cell r="D3684">
            <v>0</v>
          </cell>
          <cell r="E3684">
            <v>0</v>
          </cell>
          <cell r="F3684">
            <v>6182.64</v>
          </cell>
          <cell r="G3684" t="str">
            <v>&lt;0007&gt;泰州邮政局2ELES</v>
          </cell>
        </row>
        <row r="3685">
          <cell r="A3685" t="str">
            <v>410106</v>
          </cell>
          <cell r="B3685" t="str">
            <v>COST OF PROD.--TRANSPORTATION (IN)</v>
          </cell>
          <cell r="C3685" t="str">
            <v>17100-CY-410106</v>
          </cell>
          <cell r="D3685">
            <v>0</v>
          </cell>
          <cell r="E3685">
            <v>0</v>
          </cell>
          <cell r="F3685">
            <v>976.5</v>
          </cell>
          <cell r="G3685" t="str">
            <v>:&lt;0004&gt;江苏民族国土大厦</v>
          </cell>
        </row>
        <row r="3686">
          <cell r="A3686" t="str">
            <v>410106</v>
          </cell>
          <cell r="B3686" t="str">
            <v>COST OF PROD.--TRANSPORTATION (IN)</v>
          </cell>
          <cell r="C3686" t="str">
            <v>17100-D0-410106</v>
          </cell>
          <cell r="D3686">
            <v>0</v>
          </cell>
          <cell r="E3686">
            <v>0</v>
          </cell>
          <cell r="F3686">
            <v>7227.96</v>
          </cell>
          <cell r="G3686" t="str">
            <v>:&lt;0005&gt;河南省交通厅6ELES</v>
          </cell>
        </row>
        <row r="3687">
          <cell r="A3687" t="str">
            <v>410106</v>
          </cell>
          <cell r="B3687" t="str">
            <v>COST OF PROD.--TRANSPORTATION (IN)</v>
          </cell>
          <cell r="C3687" t="str">
            <v>17100-D1-410106</v>
          </cell>
          <cell r="D3687">
            <v>0</v>
          </cell>
          <cell r="E3687">
            <v>0</v>
          </cell>
          <cell r="F3687">
            <v>7465.68</v>
          </cell>
          <cell r="G3687" t="str">
            <v>&lt;0007&gt;北京西站电气中心3ELES</v>
          </cell>
        </row>
        <row r="3688">
          <cell r="A3688" t="str">
            <v>410106</v>
          </cell>
          <cell r="B3688" t="str">
            <v>COST OF PROD.--TRANSPORTATION (IN)</v>
          </cell>
          <cell r="C3688" t="str">
            <v>17100-D3-410106</v>
          </cell>
          <cell r="D3688">
            <v>0</v>
          </cell>
          <cell r="E3688">
            <v>0</v>
          </cell>
          <cell r="F3688">
            <v>1156.92</v>
          </cell>
          <cell r="G3688" t="str">
            <v>:&lt;0005&gt;湛江市华晶房地产开发公司1ELE</v>
          </cell>
        </row>
        <row r="3689">
          <cell r="A3689" t="str">
            <v>410106</v>
          </cell>
          <cell r="B3689" t="str">
            <v>COST OF PROD.--TRANSPORTATION (IN)</v>
          </cell>
          <cell r="C3689" t="str">
            <v>17100-D4-410106</v>
          </cell>
          <cell r="D3689">
            <v>0</v>
          </cell>
          <cell r="E3689">
            <v>0</v>
          </cell>
          <cell r="F3689">
            <v>1435.92</v>
          </cell>
          <cell r="G3689" t="str">
            <v>&lt;0007&gt;赵山渡引水工程 1ELE</v>
          </cell>
        </row>
        <row r="3690">
          <cell r="A3690" t="str">
            <v>410106</v>
          </cell>
          <cell r="B3690" t="str">
            <v>COST OF PROD.--TRANSPORTATION (IN)</v>
          </cell>
          <cell r="C3690" t="str">
            <v>17100-D5-410106</v>
          </cell>
          <cell r="D3690">
            <v>0</v>
          </cell>
          <cell r="E3690">
            <v>0</v>
          </cell>
          <cell r="F3690">
            <v>2804.23</v>
          </cell>
          <cell r="G3690" t="str">
            <v>:山东政协大楼</v>
          </cell>
        </row>
        <row r="3691">
          <cell r="A3691" t="str">
            <v>410106</v>
          </cell>
          <cell r="B3691" t="str">
            <v>COST OF PROD.--TRANSPORTATION (IN)</v>
          </cell>
          <cell r="C3691" t="str">
            <v>17100-D6-410106</v>
          </cell>
          <cell r="D3691">
            <v>0</v>
          </cell>
          <cell r="E3691">
            <v>0</v>
          </cell>
          <cell r="F3691">
            <v>5859</v>
          </cell>
          <cell r="G3691" t="str">
            <v>:上海金叶大厦</v>
          </cell>
        </row>
        <row r="3692">
          <cell r="A3692" t="str">
            <v>410106</v>
          </cell>
          <cell r="B3692" t="str">
            <v>COST OF PROD.--TRANSPORTATION (IN)</v>
          </cell>
          <cell r="C3692" t="str">
            <v>17100-D7-410106</v>
          </cell>
          <cell r="D3692">
            <v>0</v>
          </cell>
          <cell r="E3692">
            <v>0</v>
          </cell>
          <cell r="F3692">
            <v>1951.6</v>
          </cell>
          <cell r="G3692" t="str">
            <v>:萍乡电信局</v>
          </cell>
        </row>
        <row r="3693">
          <cell r="A3693" t="str">
            <v>410106</v>
          </cell>
          <cell r="B3693" t="str">
            <v>COST OF PROD.--TRANSPORTATION (IN)</v>
          </cell>
          <cell r="C3693" t="str">
            <v>17100-D8-410106</v>
          </cell>
          <cell r="D3693">
            <v>0</v>
          </cell>
          <cell r="E3693">
            <v>0</v>
          </cell>
          <cell r="F3693">
            <v>12832.39</v>
          </cell>
          <cell r="G3693" t="str">
            <v>&lt;0007&gt;南京纺织大厦5ELES</v>
          </cell>
        </row>
        <row r="3694">
          <cell r="A3694" t="str">
            <v>410106</v>
          </cell>
          <cell r="B3694" t="str">
            <v>COST OF PROD.--TRANSPORTATION (IN)</v>
          </cell>
          <cell r="C3694" t="str">
            <v>17100-DA-410106</v>
          </cell>
          <cell r="D3694">
            <v>0</v>
          </cell>
          <cell r="E3694">
            <v>0</v>
          </cell>
          <cell r="F3694">
            <v>3778.36</v>
          </cell>
          <cell r="G3694" t="str">
            <v>:&lt;0005&gt;白云机场救援中心2ELES</v>
          </cell>
        </row>
        <row r="3695">
          <cell r="A3695" t="str">
            <v>410106</v>
          </cell>
          <cell r="B3695" t="str">
            <v>COST OF PROD.--TRANSPORTATION (IN)</v>
          </cell>
          <cell r="C3695" t="str">
            <v>17100-DB-410106</v>
          </cell>
          <cell r="D3695">
            <v>0</v>
          </cell>
          <cell r="E3695">
            <v>0</v>
          </cell>
          <cell r="F3695">
            <v>8369.07</v>
          </cell>
          <cell r="G3695" t="str">
            <v>:&lt;0006&gt;重庆大渡口人民政府4ELES</v>
          </cell>
        </row>
        <row r="3696">
          <cell r="A3696" t="str">
            <v>410106</v>
          </cell>
          <cell r="B3696" t="str">
            <v>COST OF PROD.--TRANSPORTATION (IN)</v>
          </cell>
          <cell r="C3696" t="str">
            <v>17100-DC-410106</v>
          </cell>
          <cell r="D3696">
            <v>0</v>
          </cell>
          <cell r="E3696">
            <v>0</v>
          </cell>
          <cell r="F3696">
            <v>5124.3</v>
          </cell>
          <cell r="G3696" t="str">
            <v>&lt;0007&gt;甘肃广播电视中心4ELES</v>
          </cell>
        </row>
        <row r="3697">
          <cell r="A3697" t="str">
            <v>410106</v>
          </cell>
          <cell r="B3697" t="str">
            <v>COST OF PROD.--TRANSPORTATION (IN)</v>
          </cell>
          <cell r="C3697" t="str">
            <v>17100-DD-410106</v>
          </cell>
          <cell r="D3697">
            <v>0</v>
          </cell>
          <cell r="E3697">
            <v>0</v>
          </cell>
          <cell r="F3697">
            <v>3263.46</v>
          </cell>
          <cell r="G3697" t="str">
            <v>:攀枝花劳动局</v>
          </cell>
        </row>
        <row r="3698">
          <cell r="A3698" t="str">
            <v>410106</v>
          </cell>
          <cell r="B3698" t="str">
            <v>COST OF PROD.--TRANSPORTATION (IN)</v>
          </cell>
          <cell r="C3698" t="str">
            <v>17100-DF-410106</v>
          </cell>
          <cell r="D3698">
            <v>0</v>
          </cell>
          <cell r="E3698">
            <v>0</v>
          </cell>
          <cell r="F3698">
            <v>4109.7299999999996</v>
          </cell>
          <cell r="G3698" t="str">
            <v>:浙江桐庐电信局</v>
          </cell>
        </row>
        <row r="3699">
          <cell r="A3699" t="str">
            <v>410106</v>
          </cell>
          <cell r="B3699" t="str">
            <v>COST OF PROD.--TRANSPORTATION (IN)</v>
          </cell>
          <cell r="C3699" t="str">
            <v>17100-DG-410106</v>
          </cell>
          <cell r="D3699">
            <v>0</v>
          </cell>
          <cell r="E3699">
            <v>0</v>
          </cell>
          <cell r="F3699">
            <v>3778.36</v>
          </cell>
          <cell r="G3699" t="str">
            <v>:郑州电信局</v>
          </cell>
        </row>
        <row r="3700">
          <cell r="A3700" t="str">
            <v>410106</v>
          </cell>
          <cell r="B3700" t="str">
            <v>COST OF PROD.--TRANSPORTATION (IN)</v>
          </cell>
          <cell r="C3700" t="str">
            <v>17100-DH-410106</v>
          </cell>
          <cell r="D3700">
            <v>0</v>
          </cell>
          <cell r="E3700">
            <v>0</v>
          </cell>
          <cell r="F3700">
            <v>4545.37</v>
          </cell>
          <cell r="G3700" t="str">
            <v>:湖南医大湘雅医院</v>
          </cell>
        </row>
        <row r="3701">
          <cell r="A3701" t="str">
            <v>410106</v>
          </cell>
          <cell r="B3701" t="str">
            <v>COST OF PROD.--TRANSPORTATION (IN)</v>
          </cell>
          <cell r="C3701" t="str">
            <v>17100-DI-410106</v>
          </cell>
          <cell r="D3701">
            <v>0</v>
          </cell>
          <cell r="E3701">
            <v>0</v>
          </cell>
          <cell r="F3701">
            <v>9631.08</v>
          </cell>
          <cell r="G3701" t="str">
            <v>:山水宾馆</v>
          </cell>
        </row>
        <row r="3702">
          <cell r="A3702" t="str">
            <v>410106</v>
          </cell>
          <cell r="B3702" t="str">
            <v>COST OF PROD.--TRANSPORTATION (IN)</v>
          </cell>
          <cell r="C3702" t="str">
            <v>17100-DJ-410106</v>
          </cell>
          <cell r="D3702">
            <v>0</v>
          </cell>
          <cell r="E3702">
            <v>0</v>
          </cell>
          <cell r="F3702">
            <v>2667.24</v>
          </cell>
          <cell r="G3702" t="str">
            <v>&lt;0007&gt;重庆电力大厦3ELES</v>
          </cell>
        </row>
        <row r="3703">
          <cell r="A3703" t="str">
            <v>410106</v>
          </cell>
          <cell r="B3703" t="str">
            <v>COST OF PROD.--TRANSPORTATION (IN)</v>
          </cell>
          <cell r="C3703" t="str">
            <v>17100-DK-410106</v>
          </cell>
          <cell r="D3703">
            <v>0</v>
          </cell>
          <cell r="E3703">
            <v>0</v>
          </cell>
          <cell r="F3703">
            <v>4882.5</v>
          </cell>
          <cell r="G3703" t="str">
            <v>:洛阳市工商培训大楼</v>
          </cell>
        </row>
        <row r="3704">
          <cell r="A3704" t="str">
            <v>410106</v>
          </cell>
          <cell r="B3704" t="str">
            <v>COST OF PROD.--TRANSPORTATION (IN)</v>
          </cell>
          <cell r="C3704" t="str">
            <v>17100-DL-410106</v>
          </cell>
          <cell r="D3704">
            <v>0</v>
          </cell>
          <cell r="E3704">
            <v>0</v>
          </cell>
          <cell r="F3704">
            <v>10387.66</v>
          </cell>
          <cell r="G3704" t="str">
            <v>:中医研究所西苑医院</v>
          </cell>
        </row>
        <row r="3705">
          <cell r="A3705" t="str">
            <v>410106</v>
          </cell>
          <cell r="B3705" t="str">
            <v>COST OF PROD.--TRANSPORTATION (IN)</v>
          </cell>
          <cell r="C3705" t="str">
            <v>17100-DM-410106</v>
          </cell>
          <cell r="D3705">
            <v>0</v>
          </cell>
          <cell r="E3705">
            <v>0</v>
          </cell>
          <cell r="F3705">
            <v>3669.5</v>
          </cell>
          <cell r="G3705" t="str">
            <v>:常德人民医院</v>
          </cell>
        </row>
        <row r="3706">
          <cell r="A3706" t="str">
            <v>410106</v>
          </cell>
          <cell r="B3706" t="str">
            <v>COST OF PROD.--TRANSPORTATION (IN)</v>
          </cell>
          <cell r="C3706" t="str">
            <v>17100-DN-410106</v>
          </cell>
          <cell r="D3706">
            <v>7400.48</v>
          </cell>
          <cell r="E3706">
            <v>0</v>
          </cell>
          <cell r="F3706">
            <v>12508.5</v>
          </cell>
          <cell r="G3706" t="str">
            <v>:白求恩医科大学 3ELES</v>
          </cell>
        </row>
        <row r="3707">
          <cell r="A3707" t="str">
            <v>410106</v>
          </cell>
          <cell r="B3707" t="str">
            <v>COST OF PROD.--TRANSPORTATION (IN)</v>
          </cell>
          <cell r="C3707" t="str">
            <v>17100-DP-410106</v>
          </cell>
          <cell r="D3707">
            <v>5180.93</v>
          </cell>
          <cell r="E3707">
            <v>0</v>
          </cell>
          <cell r="F3707">
            <v>16577.150000000001</v>
          </cell>
          <cell r="G3707" t="str">
            <v>:北京协和医院</v>
          </cell>
        </row>
        <row r="3708">
          <cell r="A3708" t="str">
            <v>410106</v>
          </cell>
          <cell r="B3708" t="str">
            <v>COST OF PROD.--TRANSPORTATION (IN)</v>
          </cell>
          <cell r="C3708" t="str">
            <v>17100-DQ-410106</v>
          </cell>
          <cell r="D3708">
            <v>0</v>
          </cell>
          <cell r="E3708">
            <v>0</v>
          </cell>
          <cell r="F3708">
            <v>42824.4</v>
          </cell>
          <cell r="G3708" t="str">
            <v>&lt;0006&gt;青岛弘信国际会展公司7ELE 7ESC</v>
          </cell>
        </row>
        <row r="3709">
          <cell r="A3709" t="str">
            <v>410106</v>
          </cell>
          <cell r="B3709" t="str">
            <v>COST OF PROD.--TRANSPORTATION (IN)</v>
          </cell>
          <cell r="C3709" t="str">
            <v>17100-DR-410106</v>
          </cell>
          <cell r="D3709">
            <v>0</v>
          </cell>
          <cell r="E3709">
            <v>0</v>
          </cell>
          <cell r="F3709">
            <v>7756.2</v>
          </cell>
          <cell r="G3709" t="str">
            <v>:浙江世贸中心</v>
          </cell>
        </row>
        <row r="3710">
          <cell r="A3710" t="str">
            <v>410106</v>
          </cell>
          <cell r="B3710" t="str">
            <v>COST OF PROD.--TRANSPORTATION (IN)</v>
          </cell>
          <cell r="C3710" t="str">
            <v>17100-DS-410106</v>
          </cell>
          <cell r="D3710">
            <v>0</v>
          </cell>
          <cell r="E3710">
            <v>0</v>
          </cell>
          <cell r="F3710">
            <v>66864.67</v>
          </cell>
          <cell r="G3710" t="str">
            <v>:南京商茂广场 30ESCS</v>
          </cell>
        </row>
        <row r="3711">
          <cell r="A3711" t="str">
            <v>410106</v>
          </cell>
          <cell r="B3711" t="str">
            <v>COST OF PROD.--TRANSPORTATION (IN)</v>
          </cell>
          <cell r="C3711" t="str">
            <v>17100-DT-410106</v>
          </cell>
          <cell r="D3711">
            <v>0</v>
          </cell>
          <cell r="E3711">
            <v>0</v>
          </cell>
          <cell r="F3711">
            <v>279</v>
          </cell>
          <cell r="G3711" t="str">
            <v>:乌鲁木齐军区医院</v>
          </cell>
        </row>
        <row r="3712">
          <cell r="A3712" t="str">
            <v>410106</v>
          </cell>
          <cell r="B3712" t="str">
            <v>COST OF PROD.--TRANSPORTATION (IN)</v>
          </cell>
          <cell r="C3712" t="str">
            <v>17100-DU-410106</v>
          </cell>
          <cell r="D3712">
            <v>0</v>
          </cell>
          <cell r="E3712">
            <v>0</v>
          </cell>
          <cell r="F3712">
            <v>2245.02</v>
          </cell>
          <cell r="G3712" t="str">
            <v>:中山医科大学附属第三医院</v>
          </cell>
        </row>
        <row r="3713">
          <cell r="A3713" t="str">
            <v>410106</v>
          </cell>
          <cell r="B3713" t="str">
            <v>COST OF PROD.--TRANSPORTATION (IN)</v>
          </cell>
          <cell r="C3713" t="str">
            <v>17100-DV-410106</v>
          </cell>
          <cell r="D3713">
            <v>2280.4499999999998</v>
          </cell>
          <cell r="E3713">
            <v>0</v>
          </cell>
          <cell r="F3713">
            <v>36063.17</v>
          </cell>
          <cell r="G3713" t="str">
            <v>:广州中医药大学第一附属医院</v>
          </cell>
        </row>
        <row r="3714">
          <cell r="A3714" t="str">
            <v>410106</v>
          </cell>
          <cell r="B3714" t="str">
            <v>COST OF PROD.--TRANSPORTATION (IN)</v>
          </cell>
          <cell r="C3714" t="str">
            <v>17100-DW-410106</v>
          </cell>
          <cell r="D3714">
            <v>0</v>
          </cell>
          <cell r="E3714">
            <v>0</v>
          </cell>
          <cell r="F3714">
            <v>1116</v>
          </cell>
          <cell r="G3714" t="str">
            <v>:南京鼓楼医院</v>
          </cell>
        </row>
        <row r="3715">
          <cell r="A3715" t="str">
            <v>410106</v>
          </cell>
          <cell r="B3715" t="str">
            <v>COST OF PROD.--TRANSPORTATION (IN)</v>
          </cell>
          <cell r="C3715" t="str">
            <v>17100-DX-410106</v>
          </cell>
          <cell r="D3715">
            <v>5181.03</v>
          </cell>
          <cell r="E3715">
            <v>0</v>
          </cell>
          <cell r="F3715">
            <v>5181.03</v>
          </cell>
          <cell r="G3715" t="str">
            <v>:金川公司能源装备部</v>
          </cell>
        </row>
        <row r="3716">
          <cell r="A3716" t="str">
            <v>410106</v>
          </cell>
          <cell r="B3716" t="str">
            <v>COST OF PROD.--TRANSPORTATION (IN)</v>
          </cell>
          <cell r="C3716" t="str">
            <v>17100-DY-410106</v>
          </cell>
          <cell r="D3716">
            <v>2404.0500000000002</v>
          </cell>
          <cell r="E3716">
            <v>0</v>
          </cell>
          <cell r="F3716">
            <v>7147.05</v>
          </cell>
          <cell r="G3716" t="str">
            <v>:广州中医院大学第二附属医院</v>
          </cell>
        </row>
        <row r="3717">
          <cell r="A3717" t="str">
            <v>410106</v>
          </cell>
          <cell r="B3717" t="str">
            <v>COST OF PROD.--TRANSPORTATION (IN)</v>
          </cell>
          <cell r="C3717" t="str">
            <v>17100-DZ-410106</v>
          </cell>
          <cell r="D3717">
            <v>2595.7199999999998</v>
          </cell>
          <cell r="E3717">
            <v>0</v>
          </cell>
          <cell r="F3717">
            <v>11142.42</v>
          </cell>
          <cell r="G3717" t="str">
            <v>:北京医科大学第三医院</v>
          </cell>
        </row>
        <row r="3718">
          <cell r="A3718" t="str">
            <v>410106</v>
          </cell>
          <cell r="B3718" t="str">
            <v>COST OF PROD.--TRANSPORTATION (IN)</v>
          </cell>
          <cell r="C3718" t="str">
            <v>17100-E0-410106</v>
          </cell>
          <cell r="D3718">
            <v>0</v>
          </cell>
          <cell r="E3718">
            <v>0</v>
          </cell>
          <cell r="F3718">
            <v>4777.8999999999996</v>
          </cell>
          <cell r="G3718" t="str">
            <v>:南阳电信局生产楼</v>
          </cell>
        </row>
        <row r="3719">
          <cell r="A3719" t="str">
            <v>410106</v>
          </cell>
          <cell r="B3719" t="str">
            <v>COST OF PROD.--TRANSPORTATION (IN)</v>
          </cell>
          <cell r="C3719" t="str">
            <v>17100-E1-410106</v>
          </cell>
          <cell r="D3719">
            <v>1297.8599999999999</v>
          </cell>
          <cell r="E3719">
            <v>0</v>
          </cell>
          <cell r="F3719">
            <v>3067.78</v>
          </cell>
          <cell r="G3719" t="str">
            <v>:中国铁路工程总公司 5ELES</v>
          </cell>
        </row>
        <row r="3720">
          <cell r="A3720" t="str">
            <v>410106</v>
          </cell>
          <cell r="B3720" t="str">
            <v>COST OF PROD.--TRANSPORTATION (IN)</v>
          </cell>
          <cell r="C3720" t="str">
            <v>17100-E2-410106</v>
          </cell>
          <cell r="D3720">
            <v>281.02999999999997</v>
          </cell>
          <cell r="E3720">
            <v>0</v>
          </cell>
          <cell r="F3720">
            <v>73462.149999999994</v>
          </cell>
          <cell r="G3720" t="str">
            <v>:南京中央商场-9台扶梯</v>
          </cell>
        </row>
        <row r="3721">
          <cell r="A3721" t="str">
            <v>410106</v>
          </cell>
          <cell r="B3721" t="str">
            <v>COST OF PROD.--TRANSPORTATION (IN)</v>
          </cell>
          <cell r="C3721" t="str">
            <v>17100-E3-410106</v>
          </cell>
          <cell r="D3721">
            <v>0</v>
          </cell>
          <cell r="E3721">
            <v>0</v>
          </cell>
          <cell r="F3721">
            <v>1959.29</v>
          </cell>
          <cell r="G3721" t="str">
            <v>&lt;0007&gt;上海烟草吴县木渎培训中心-2ELE</v>
          </cell>
        </row>
        <row r="3722">
          <cell r="A3722" t="str">
            <v>410106</v>
          </cell>
          <cell r="B3722" t="str">
            <v>COST OF PROD.--TRANSPORTATION (IN)</v>
          </cell>
          <cell r="C3722" t="str">
            <v>17100-E5-410106</v>
          </cell>
          <cell r="D3722">
            <v>289.58</v>
          </cell>
          <cell r="E3722">
            <v>0</v>
          </cell>
          <cell r="F3722">
            <v>289.58</v>
          </cell>
          <cell r="G3722" t="str">
            <v>:盱眙供电局 2ELES 349304110-111</v>
          </cell>
        </row>
        <row r="3723">
          <cell r="A3723" t="str">
            <v>410106</v>
          </cell>
          <cell r="B3723" t="str">
            <v>COST OF PROD.--TRANSPORTATION (IN)</v>
          </cell>
          <cell r="C3723" t="str">
            <v>17100-E6-410106</v>
          </cell>
          <cell r="D3723">
            <v>11461.47</v>
          </cell>
          <cell r="E3723">
            <v>0</v>
          </cell>
          <cell r="F3723">
            <v>11461.47</v>
          </cell>
          <cell r="G3723" t="str">
            <v>:佛山新虹 1 ELE</v>
          </cell>
        </row>
        <row r="3724">
          <cell r="A3724" t="str">
            <v>410106</v>
          </cell>
          <cell r="B3724" t="str">
            <v>COST OF PROD.--TRANSPORTATION (IN)</v>
          </cell>
          <cell r="C3724" t="str">
            <v>17100-E7-410106</v>
          </cell>
          <cell r="D3724">
            <v>0</v>
          </cell>
          <cell r="E3724">
            <v>0</v>
          </cell>
          <cell r="F3724">
            <v>4777.8999999999996</v>
          </cell>
          <cell r="G3724" t="str">
            <v>:太原贵都百货-4ELES 349304007-010</v>
          </cell>
        </row>
        <row r="3725">
          <cell r="A3725" t="str">
            <v>410106</v>
          </cell>
          <cell r="B3725" t="str">
            <v>COST OF PROD.--TRANSPORTATION (IN)</v>
          </cell>
          <cell r="C3725" t="str">
            <v>17100-F1-410106</v>
          </cell>
          <cell r="D3725">
            <v>5275.5</v>
          </cell>
          <cell r="E3725">
            <v>0</v>
          </cell>
          <cell r="F3725">
            <v>5275.5</v>
          </cell>
          <cell r="G3725" t="str">
            <v>:成都祥和苑</v>
          </cell>
        </row>
        <row r="3726">
          <cell r="A3726" t="str">
            <v>410106</v>
          </cell>
          <cell r="B3726" t="str">
            <v>COST OF PROD.--TRANSPORTATION (IN)</v>
          </cell>
          <cell r="C3726" t="str">
            <v>17100-F2-410106</v>
          </cell>
          <cell r="D3726">
            <v>4785.05</v>
          </cell>
          <cell r="E3726">
            <v>0</v>
          </cell>
          <cell r="F3726">
            <v>4785.05</v>
          </cell>
          <cell r="G3726" t="str">
            <v>:长沙铁路总公司 3ELES</v>
          </cell>
        </row>
        <row r="3727">
          <cell r="A3727" t="str">
            <v>410106</v>
          </cell>
          <cell r="B3727" t="str">
            <v>COST OF PROD.--TRANSPORTATION (IN)</v>
          </cell>
          <cell r="C3727" t="str">
            <v>17100-F3-410106</v>
          </cell>
          <cell r="D3727">
            <v>2587.35</v>
          </cell>
          <cell r="E3727">
            <v>0</v>
          </cell>
          <cell r="F3727">
            <v>11134.05</v>
          </cell>
          <cell r="G3727" t="str">
            <v>:山西邮电机关服务中心 10ELES</v>
          </cell>
        </row>
        <row r="3728">
          <cell r="A3728" t="str">
            <v>410106</v>
          </cell>
          <cell r="B3728" t="str">
            <v>COST OF PROD.--TRANSPORTATION (IN)</v>
          </cell>
          <cell r="C3728" t="str">
            <v>17100-F4-410106</v>
          </cell>
          <cell r="D3728">
            <v>279</v>
          </cell>
          <cell r="E3728">
            <v>0</v>
          </cell>
          <cell r="F3728">
            <v>279</v>
          </cell>
          <cell r="G3728" t="str">
            <v>:河南螺河电信局 3ELES</v>
          </cell>
        </row>
        <row r="3729">
          <cell r="A3729" t="str">
            <v>410106</v>
          </cell>
          <cell r="B3729" t="str">
            <v>COST OF PROD.--TRANSPORTATION (IN)</v>
          </cell>
          <cell r="C3729" t="str">
            <v>17100-F5-410106</v>
          </cell>
          <cell r="D3729">
            <v>7658.09</v>
          </cell>
          <cell r="E3729">
            <v>0</v>
          </cell>
          <cell r="F3729">
            <v>7658.09</v>
          </cell>
          <cell r="G3729" t="str">
            <v>:哈尔滨马迭尔宾馆 4ELES</v>
          </cell>
        </row>
        <row r="3730">
          <cell r="A3730" t="str">
            <v>410106</v>
          </cell>
          <cell r="B3730" t="str">
            <v>COST OF PROD.--TRANSPORTATION (IN)</v>
          </cell>
          <cell r="C3730" t="str">
            <v>17100-F7-410106</v>
          </cell>
          <cell r="D3730">
            <v>3705.27</v>
          </cell>
          <cell r="E3730">
            <v>0</v>
          </cell>
          <cell r="F3730">
            <v>3705.27</v>
          </cell>
          <cell r="G3730" t="str">
            <v>:中国人寿保险(昆明)大理分公司 1ELE</v>
          </cell>
        </row>
        <row r="3731">
          <cell r="A3731" t="str">
            <v>410106</v>
          </cell>
          <cell r="B3731" t="str">
            <v>COST OF PROD.--TRANSPORTATION (IN)</v>
          </cell>
          <cell r="C3731" t="str">
            <v>17100-F8-410106</v>
          </cell>
          <cell r="D3731">
            <v>3844.25</v>
          </cell>
          <cell r="E3731">
            <v>0</v>
          </cell>
          <cell r="F3731">
            <v>12582.07</v>
          </cell>
          <cell r="G3731" t="str">
            <v>:济南铁路总公司 8ELES</v>
          </cell>
        </row>
        <row r="3732">
          <cell r="A3732" t="str">
            <v>410106</v>
          </cell>
          <cell r="B3732" t="str">
            <v>COST OF PROD.--TRANSPORTATION (IN)</v>
          </cell>
          <cell r="C3732" t="str">
            <v>17100-FA-410106</v>
          </cell>
          <cell r="D3732">
            <v>13178</v>
          </cell>
          <cell r="E3732">
            <v>0</v>
          </cell>
          <cell r="F3732">
            <v>13178</v>
          </cell>
          <cell r="G3732" t="str">
            <v>福建省再就业服务中心 2ELES</v>
          </cell>
        </row>
        <row r="3733">
          <cell r="A3733" t="str">
            <v>410106</v>
          </cell>
          <cell r="B3733" t="str">
            <v>COST OF PROD.--TRANSPORTATION (IN)</v>
          </cell>
          <cell r="C3733" t="str">
            <v>17100-FC-410106</v>
          </cell>
          <cell r="D3733">
            <v>250.44</v>
          </cell>
          <cell r="E3733">
            <v>0</v>
          </cell>
          <cell r="F3733">
            <v>10675.74</v>
          </cell>
          <cell r="G3733" t="str">
            <v>:江门中旅广场房地产开发公司 2ESCS</v>
          </cell>
        </row>
        <row r="3734">
          <cell r="A3734" t="str">
            <v>410106</v>
          </cell>
          <cell r="B3734" t="str">
            <v>COST OF PROD.--TRANSPORTATION (IN)</v>
          </cell>
          <cell r="C3734" t="str">
            <v>17100-FD-410106</v>
          </cell>
          <cell r="D3734">
            <v>3705.27</v>
          </cell>
          <cell r="E3734">
            <v>0</v>
          </cell>
          <cell r="F3734">
            <v>3705.27</v>
          </cell>
          <cell r="G3734" t="str">
            <v>:福州工行鼓楼分行 2ELES 349304054-5</v>
          </cell>
        </row>
        <row r="3735">
          <cell r="A3735" t="str">
            <v>410106</v>
          </cell>
          <cell r="B3735" t="str">
            <v>COST OF PROD.--TRANSPORTATION (IN)</v>
          </cell>
          <cell r="C3735" t="str">
            <v>17100-FF-410106</v>
          </cell>
          <cell r="D3735">
            <v>458.58</v>
          </cell>
          <cell r="E3735">
            <v>0</v>
          </cell>
          <cell r="F3735">
            <v>458.58</v>
          </cell>
          <cell r="G3735" t="str">
            <v>浙江卫生厅&lt;未收合同&gt;</v>
          </cell>
        </row>
        <row r="3736">
          <cell r="A3736" t="str">
            <v>410106</v>
          </cell>
          <cell r="B3736" t="str">
            <v>COST OF PROD.--TRANSPORTATION (IN)</v>
          </cell>
          <cell r="C3736" t="str">
            <v>17100-FH-410106</v>
          </cell>
          <cell r="D3736">
            <v>0</v>
          </cell>
          <cell r="E3736">
            <v>0</v>
          </cell>
          <cell r="F3736">
            <v>24870.52</v>
          </cell>
          <cell r="G3736" t="str">
            <v>上海宝申 8ESCS 2000030642-649</v>
          </cell>
        </row>
        <row r="3737">
          <cell r="A3737" t="str">
            <v>410106</v>
          </cell>
          <cell r="B3737" t="str">
            <v>COST OF PROD.--TRANSPORTATION (IN)</v>
          </cell>
          <cell r="C3737" t="str">
            <v>17100-FJ-410106</v>
          </cell>
          <cell r="D3737">
            <v>0</v>
          </cell>
          <cell r="E3737">
            <v>0</v>
          </cell>
          <cell r="F3737">
            <v>7756.2</v>
          </cell>
          <cell r="G3737" t="str">
            <v>北京太平洋国际广场 10ELES</v>
          </cell>
        </row>
        <row r="3738">
          <cell r="A3738" t="str">
            <v>410106</v>
          </cell>
          <cell r="B3738" t="str">
            <v>COST OF PROD.--TRANSPORTATION (IN)</v>
          </cell>
          <cell r="C3738" t="str">
            <v>17100-FQ-410106</v>
          </cell>
          <cell r="D3738">
            <v>0</v>
          </cell>
          <cell r="E3738">
            <v>0</v>
          </cell>
          <cell r="F3738">
            <v>7756.2</v>
          </cell>
          <cell r="G3738" t="str">
            <v>南京正洪商场 11ESCS</v>
          </cell>
        </row>
        <row r="3739">
          <cell r="A3739" t="str">
            <v>410106</v>
          </cell>
          <cell r="B3739" t="str">
            <v>COST OF PROD.--TRANSPORTATION (IN)</v>
          </cell>
          <cell r="C3739" t="str">
            <v>17100-FS-410106</v>
          </cell>
          <cell r="D3739">
            <v>297.60000000000002</v>
          </cell>
          <cell r="E3739">
            <v>0</v>
          </cell>
          <cell r="F3739">
            <v>297.60000000000002</v>
          </cell>
          <cell r="G3739" t="str">
            <v>江苏人民医院2LIFTS</v>
          </cell>
        </row>
        <row r="3740">
          <cell r="A3740" t="str">
            <v>410106</v>
          </cell>
          <cell r="B3740" t="str">
            <v>COST OF PROD.--TRANSPORTATION (IN)</v>
          </cell>
          <cell r="C3740" t="str">
            <v>17100-FW-410106</v>
          </cell>
          <cell r="D3740">
            <v>325.77999999999997</v>
          </cell>
          <cell r="E3740">
            <v>0</v>
          </cell>
          <cell r="F3740">
            <v>6666.04</v>
          </cell>
          <cell r="G3740" t="str">
            <v>乌鲁木齐帝升电梯公司#349304030 1ELE</v>
          </cell>
        </row>
        <row r="3741">
          <cell r="A3741" t="str">
            <v>410106</v>
          </cell>
          <cell r="B3741" t="str">
            <v>COST OF PROD.--TRANSPORTATION (IN)</v>
          </cell>
          <cell r="C3741" t="str">
            <v>17100-GA-410106</v>
          </cell>
          <cell r="D3741">
            <v>24092.67</v>
          </cell>
          <cell r="E3741">
            <v>0</v>
          </cell>
          <cell r="F3741">
            <v>24092.67</v>
          </cell>
          <cell r="G3741" t="str">
            <v>:河南医科大住宅楼4ELE299300063-66</v>
          </cell>
        </row>
        <row r="3742">
          <cell r="A3742" t="str">
            <v>410106</v>
          </cell>
          <cell r="B3742" t="str">
            <v>COST OF PROD.--TRANSPORTATION (IN)</v>
          </cell>
          <cell r="C3742" t="str">
            <v>17100-GD-410106</v>
          </cell>
          <cell r="D3742">
            <v>5427.39</v>
          </cell>
          <cell r="E3742">
            <v>0</v>
          </cell>
          <cell r="F3742">
            <v>5427.39</v>
          </cell>
          <cell r="G3742" t="str">
            <v>武汉长远大厦3ELES</v>
          </cell>
        </row>
        <row r="3743">
          <cell r="A3743" t="str">
            <v>410106</v>
          </cell>
          <cell r="B3743" t="str">
            <v>COST OF PROD.--TRANSPORTATION (IN)</v>
          </cell>
          <cell r="C3743" t="str">
            <v>17100-GG-410106</v>
          </cell>
          <cell r="D3743">
            <v>15805.82</v>
          </cell>
          <cell r="E3743">
            <v>0</v>
          </cell>
          <cell r="F3743">
            <v>15805.82</v>
          </cell>
          <cell r="G3743" t="str">
            <v>浙江好乐多广场(未收合同)2ESCS</v>
          </cell>
        </row>
        <row r="3744">
          <cell r="A3744" t="str">
            <v>410106</v>
          </cell>
          <cell r="B3744" t="str">
            <v>COST OF PROD.--TRANSPORTATION (IN)</v>
          </cell>
          <cell r="C3744" t="str">
            <v>17101-02-410106</v>
          </cell>
          <cell r="D3744">
            <v>0</v>
          </cell>
          <cell r="E3744">
            <v>0</v>
          </cell>
          <cell r="F3744">
            <v>0</v>
          </cell>
          <cell r="G3744" t="str">
            <v>SPARE PARTS--1198020208</v>
          </cell>
        </row>
        <row r="3745">
          <cell r="A3745" t="str">
            <v>410106</v>
          </cell>
          <cell r="B3745" t="str">
            <v>COST OF PROD.--TRANSPORTATION (IN)</v>
          </cell>
          <cell r="C3745" t="str">
            <v>17101-04-410106</v>
          </cell>
          <cell r="D3745">
            <v>0</v>
          </cell>
          <cell r="E3745">
            <v>0</v>
          </cell>
          <cell r="F3745">
            <v>0</v>
          </cell>
          <cell r="G3745" t="str">
            <v>SPARE PARTS--1198010192佛山维保件</v>
          </cell>
        </row>
        <row r="3746">
          <cell r="A3746" t="str">
            <v>410106</v>
          </cell>
          <cell r="B3746" t="str">
            <v>COST OF PROD.--TRANSPORTATION (IN)</v>
          </cell>
          <cell r="C3746" t="str">
            <v>17101-05-410106</v>
          </cell>
          <cell r="D3746">
            <v>0</v>
          </cell>
          <cell r="E3746">
            <v>0</v>
          </cell>
          <cell r="F3746">
            <v>0</v>
          </cell>
          <cell r="G3746" t="str">
            <v>SPARE PARTS--1198210139贵阳富中增补</v>
          </cell>
        </row>
        <row r="3747">
          <cell r="A3747" t="str">
            <v>410106</v>
          </cell>
          <cell r="B3747" t="str">
            <v>COST OF PROD.--TRANSPORTATION (IN)</v>
          </cell>
          <cell r="C3747" t="str">
            <v>17101-10-410106</v>
          </cell>
          <cell r="D3747">
            <v>0</v>
          </cell>
          <cell r="E3747">
            <v>0</v>
          </cell>
          <cell r="F3747">
            <v>0</v>
          </cell>
          <cell r="G3747" t="str">
            <v>SPARE PARTS--1199010112</v>
          </cell>
        </row>
        <row r="3748">
          <cell r="A3748" t="str">
            <v>410106</v>
          </cell>
          <cell r="B3748" t="str">
            <v>COST OF PROD.--TRANSPORTATION (IN)</v>
          </cell>
          <cell r="C3748" t="str">
            <v>17101-11-410106</v>
          </cell>
          <cell r="D3748">
            <v>0</v>
          </cell>
          <cell r="E3748">
            <v>0</v>
          </cell>
          <cell r="F3748">
            <v>0</v>
          </cell>
          <cell r="G3748" t="str">
            <v>SPARE PARTS--1199020061</v>
          </cell>
        </row>
        <row r="3749">
          <cell r="A3749" t="str">
            <v>410106</v>
          </cell>
          <cell r="B3749" t="str">
            <v>COST OF PROD.--TRANSPORTATION (IN)</v>
          </cell>
          <cell r="C3749" t="str">
            <v>17101-14-410106</v>
          </cell>
          <cell r="D3749">
            <v>0</v>
          </cell>
          <cell r="E3749">
            <v>0</v>
          </cell>
          <cell r="F3749">
            <v>0</v>
          </cell>
          <cell r="G3749" t="str">
            <v>SPARE PARTS-1199020060 BEIJING TEES</v>
          </cell>
        </row>
        <row r="3750">
          <cell r="A3750" t="str">
            <v>410106</v>
          </cell>
          <cell r="B3750" t="str">
            <v>COST OF PROD.--TRANSPORTATION (IN)</v>
          </cell>
          <cell r="C3750" t="str">
            <v>17101-23-410106</v>
          </cell>
          <cell r="D3750">
            <v>0</v>
          </cell>
          <cell r="E3750">
            <v>0</v>
          </cell>
          <cell r="F3750">
            <v>233.84</v>
          </cell>
          <cell r="G3750" t="str">
            <v>SPARE PARTS-1199020207 TEES BEIJING</v>
          </cell>
        </row>
        <row r="3751">
          <cell r="A3751" t="str">
            <v>410106</v>
          </cell>
          <cell r="B3751" t="str">
            <v>COST OF PROD.--TRANSPORTATION (IN)</v>
          </cell>
          <cell r="C3751" t="str">
            <v>17101-33-410106</v>
          </cell>
          <cell r="D3751">
            <v>0</v>
          </cell>
          <cell r="E3751">
            <v>0</v>
          </cell>
          <cell r="F3751">
            <v>82</v>
          </cell>
          <cell r="G3751" t="str">
            <v>SPARE PARTS--1099010284公司样板电梯</v>
          </cell>
        </row>
        <row r="3752">
          <cell r="A3752" t="str">
            <v>410106</v>
          </cell>
          <cell r="B3752" t="str">
            <v>COST OF PROD.--TRANSPORTATION (IN)</v>
          </cell>
          <cell r="C3752" t="str">
            <v>17101-46-410106</v>
          </cell>
          <cell r="D3752">
            <v>0</v>
          </cell>
          <cell r="E3752">
            <v>0</v>
          </cell>
          <cell r="F3752">
            <v>150</v>
          </cell>
          <cell r="G3752" t="str">
            <v>SPARE PARTS--南通江东电梯有限公司</v>
          </cell>
        </row>
        <row r="3753">
          <cell r="A3753" t="str">
            <v>410106</v>
          </cell>
          <cell r="B3753" t="str">
            <v>COST OF PROD.--TRANSPORTATION (IN)</v>
          </cell>
          <cell r="C3753" t="str">
            <v>17101-AD-410106</v>
          </cell>
          <cell r="D3753">
            <v>0</v>
          </cell>
          <cell r="E3753">
            <v>0</v>
          </cell>
          <cell r="F3753">
            <v>4967.6899999999996</v>
          </cell>
          <cell r="G3753" t="str">
            <v>SPARE PARTS-1100010848出口货物</v>
          </cell>
        </row>
        <row r="3754">
          <cell r="A3754" t="str">
            <v>410107</v>
          </cell>
          <cell r="B3754" t="str">
            <v>COST OF PROD.--DESIGNING 设计制图费</v>
          </cell>
          <cell r="C3754" t="str">
            <v>10000-08-410107</v>
          </cell>
          <cell r="D3754">
            <v>0</v>
          </cell>
          <cell r="E3754">
            <v>0</v>
          </cell>
          <cell r="F3754">
            <v>0</v>
          </cell>
        </row>
        <row r="3755">
          <cell r="A3755" t="str">
            <v>410107</v>
          </cell>
          <cell r="B3755" t="str">
            <v>COST OF PROD.--DESIGNING 设计制图费</v>
          </cell>
          <cell r="C3755" t="str">
            <v>17100-25-410107</v>
          </cell>
          <cell r="D3755">
            <v>0</v>
          </cell>
          <cell r="E3755">
            <v>0</v>
          </cell>
          <cell r="F3755">
            <v>6313.11</v>
          </cell>
          <cell r="G3755" t="str">
            <v>:PANORAMA 观光梯</v>
          </cell>
        </row>
        <row r="3756">
          <cell r="A3756" t="str">
            <v>410107</v>
          </cell>
          <cell r="B3756" t="str">
            <v>COST OF PROD.--DESIGNING 设计制图费</v>
          </cell>
          <cell r="C3756" t="str">
            <v>17102-00-410107</v>
          </cell>
          <cell r="D3756">
            <v>0</v>
          </cell>
          <cell r="E3756">
            <v>0</v>
          </cell>
          <cell r="F3756">
            <v>2016.5</v>
          </cell>
          <cell r="G3756" t="str">
            <v>:生产试制--CAB 轿厢</v>
          </cell>
        </row>
        <row r="3757">
          <cell r="A3757" t="str">
            <v>410108</v>
          </cell>
          <cell r="B3757" t="str">
            <v>COST OF PROD.--ROYALTIES 技术提成费</v>
          </cell>
          <cell r="C3757" t="str">
            <v>17100-03-410108</v>
          </cell>
          <cell r="D3757">
            <v>0</v>
          </cell>
          <cell r="E3757">
            <v>0</v>
          </cell>
          <cell r="F3757">
            <v>0</v>
          </cell>
          <cell r="G3757" t="str">
            <v>:(97)JINAN2 QILU 济南(2)齐鲁石化</v>
          </cell>
        </row>
        <row r="3758">
          <cell r="A3758" t="str">
            <v>410108</v>
          </cell>
          <cell r="B3758" t="str">
            <v>COST OF PROD.--ROYALTIES 技术提成费</v>
          </cell>
          <cell r="C3758" t="str">
            <v>17100-04-410108</v>
          </cell>
          <cell r="D3758">
            <v>0</v>
          </cell>
          <cell r="E3758">
            <v>0</v>
          </cell>
          <cell r="F3758">
            <v>0</v>
          </cell>
          <cell r="G3758" t="str">
            <v>:(97)JINAN3 SHUNDA济南(3)顺达</v>
          </cell>
        </row>
        <row r="3759">
          <cell r="A3759" t="str">
            <v>410108</v>
          </cell>
          <cell r="B3759" t="str">
            <v>COST OF PROD.--ROYALTIES 技术提成费</v>
          </cell>
          <cell r="C3759" t="str">
            <v>17100-05-410108</v>
          </cell>
          <cell r="D3759">
            <v>0</v>
          </cell>
          <cell r="E3759">
            <v>0</v>
          </cell>
          <cell r="F3759">
            <v>28834.94</v>
          </cell>
          <cell r="G3759" t="str">
            <v>:(97#8)(9808#6#7)上海中星昆山ELE</v>
          </cell>
        </row>
        <row r="3760">
          <cell r="A3760" t="str">
            <v>410108</v>
          </cell>
          <cell r="B3760" t="str">
            <v>COST OF PROD.--ROYALTIES 技术提成费</v>
          </cell>
          <cell r="C3760" t="str">
            <v>17100-07-410108</v>
          </cell>
          <cell r="D3760">
            <v>0</v>
          </cell>
          <cell r="E3760">
            <v>0</v>
          </cell>
          <cell r="F3760">
            <v>23446.98</v>
          </cell>
          <cell r="G3760" t="str">
            <v>:(9807)(9812)青岛金都大厦ELE</v>
          </cell>
        </row>
        <row r="3761">
          <cell r="A3761" t="str">
            <v>410108</v>
          </cell>
          <cell r="B3761" t="str">
            <v>COST OF PROD.--ROYALTIES 技术提成费</v>
          </cell>
          <cell r="C3761" t="str">
            <v>17100-08-410108</v>
          </cell>
          <cell r="D3761">
            <v>0</v>
          </cell>
          <cell r="E3761">
            <v>0</v>
          </cell>
          <cell r="F3761">
            <v>17173.009999999998</v>
          </cell>
          <cell r="G3761" t="str">
            <v>:(9812)青岛金都大厦ESC</v>
          </cell>
        </row>
        <row r="3762">
          <cell r="A3762" t="str">
            <v>410108</v>
          </cell>
          <cell r="B3762" t="str">
            <v>COST OF PROD.--ROYALTIES 技术提成费</v>
          </cell>
          <cell r="C3762" t="str">
            <v>17100-10-410108</v>
          </cell>
          <cell r="D3762">
            <v>0</v>
          </cell>
          <cell r="E3762">
            <v>0</v>
          </cell>
          <cell r="F3762">
            <v>0</v>
          </cell>
          <cell r="G3762" t="str">
            <v>:(97)TEES BUSINESS CENTRE</v>
          </cell>
        </row>
        <row r="3763">
          <cell r="A3763" t="str">
            <v>410108</v>
          </cell>
          <cell r="B3763" t="str">
            <v>COST OF PROD.--ROYALTIES 技术提成费</v>
          </cell>
          <cell r="C3763" t="str">
            <v>17100-11-410108</v>
          </cell>
          <cell r="D3763">
            <v>0</v>
          </cell>
          <cell r="E3763">
            <v>0</v>
          </cell>
          <cell r="F3763">
            <v>0</v>
          </cell>
          <cell r="G3763" t="str">
            <v>:(97)YANGZHOU ICBC 扬州工商行ELE</v>
          </cell>
        </row>
        <row r="3764">
          <cell r="A3764" t="str">
            <v>410108</v>
          </cell>
          <cell r="B3764" t="str">
            <v>COST OF PROD.--ROYALTIES 技术提成费</v>
          </cell>
          <cell r="C3764" t="str">
            <v>17100-12-410108</v>
          </cell>
          <cell r="D3764">
            <v>0</v>
          </cell>
          <cell r="E3764">
            <v>0</v>
          </cell>
          <cell r="F3764">
            <v>25656.99</v>
          </cell>
          <cell r="G3764" t="str">
            <v>:(9807&gt;[0001]青岛发达大厦(山东)ELE</v>
          </cell>
        </row>
        <row r="3765">
          <cell r="A3765" t="str">
            <v>410108</v>
          </cell>
          <cell r="B3765" t="str">
            <v>COST OF PROD.--ROYALTIES 技术提成费</v>
          </cell>
          <cell r="C3765" t="str">
            <v>17100-13-410108</v>
          </cell>
          <cell r="D3765">
            <v>0</v>
          </cell>
          <cell r="E3765">
            <v>0</v>
          </cell>
          <cell r="F3765">
            <v>0</v>
          </cell>
          <cell r="G3765" t="str">
            <v>:(97)青岛交电大厦ELE</v>
          </cell>
        </row>
        <row r="3766">
          <cell r="A3766" t="str">
            <v>410108</v>
          </cell>
          <cell r="B3766" t="str">
            <v>COST OF PROD.--ROYALTIES 技术提成费</v>
          </cell>
          <cell r="C3766" t="str">
            <v>17100-14-410108</v>
          </cell>
          <cell r="D3766">
            <v>0</v>
          </cell>
          <cell r="E3766">
            <v>0</v>
          </cell>
          <cell r="F3766">
            <v>0</v>
          </cell>
          <cell r="G3766" t="str">
            <v>:(97)XI'AN TAX BUREAU 西安国税大厦</v>
          </cell>
        </row>
        <row r="3767">
          <cell r="A3767" t="str">
            <v>410108</v>
          </cell>
          <cell r="B3767" t="str">
            <v>COST OF PROD.--ROYALTIES 技术提成费</v>
          </cell>
          <cell r="C3767" t="str">
            <v>17100-15-410108</v>
          </cell>
          <cell r="D3767">
            <v>0</v>
          </cell>
          <cell r="E3767">
            <v>0</v>
          </cell>
          <cell r="F3767">
            <v>4216.57</v>
          </cell>
          <cell r="G3767" t="str">
            <v>:(9806,08,9901)WISDOM上海城市房地产</v>
          </cell>
        </row>
        <row r="3768">
          <cell r="A3768" t="str">
            <v>410108</v>
          </cell>
          <cell r="B3768" t="str">
            <v>COST OF PROD.--ROYALTIES 技术提成费</v>
          </cell>
          <cell r="C3768" t="str">
            <v>17100-16-410108</v>
          </cell>
          <cell r="D3768">
            <v>0</v>
          </cell>
          <cell r="E3768">
            <v>0</v>
          </cell>
          <cell r="F3768">
            <v>0</v>
          </cell>
          <cell r="G3768" t="str">
            <v>:(97)XINHUI POWER 新会双水发电站</v>
          </cell>
        </row>
        <row r="3769">
          <cell r="A3769" t="str">
            <v>410108</v>
          </cell>
          <cell r="B3769" t="str">
            <v>COST OF PROD.--ROYALTIES 技术提成费</v>
          </cell>
          <cell r="C3769" t="str">
            <v>17100-18-410108</v>
          </cell>
          <cell r="D3769">
            <v>0</v>
          </cell>
          <cell r="E3769">
            <v>0</v>
          </cell>
          <cell r="F3769">
            <v>20982.67</v>
          </cell>
          <cell r="G3769" t="str">
            <v>:(9808)武汉建银房地产开发ESC</v>
          </cell>
        </row>
        <row r="3770">
          <cell r="A3770" t="str">
            <v>410108</v>
          </cell>
          <cell r="B3770" t="str">
            <v>COST OF PROD.--ROYALTIES 技术提成费</v>
          </cell>
          <cell r="C3770" t="str">
            <v>17100-19-410108</v>
          </cell>
          <cell r="D3770">
            <v>0</v>
          </cell>
          <cell r="E3770">
            <v>0</v>
          </cell>
          <cell r="F3770">
            <v>0</v>
          </cell>
          <cell r="G3770" t="str">
            <v>:(97)ZS HOSPITAL人民医院门诊大楼ELE</v>
          </cell>
        </row>
        <row r="3771">
          <cell r="A3771" t="str">
            <v>410108</v>
          </cell>
          <cell r="B3771" t="str">
            <v>COST OF PROD.--ROYALTIES 技术提成费</v>
          </cell>
          <cell r="C3771" t="str">
            <v>17100-20-410108</v>
          </cell>
          <cell r="D3771">
            <v>0</v>
          </cell>
          <cell r="E3771">
            <v>0</v>
          </cell>
          <cell r="F3771">
            <v>25780.16</v>
          </cell>
          <cell r="G3771" t="str">
            <v>:(9808)&lt;9911&gt;人民医院外科大楼ELE</v>
          </cell>
        </row>
        <row r="3772">
          <cell r="A3772" t="str">
            <v>410108</v>
          </cell>
          <cell r="B3772" t="str">
            <v>COST OF PROD.--ROYALTIES 技术提成费</v>
          </cell>
          <cell r="C3772" t="str">
            <v>17100-21-410108</v>
          </cell>
          <cell r="D3772">
            <v>0</v>
          </cell>
          <cell r="E3772">
            <v>0</v>
          </cell>
          <cell r="F3772">
            <v>0</v>
          </cell>
          <cell r="G3772" t="str">
            <v>:(97)ZS COMMERCIAL 中山市商业服务_x0000_</v>
          </cell>
        </row>
        <row r="3773">
          <cell r="A3773" t="str">
            <v>410108</v>
          </cell>
          <cell r="B3773" t="str">
            <v>COST OF PROD.--ROYALTIES 技术提成费</v>
          </cell>
          <cell r="C3773" t="str">
            <v>17100-23-410108</v>
          </cell>
          <cell r="D3773">
            <v>0</v>
          </cell>
          <cell r="E3773">
            <v>0</v>
          </cell>
          <cell r="F3773">
            <v>14483.33</v>
          </cell>
          <cell r="G3773" t="str">
            <v>:(9806)&lt;9905&gt;哈尔滨花圃大厦ELE</v>
          </cell>
        </row>
        <row r="3774">
          <cell r="A3774" t="str">
            <v>410108</v>
          </cell>
          <cell r="B3774" t="str">
            <v>COST OF PROD.--ROYALTIES 技术提成费</v>
          </cell>
          <cell r="C3774" t="str">
            <v>17100-24-410108</v>
          </cell>
          <cell r="D3774">
            <v>0</v>
          </cell>
          <cell r="E3774">
            <v>0</v>
          </cell>
          <cell r="F3774">
            <v>9968.09</v>
          </cell>
          <cell r="G3774" t="str">
            <v>:(9811)西北核技术研究所ELE</v>
          </cell>
        </row>
        <row r="3775">
          <cell r="A3775" t="str">
            <v>410108</v>
          </cell>
          <cell r="B3775" t="str">
            <v>COST OF PROD.--ROYALTIES 技术提成费</v>
          </cell>
          <cell r="C3775" t="str">
            <v>17100-26-410108</v>
          </cell>
          <cell r="D3775">
            <v>0</v>
          </cell>
          <cell r="E3775">
            <v>0</v>
          </cell>
          <cell r="F3775">
            <v>0</v>
          </cell>
          <cell r="G3775" t="str">
            <v>:(97)NINGBO GUANGDIAN MANSION 宁波</v>
          </cell>
        </row>
        <row r="3776">
          <cell r="A3776" t="str">
            <v>410108</v>
          </cell>
          <cell r="B3776" t="str">
            <v>COST OF PROD.--ROYALTIES 技术提成费</v>
          </cell>
          <cell r="C3776" t="str">
            <v>17100-27-410108</v>
          </cell>
          <cell r="D3776">
            <v>0</v>
          </cell>
          <cell r="E3776">
            <v>0</v>
          </cell>
          <cell r="F3776">
            <v>6356.52</v>
          </cell>
          <cell r="G3776" t="str">
            <v>:(9802)水口电厂ELE</v>
          </cell>
        </row>
        <row r="3777">
          <cell r="A3777" t="str">
            <v>410108</v>
          </cell>
          <cell r="B3777" t="str">
            <v>COST OF PROD.--ROYALTIES 技术提成费</v>
          </cell>
          <cell r="C3777" t="str">
            <v>17100-28-410108</v>
          </cell>
          <cell r="D3777">
            <v>0</v>
          </cell>
          <cell r="E3777">
            <v>0</v>
          </cell>
          <cell r="F3777">
            <v>0</v>
          </cell>
          <cell r="G3777" t="str">
            <v>:(97)BAIYUN AIRPORT(ELE.1)白云机场</v>
          </cell>
        </row>
        <row r="3778">
          <cell r="A3778" t="str">
            <v>410108</v>
          </cell>
          <cell r="B3778" t="str">
            <v>COST OF PROD.--ROYALTIES 技术提成费</v>
          </cell>
          <cell r="C3778" t="str">
            <v>17100-29-410108</v>
          </cell>
          <cell r="D3778">
            <v>0</v>
          </cell>
          <cell r="E3778">
            <v>0</v>
          </cell>
          <cell r="F3778">
            <v>16087.42</v>
          </cell>
          <cell r="G3778" t="str">
            <v>:(9806)(9907)南阳国税电梯ELE</v>
          </cell>
        </row>
        <row r="3779">
          <cell r="A3779" t="str">
            <v>410108</v>
          </cell>
          <cell r="B3779" t="str">
            <v>COST OF PROD.--ROYALTIES 技术提成费</v>
          </cell>
          <cell r="C3779" t="str">
            <v>17100-30-410108</v>
          </cell>
          <cell r="D3779">
            <v>0</v>
          </cell>
          <cell r="E3779">
            <v>0</v>
          </cell>
          <cell r="F3779">
            <v>12143.93</v>
          </cell>
          <cell r="G3779" t="str">
            <v>:(9803)&lt;9910&gt;南平造纸ELE</v>
          </cell>
        </row>
        <row r="3780">
          <cell r="A3780" t="str">
            <v>410108</v>
          </cell>
          <cell r="B3780" t="str">
            <v>COST OF PROD.--ROYALTIES 技术提成费</v>
          </cell>
          <cell r="C3780" t="str">
            <v>17100-31-410108</v>
          </cell>
          <cell r="D3780">
            <v>0</v>
          </cell>
          <cell r="E3780">
            <v>0</v>
          </cell>
          <cell r="F3780">
            <v>7242.5</v>
          </cell>
          <cell r="G3780" t="str">
            <v>:(9810)&lt;9905) 三明兴业银行ELE</v>
          </cell>
        </row>
        <row r="3781">
          <cell r="A3781" t="str">
            <v>410108</v>
          </cell>
          <cell r="B3781" t="str">
            <v>COST OF PROD.--ROYALTIES 技术提成费</v>
          </cell>
          <cell r="C3781" t="str">
            <v>17100-32-410108</v>
          </cell>
          <cell r="D3781">
            <v>0</v>
          </cell>
          <cell r="E3781">
            <v>0</v>
          </cell>
          <cell r="F3781">
            <v>0</v>
          </cell>
          <cell r="G3781" t="str">
            <v>:(97)BAIYUN AIRPORT(ESC.2) 白云机_x0000_</v>
          </cell>
        </row>
        <row r="3782">
          <cell r="A3782" t="str">
            <v>410108</v>
          </cell>
          <cell r="B3782" t="str">
            <v>COST OF PROD.--ROYALTIES 技术提成费</v>
          </cell>
          <cell r="C3782" t="str">
            <v>17100-33-410108</v>
          </cell>
          <cell r="D3782">
            <v>0</v>
          </cell>
          <cell r="E3782">
            <v>0</v>
          </cell>
          <cell r="F3782">
            <v>42288.32</v>
          </cell>
          <cell r="G3782" t="str">
            <v>:&lt;9910&gt;&lt;0005&gt;南京人防 ESC</v>
          </cell>
        </row>
        <row r="3783">
          <cell r="A3783" t="str">
            <v>410108</v>
          </cell>
          <cell r="B3783" t="str">
            <v>COST OF PROD.--ROYALTIES 技术提成费</v>
          </cell>
          <cell r="C3783" t="str">
            <v>17100-34-410108</v>
          </cell>
          <cell r="D3783">
            <v>0</v>
          </cell>
          <cell r="E3783">
            <v>0</v>
          </cell>
          <cell r="F3783">
            <v>250.43</v>
          </cell>
          <cell r="G3783" t="str">
            <v>:&lt;9909&gt;XINJUN ZHONGSHAN 中山新俊ELE</v>
          </cell>
        </row>
        <row r="3784">
          <cell r="A3784" t="str">
            <v>410108</v>
          </cell>
          <cell r="B3784" t="str">
            <v>COST OF PROD.--ROYALTIES 技术提成费</v>
          </cell>
          <cell r="C3784" t="str">
            <v>17100-35-410108</v>
          </cell>
          <cell r="D3784">
            <v>0</v>
          </cell>
          <cell r="E3784">
            <v>0</v>
          </cell>
          <cell r="F3784">
            <v>2793.49</v>
          </cell>
          <cell r="G3784" t="str">
            <v>:(9805)CPIC ZHONGSHAN 中山太保ELE</v>
          </cell>
        </row>
        <row r="3785">
          <cell r="A3785" t="str">
            <v>410108</v>
          </cell>
          <cell r="B3785" t="str">
            <v>COST OF PROD.--ROYALTIES 技术提成费</v>
          </cell>
          <cell r="C3785" t="str">
            <v>17100-36-410108</v>
          </cell>
          <cell r="D3785">
            <v>0</v>
          </cell>
          <cell r="E3785">
            <v>0</v>
          </cell>
          <cell r="F3785">
            <v>3348.09</v>
          </cell>
          <cell r="G3785" t="str">
            <v>:(9808)NANJING CCB 南京建行ESC</v>
          </cell>
        </row>
        <row r="3786">
          <cell r="A3786" t="str">
            <v>410108</v>
          </cell>
          <cell r="B3786" t="str">
            <v>COST OF PROD.--ROYALTIES 技术提成费</v>
          </cell>
          <cell r="C3786" t="str">
            <v>17100-37-410108</v>
          </cell>
          <cell r="D3786">
            <v>0</v>
          </cell>
          <cell r="E3786">
            <v>0</v>
          </cell>
          <cell r="F3786">
            <v>7882.96</v>
          </cell>
          <cell r="G3786" t="str">
            <v>:(9805)KAILI ICBC 工行凯里分行ELE</v>
          </cell>
        </row>
        <row r="3787">
          <cell r="A3787" t="str">
            <v>410108</v>
          </cell>
          <cell r="B3787" t="str">
            <v>COST OF PROD.--ROYALTIES 技术提成费</v>
          </cell>
          <cell r="C3787" t="str">
            <v>17100-38-410108</v>
          </cell>
          <cell r="D3787">
            <v>0</v>
          </cell>
          <cell r="E3787">
            <v>0</v>
          </cell>
          <cell r="F3787">
            <v>11972.82</v>
          </cell>
          <cell r="G3787" t="str">
            <v>:(9811)静安环球大厦ELE</v>
          </cell>
        </row>
        <row r="3788">
          <cell r="A3788" t="str">
            <v>410108</v>
          </cell>
          <cell r="B3788" t="str">
            <v>COST OF PROD.--ROYALTIES 技术提成费</v>
          </cell>
          <cell r="C3788" t="str">
            <v>17100-40-410108</v>
          </cell>
          <cell r="D3788">
            <v>0</v>
          </cell>
          <cell r="E3788">
            <v>0</v>
          </cell>
          <cell r="F3788">
            <v>3059.76</v>
          </cell>
          <cell r="G3788" t="str">
            <v>:(9808)SANMING UNION 三明总工会ELE</v>
          </cell>
        </row>
        <row r="3789">
          <cell r="A3789" t="str">
            <v>410108</v>
          </cell>
          <cell r="B3789" t="str">
            <v>COST OF PROD.--ROYALTIES 技术提成费</v>
          </cell>
          <cell r="C3789" t="str">
            <v>17100-41-410108</v>
          </cell>
          <cell r="D3789">
            <v>0</v>
          </cell>
          <cell r="E3789">
            <v>0</v>
          </cell>
          <cell r="F3789">
            <v>14600.59</v>
          </cell>
          <cell r="G3789" t="str">
            <v>:&lt;9906&gt;(9907) 贵阳和平大酒店ELE</v>
          </cell>
        </row>
        <row r="3790">
          <cell r="A3790" t="str">
            <v>410108</v>
          </cell>
          <cell r="B3790" t="str">
            <v>COST OF PROD.--ROYALTIES 技术提成费</v>
          </cell>
          <cell r="C3790" t="str">
            <v>17100-42-410108</v>
          </cell>
          <cell r="D3790">
            <v>0</v>
          </cell>
          <cell r="E3790">
            <v>0</v>
          </cell>
          <cell r="F3790">
            <v>3441.62</v>
          </cell>
          <cell r="G3790" t="str">
            <v>:(9812)中保驻马店公司ELE</v>
          </cell>
        </row>
        <row r="3791">
          <cell r="A3791" t="str">
            <v>410108</v>
          </cell>
          <cell r="B3791" t="str">
            <v>COST OF PROD.--ROYALTIES 技术提成费</v>
          </cell>
          <cell r="C3791" t="str">
            <v>17100-43-410108</v>
          </cell>
          <cell r="D3791">
            <v>0</v>
          </cell>
          <cell r="E3791">
            <v>0</v>
          </cell>
          <cell r="F3791">
            <v>2244.64</v>
          </cell>
          <cell r="G3791" t="str">
            <v>:(9810)(9907) 南京下关发电厂ELE</v>
          </cell>
        </row>
        <row r="3792">
          <cell r="A3792" t="str">
            <v>410108</v>
          </cell>
          <cell r="B3792" t="str">
            <v>COST OF PROD.--ROYALTIES 技术提成费</v>
          </cell>
          <cell r="C3792" t="str">
            <v>17100-44-410108</v>
          </cell>
          <cell r="D3792">
            <v>0</v>
          </cell>
          <cell r="E3792">
            <v>0</v>
          </cell>
          <cell r="F3792">
            <v>42377.75</v>
          </cell>
          <cell r="G3792" t="str">
            <v>:&lt;9911&gt;湖南职工培训中心ELE</v>
          </cell>
        </row>
        <row r="3793">
          <cell r="A3793" t="str">
            <v>410108</v>
          </cell>
          <cell r="B3793" t="str">
            <v>COST OF PROD.--ROYALTIES 技术提成费</v>
          </cell>
          <cell r="C3793" t="str">
            <v>17100-45-410108</v>
          </cell>
          <cell r="D3793">
            <v>0</v>
          </cell>
          <cell r="E3793">
            <v>0</v>
          </cell>
          <cell r="F3793">
            <v>11835.07</v>
          </cell>
          <cell r="G3793" t="str">
            <v>:(9805)南京棉麻公司ESC</v>
          </cell>
        </row>
        <row r="3794">
          <cell r="A3794" t="str">
            <v>410108</v>
          </cell>
          <cell r="B3794" t="str">
            <v>COST OF PROD.--ROYALTIES 技术提成费</v>
          </cell>
          <cell r="C3794" t="str">
            <v>17100-46-410108</v>
          </cell>
          <cell r="D3794">
            <v>0</v>
          </cell>
          <cell r="E3794">
            <v>0</v>
          </cell>
          <cell r="F3794">
            <v>22354.02</v>
          </cell>
          <cell r="G3794" t="str">
            <v>:&lt;9903&gt;&lt;9906&gt; 珠海华骏实业公司ELE</v>
          </cell>
        </row>
        <row r="3795">
          <cell r="A3795" t="str">
            <v>410108</v>
          </cell>
          <cell r="B3795" t="str">
            <v>COST OF PROD.--ROYALTIES 技术提成费</v>
          </cell>
          <cell r="C3795" t="str">
            <v>17100-47-410108</v>
          </cell>
          <cell r="D3795">
            <v>0</v>
          </cell>
          <cell r="E3795">
            <v>0</v>
          </cell>
          <cell r="F3795">
            <v>85497.07</v>
          </cell>
          <cell r="G3795" t="str">
            <v>:(9811)深圳百货商场ESC</v>
          </cell>
        </row>
        <row r="3796">
          <cell r="A3796" t="str">
            <v>410108</v>
          </cell>
          <cell r="B3796" t="str">
            <v>COST OF PROD.--ROYALTIES 技术提成费</v>
          </cell>
          <cell r="C3796" t="str">
            <v>17100-48-410108</v>
          </cell>
          <cell r="D3796">
            <v>0</v>
          </cell>
          <cell r="E3796">
            <v>0</v>
          </cell>
          <cell r="F3796">
            <v>3789.69</v>
          </cell>
          <cell r="G3796" t="str">
            <v>:(9810) 福州传染病院ELE</v>
          </cell>
        </row>
        <row r="3797">
          <cell r="A3797" t="str">
            <v>410108</v>
          </cell>
          <cell r="B3797" t="str">
            <v>COST OF PROD.--ROYALTIES 技术提成费</v>
          </cell>
          <cell r="C3797" t="str">
            <v>17100-49-410108</v>
          </cell>
          <cell r="D3797">
            <v>0</v>
          </cell>
          <cell r="E3797">
            <v>0</v>
          </cell>
          <cell r="F3797">
            <v>1395.72</v>
          </cell>
          <cell r="G3797" t="str">
            <v>:&lt;9906&gt;南下房地产ELE</v>
          </cell>
        </row>
        <row r="3798">
          <cell r="A3798" t="str">
            <v>410108</v>
          </cell>
          <cell r="B3798" t="str">
            <v>COST OF PROD.--ROYALTIES 技术提成费</v>
          </cell>
          <cell r="C3798" t="str">
            <v>17100-51-410108</v>
          </cell>
          <cell r="D3798">
            <v>0</v>
          </cell>
          <cell r="E3798">
            <v>0</v>
          </cell>
          <cell r="F3798">
            <v>15206.57</v>
          </cell>
          <cell r="G3798" t="str">
            <v>:&lt;9911&gt; 福建亚协房地产ELE</v>
          </cell>
        </row>
        <row r="3799">
          <cell r="A3799" t="str">
            <v>410108</v>
          </cell>
          <cell r="B3799" t="str">
            <v>COST OF PROD.--ROYALTIES 技术提成费</v>
          </cell>
          <cell r="C3799" t="str">
            <v>17100-52-410108</v>
          </cell>
          <cell r="D3799">
            <v>0</v>
          </cell>
          <cell r="E3799">
            <v>0</v>
          </cell>
          <cell r="F3799">
            <v>10624.35</v>
          </cell>
          <cell r="G3799" t="str">
            <v>:(9810)[0001] 三明峡金渠ELE</v>
          </cell>
        </row>
        <row r="3800">
          <cell r="A3800" t="str">
            <v>410108</v>
          </cell>
          <cell r="B3800" t="str">
            <v>COST OF PROD.--ROYALTIES 技术提成费</v>
          </cell>
          <cell r="C3800" t="str">
            <v>17100-53-410108</v>
          </cell>
          <cell r="D3800">
            <v>0</v>
          </cell>
          <cell r="E3800">
            <v>0</v>
          </cell>
          <cell r="F3800">
            <v>1275.93</v>
          </cell>
          <cell r="G3800" t="str">
            <v>:(9809)(9907) 福州技术监督局ELE</v>
          </cell>
        </row>
        <row r="3801">
          <cell r="A3801" t="str">
            <v>410108</v>
          </cell>
          <cell r="B3801" t="str">
            <v>COST OF PROD.--ROYALTIES 技术提成费</v>
          </cell>
          <cell r="C3801" t="str">
            <v>17100-54-410108</v>
          </cell>
          <cell r="D3801">
            <v>0</v>
          </cell>
          <cell r="E3801">
            <v>0</v>
          </cell>
          <cell r="F3801">
            <v>6850.77</v>
          </cell>
          <cell r="G3801" t="str">
            <v>:(9811)江西财经大学ELE</v>
          </cell>
        </row>
        <row r="3802">
          <cell r="A3802" t="str">
            <v>410108</v>
          </cell>
          <cell r="B3802" t="str">
            <v>COST OF PROD.--ROYALTIES 技术提成费</v>
          </cell>
          <cell r="C3802" t="str">
            <v>17100-55-410108</v>
          </cell>
          <cell r="D3802">
            <v>0</v>
          </cell>
          <cell r="E3802">
            <v>0</v>
          </cell>
          <cell r="F3802">
            <v>9526.8700000000008</v>
          </cell>
          <cell r="G3802" t="str">
            <v>:(9903&gt;&lt;9911&gt;FENGCHI 昆明风驰房地产</v>
          </cell>
        </row>
        <row r="3803">
          <cell r="A3803" t="str">
            <v>410108</v>
          </cell>
          <cell r="B3803" t="str">
            <v>COST OF PROD.--ROYALTIES 技术提成费</v>
          </cell>
          <cell r="C3803" t="str">
            <v>17100-56-410108</v>
          </cell>
          <cell r="D3803">
            <v>0</v>
          </cell>
          <cell r="E3803">
            <v>0</v>
          </cell>
          <cell r="F3803">
            <v>7148.92</v>
          </cell>
          <cell r="G3803" t="str">
            <v>:(9809)(9907)民航开发公司ELE</v>
          </cell>
        </row>
        <row r="3804">
          <cell r="A3804" t="str">
            <v>410108</v>
          </cell>
          <cell r="B3804" t="str">
            <v>COST OF PROD.--ROYALTIES 技术提成费</v>
          </cell>
          <cell r="C3804" t="str">
            <v>17100-57-410108</v>
          </cell>
          <cell r="D3804">
            <v>0</v>
          </cell>
          <cell r="E3804">
            <v>0</v>
          </cell>
          <cell r="F3804">
            <v>15546.27</v>
          </cell>
          <cell r="G3804" t="str">
            <v>:(9811)&lt;9911&gt;重庆商社ELE</v>
          </cell>
        </row>
        <row r="3805">
          <cell r="A3805" t="str">
            <v>410108</v>
          </cell>
          <cell r="B3805" t="str">
            <v>COST OF PROD.--ROYALTIES 技术提成费</v>
          </cell>
          <cell r="C3805" t="str">
            <v>17100-58-410108</v>
          </cell>
          <cell r="D3805">
            <v>0</v>
          </cell>
          <cell r="E3805">
            <v>0</v>
          </cell>
          <cell r="F3805">
            <v>3351.54</v>
          </cell>
          <cell r="G3805" t="str">
            <v>:(9809)瑞安工商联ELE</v>
          </cell>
        </row>
        <row r="3806">
          <cell r="A3806" t="str">
            <v>410108</v>
          </cell>
          <cell r="B3806" t="str">
            <v>COST OF PROD.--ROYALTIES 技术提成费</v>
          </cell>
          <cell r="C3806" t="str">
            <v>17100-59-410108</v>
          </cell>
          <cell r="D3806">
            <v>0</v>
          </cell>
          <cell r="E3806">
            <v>0</v>
          </cell>
          <cell r="F3806">
            <v>6245.22</v>
          </cell>
          <cell r="G3806" t="str">
            <v>:(9812)&lt;00.03&gt;南昌昌北机场ELE</v>
          </cell>
        </row>
        <row r="3807">
          <cell r="A3807" t="str">
            <v>410108</v>
          </cell>
          <cell r="B3807" t="str">
            <v>COST OF PROD.--ROYALTIES 技术提成费</v>
          </cell>
          <cell r="C3807" t="str">
            <v>17100-60-410108</v>
          </cell>
          <cell r="D3807">
            <v>0</v>
          </cell>
          <cell r="E3807">
            <v>0</v>
          </cell>
          <cell r="F3807">
            <v>8161.83</v>
          </cell>
          <cell r="G3807" t="str">
            <v>:(9812)河南唐河烟草公司ELE</v>
          </cell>
        </row>
        <row r="3808">
          <cell r="A3808" t="str">
            <v>410108</v>
          </cell>
          <cell r="B3808" t="str">
            <v>COST OF PROD.--ROYALTIES 技术提成费</v>
          </cell>
          <cell r="C3808" t="str">
            <v>17100-61-410108</v>
          </cell>
          <cell r="D3808">
            <v>0</v>
          </cell>
          <cell r="E3808">
            <v>0</v>
          </cell>
          <cell r="F3808">
            <v>5454</v>
          </cell>
          <cell r="G3808" t="str">
            <v>:(9812)&lt;9906&gt;哈尔滨工业大学ELE</v>
          </cell>
        </row>
        <row r="3809">
          <cell r="A3809" t="str">
            <v>410108</v>
          </cell>
          <cell r="B3809" t="str">
            <v>COST OF PROD.--ROYALTIES 技术提成费</v>
          </cell>
          <cell r="C3809" t="str">
            <v>17100-62-410108</v>
          </cell>
          <cell r="D3809">
            <v>0</v>
          </cell>
          <cell r="E3809">
            <v>0</v>
          </cell>
          <cell r="F3809">
            <v>1896.68</v>
          </cell>
          <cell r="G3809" t="str">
            <v>:&lt;9910&gt;邯郸邮电局ESC</v>
          </cell>
        </row>
        <row r="3810">
          <cell r="A3810" t="str">
            <v>410108</v>
          </cell>
          <cell r="B3810" t="str">
            <v>COST OF PROD.--ROYALTIES 技术提成费</v>
          </cell>
          <cell r="C3810" t="str">
            <v>17100-63-410108</v>
          </cell>
          <cell r="D3810">
            <v>0</v>
          </cell>
          <cell r="E3810">
            <v>0</v>
          </cell>
          <cell r="F3810">
            <v>2684.91</v>
          </cell>
          <cell r="G3810" t="str">
            <v>:(9812)&lt;9911&gt;昆明医学院ELE</v>
          </cell>
        </row>
        <row r="3811">
          <cell r="A3811" t="str">
            <v>410108</v>
          </cell>
          <cell r="B3811" t="str">
            <v>COST OF PROD.--ROYALTIES 技术提成费</v>
          </cell>
          <cell r="C3811" t="str">
            <v>17100-64-410108</v>
          </cell>
          <cell r="D3811">
            <v>0</v>
          </cell>
          <cell r="E3811">
            <v>0</v>
          </cell>
          <cell r="F3811">
            <v>11890.79</v>
          </cell>
          <cell r="G3811" t="str">
            <v>:(9902)&lt;9907&gt;中山人大政协大楼ELE</v>
          </cell>
        </row>
        <row r="3812">
          <cell r="A3812" t="str">
            <v>410108</v>
          </cell>
          <cell r="B3812" t="str">
            <v>COST OF PROD.--ROYALTIES 技术提成费</v>
          </cell>
          <cell r="C3812" t="str">
            <v>17100-65-410108</v>
          </cell>
          <cell r="D3812">
            <v>0</v>
          </cell>
          <cell r="E3812">
            <v>0</v>
          </cell>
          <cell r="F3812">
            <v>2011.8</v>
          </cell>
          <cell r="G3812" t="str">
            <v>:&lt;9906&gt;东莞骏安电梯公司ELE</v>
          </cell>
        </row>
        <row r="3813">
          <cell r="A3813" t="str">
            <v>410108</v>
          </cell>
          <cell r="B3813" t="str">
            <v>COST OF PROD.--ROYALTIES 技术提成费</v>
          </cell>
          <cell r="C3813" t="str">
            <v>17100-67-410108</v>
          </cell>
          <cell r="D3813">
            <v>0</v>
          </cell>
          <cell r="E3813">
            <v>0</v>
          </cell>
          <cell r="F3813">
            <v>12009.01</v>
          </cell>
          <cell r="G3813" t="str">
            <v>:(9904)平顶山邮局ELE</v>
          </cell>
        </row>
        <row r="3814">
          <cell r="A3814" t="str">
            <v>410108</v>
          </cell>
          <cell r="B3814" t="str">
            <v>COST OF PROD.--ROYALTIES 技术提成费</v>
          </cell>
          <cell r="C3814" t="str">
            <v>17100-69-410108</v>
          </cell>
          <cell r="D3814">
            <v>0</v>
          </cell>
          <cell r="E3814">
            <v>0</v>
          </cell>
          <cell r="F3814">
            <v>15143.87</v>
          </cell>
          <cell r="G3814" t="str">
            <v>:&lt;9903&gt;[0001]昆明国家经贸委ELE</v>
          </cell>
        </row>
        <row r="3815">
          <cell r="A3815" t="str">
            <v>410108</v>
          </cell>
          <cell r="B3815" t="str">
            <v>COST OF PROD.--ROYALTIES 技术提成费</v>
          </cell>
          <cell r="C3815" t="str">
            <v>17100-70-410108</v>
          </cell>
          <cell r="D3815">
            <v>0</v>
          </cell>
          <cell r="E3815">
            <v>0</v>
          </cell>
          <cell r="F3815">
            <v>1601.66</v>
          </cell>
          <cell r="G3815" t="str">
            <v>:&lt;9901)孙中山故居ELE</v>
          </cell>
        </row>
        <row r="3816">
          <cell r="A3816" t="str">
            <v>410108</v>
          </cell>
          <cell r="B3816" t="str">
            <v>COST OF PROD.--ROYALTIES 技术提成费</v>
          </cell>
          <cell r="C3816" t="str">
            <v>17100-71-410108</v>
          </cell>
          <cell r="D3816">
            <v>0</v>
          </cell>
          <cell r="E3816">
            <v>0</v>
          </cell>
          <cell r="F3816">
            <v>33130.35</v>
          </cell>
          <cell r="G3816" t="str">
            <v>:(9812)&lt;9909&gt;上海东方医院ELE&amp;ESC</v>
          </cell>
        </row>
        <row r="3817">
          <cell r="A3817" t="str">
            <v>410108</v>
          </cell>
          <cell r="B3817" t="str">
            <v>COST OF PROD.--ROYALTIES 技术提成费</v>
          </cell>
          <cell r="C3817" t="str">
            <v>17100-72-410108</v>
          </cell>
          <cell r="D3817">
            <v>0</v>
          </cell>
          <cell r="E3817">
            <v>0</v>
          </cell>
          <cell r="F3817">
            <v>3816.41</v>
          </cell>
          <cell r="G3817" t="str">
            <v>:&lt;9906&gt;上海汽车工业大厦ESC</v>
          </cell>
        </row>
        <row r="3818">
          <cell r="A3818" t="str">
            <v>410108</v>
          </cell>
          <cell r="B3818" t="str">
            <v>COST OF PROD.--ROYALTIES 技术提成费</v>
          </cell>
          <cell r="C3818" t="str">
            <v>17100-74-410108</v>
          </cell>
          <cell r="D3818">
            <v>0</v>
          </cell>
          <cell r="E3818">
            <v>0</v>
          </cell>
          <cell r="F3818">
            <v>22754.76</v>
          </cell>
          <cell r="G3818" t="str">
            <v>:&lt;0005&gt;昆明富春花园4ELES</v>
          </cell>
        </row>
        <row r="3819">
          <cell r="A3819" t="str">
            <v>410108</v>
          </cell>
          <cell r="B3819" t="str">
            <v>COST OF PROD.--ROYALTIES 技术提成费</v>
          </cell>
          <cell r="C3819" t="str">
            <v>17100-75-410108</v>
          </cell>
          <cell r="D3819">
            <v>0</v>
          </cell>
          <cell r="E3819">
            <v>0</v>
          </cell>
          <cell r="F3819">
            <v>6636.65</v>
          </cell>
          <cell r="G3819" t="str">
            <v>:&lt;9906&gt;三迅电梯公司ELE</v>
          </cell>
        </row>
        <row r="3820">
          <cell r="A3820" t="str">
            <v>410108</v>
          </cell>
          <cell r="B3820" t="str">
            <v>COST OF PROD.--ROYALTIES 技术提成费</v>
          </cell>
          <cell r="C3820" t="str">
            <v>17100-76-410108</v>
          </cell>
          <cell r="D3820">
            <v>0</v>
          </cell>
          <cell r="E3820">
            <v>0</v>
          </cell>
          <cell r="F3820">
            <v>2881.42</v>
          </cell>
          <cell r="G3820" t="str">
            <v>:(9904)江苏国土培训中心ELE</v>
          </cell>
        </row>
        <row r="3821">
          <cell r="A3821" t="str">
            <v>410108</v>
          </cell>
          <cell r="B3821" t="str">
            <v>COST OF PROD.--ROYALTIES 技术提成费</v>
          </cell>
          <cell r="C3821" t="str">
            <v>17100-77-410108</v>
          </cell>
          <cell r="D3821">
            <v>0</v>
          </cell>
          <cell r="E3821">
            <v>0</v>
          </cell>
          <cell r="F3821">
            <v>7874.08</v>
          </cell>
          <cell r="G3821" t="str">
            <v>:&lt;9903&gt;&lt;9911&gt;浙江黄岩交通大厦ELE</v>
          </cell>
        </row>
        <row r="3822">
          <cell r="A3822" t="str">
            <v>410108</v>
          </cell>
          <cell r="B3822" t="str">
            <v>COST OF PROD.--ROYALTIES 技术提成费</v>
          </cell>
          <cell r="C3822" t="str">
            <v>17100-78-410108</v>
          </cell>
          <cell r="D3822">
            <v>0</v>
          </cell>
          <cell r="E3822">
            <v>0</v>
          </cell>
          <cell r="F3822">
            <v>1205.07</v>
          </cell>
          <cell r="G3822" t="str">
            <v>:&lt;9906&gt;估依廊商住楼ELE</v>
          </cell>
        </row>
        <row r="3823">
          <cell r="A3823" t="str">
            <v>410108</v>
          </cell>
          <cell r="B3823" t="str">
            <v>COST OF PROD.--ROYALTIES 技术提成费</v>
          </cell>
          <cell r="C3823" t="str">
            <v>17100-79-410108</v>
          </cell>
          <cell r="D3823">
            <v>0</v>
          </cell>
          <cell r="E3823">
            <v>0</v>
          </cell>
          <cell r="F3823">
            <v>2502.6</v>
          </cell>
          <cell r="G3823" t="str">
            <v>:(9905)成都光大国际大厦ESC</v>
          </cell>
        </row>
        <row r="3824">
          <cell r="A3824" t="str">
            <v>410108</v>
          </cell>
          <cell r="B3824" t="str">
            <v>COST OF PROD.--ROYALTIES 技术提成费</v>
          </cell>
          <cell r="C3824" t="str">
            <v>17100-80-410108</v>
          </cell>
          <cell r="D3824">
            <v>0</v>
          </cell>
          <cell r="E3824">
            <v>0</v>
          </cell>
          <cell r="F3824">
            <v>3632.89</v>
          </cell>
          <cell r="G3824" t="str">
            <v>:(9907)[0001]信阳邮电局ELE</v>
          </cell>
        </row>
        <row r="3825">
          <cell r="A3825" t="str">
            <v>410108</v>
          </cell>
          <cell r="B3825" t="str">
            <v>COST OF PROD.--ROYALTIES 技术提成费</v>
          </cell>
          <cell r="C3825" t="str">
            <v>17100-81-410108</v>
          </cell>
          <cell r="D3825">
            <v>0</v>
          </cell>
          <cell r="E3825">
            <v>0</v>
          </cell>
          <cell r="F3825">
            <v>10910.88</v>
          </cell>
          <cell r="G3825" t="str">
            <v>:(9905)&lt;0003&gt;东区办事处ELE</v>
          </cell>
        </row>
        <row r="3826">
          <cell r="A3826" t="str">
            <v>410108</v>
          </cell>
          <cell r="B3826" t="str">
            <v>COST OF PROD.--ROYALTIES 技术提成费</v>
          </cell>
          <cell r="C3826" t="str">
            <v>17100-82-410108</v>
          </cell>
          <cell r="D3826">
            <v>0</v>
          </cell>
          <cell r="E3826">
            <v>0</v>
          </cell>
          <cell r="F3826">
            <v>3481.07</v>
          </cell>
          <cell r="G3826" t="str">
            <v>:(9905)新县邮电局ELE</v>
          </cell>
        </row>
        <row r="3827">
          <cell r="A3827" t="str">
            <v>410108</v>
          </cell>
          <cell r="B3827" t="str">
            <v>COST OF PROD.--ROYALTIES 技术提成费</v>
          </cell>
          <cell r="C3827" t="str">
            <v>17100-84-410108</v>
          </cell>
          <cell r="D3827">
            <v>0</v>
          </cell>
          <cell r="E3827">
            <v>0</v>
          </cell>
          <cell r="F3827">
            <v>21532.33</v>
          </cell>
          <cell r="G3827" t="str">
            <v>:&lt;9911&gt;&lt;0004&gt;广州文德广场ELE&amp;ESC</v>
          </cell>
        </row>
        <row r="3828">
          <cell r="A3828" t="str">
            <v>410108</v>
          </cell>
          <cell r="B3828" t="str">
            <v>COST OF PROD.--ROYALTIES 技术提成费</v>
          </cell>
          <cell r="C3828" t="str">
            <v>17100-85-410108</v>
          </cell>
          <cell r="D3828">
            <v>0</v>
          </cell>
          <cell r="E3828">
            <v>0</v>
          </cell>
          <cell r="F3828">
            <v>2880.75</v>
          </cell>
          <cell r="G3828" t="str">
            <v>:(9904)上海东方肝胆医院ELE</v>
          </cell>
        </row>
        <row r="3829">
          <cell r="A3829" t="str">
            <v>410108</v>
          </cell>
          <cell r="B3829" t="str">
            <v>COST OF PROD.--ROYALTIES 技术提成费</v>
          </cell>
          <cell r="C3829" t="str">
            <v>17100-87-410108</v>
          </cell>
          <cell r="D3829">
            <v>0</v>
          </cell>
          <cell r="E3829">
            <v>0</v>
          </cell>
          <cell r="F3829">
            <v>5743.93</v>
          </cell>
          <cell r="G3829" t="str">
            <v>:(9904)&lt;9911&gt;中山伟业房地产公司ELE</v>
          </cell>
        </row>
        <row r="3830">
          <cell r="A3830" t="str">
            <v>410108</v>
          </cell>
          <cell r="B3830" t="str">
            <v>COST OF PROD.--ROYALTIES 技术提成费</v>
          </cell>
          <cell r="C3830" t="str">
            <v>17100-89-410108</v>
          </cell>
          <cell r="D3830">
            <v>0</v>
          </cell>
          <cell r="E3830">
            <v>0</v>
          </cell>
          <cell r="F3830">
            <v>515.71</v>
          </cell>
          <cell r="G3830" t="str">
            <v>:(9905)上海统计局ELE</v>
          </cell>
        </row>
        <row r="3831">
          <cell r="A3831" t="str">
            <v>410108</v>
          </cell>
          <cell r="B3831" t="str">
            <v>COST OF PROD.--ROYALTIES 技术提成费</v>
          </cell>
          <cell r="C3831" t="str">
            <v>17100-90-410108</v>
          </cell>
          <cell r="D3831">
            <v>0</v>
          </cell>
          <cell r="E3831">
            <v>0</v>
          </cell>
          <cell r="F3831">
            <v>7474.84</v>
          </cell>
          <cell r="G3831" t="str">
            <v>:&lt;9903&gt;(9907)贵阳富中大厦ELE</v>
          </cell>
        </row>
        <row r="3832">
          <cell r="A3832" t="str">
            <v>410108</v>
          </cell>
          <cell r="B3832" t="str">
            <v>COST OF PROD.--ROYALTIES 技术提成费</v>
          </cell>
          <cell r="C3832" t="str">
            <v>17100-91-410108</v>
          </cell>
          <cell r="D3832">
            <v>0</v>
          </cell>
          <cell r="E3832">
            <v>0</v>
          </cell>
          <cell r="F3832">
            <v>10390.35</v>
          </cell>
          <cell r="G3832" t="str">
            <v>:(9907)三明土地管理培训中心ELE</v>
          </cell>
        </row>
        <row r="3833">
          <cell r="A3833" t="str">
            <v>410108</v>
          </cell>
          <cell r="B3833" t="str">
            <v>COST OF PROD.--ROYALTIES 技术提成费</v>
          </cell>
          <cell r="C3833" t="str">
            <v>17100-92-410108</v>
          </cell>
          <cell r="D3833">
            <v>0</v>
          </cell>
          <cell r="E3833">
            <v>0</v>
          </cell>
          <cell r="F3833">
            <v>1171.54</v>
          </cell>
          <cell r="G3833" t="str">
            <v>:&lt;9906&gt;解放军546医院ELE</v>
          </cell>
        </row>
        <row r="3834">
          <cell r="A3834" t="str">
            <v>410108</v>
          </cell>
          <cell r="B3834" t="str">
            <v>COST OF PROD.--ROYALTIES 技术提成费</v>
          </cell>
          <cell r="C3834" t="str">
            <v>17100-96-410108</v>
          </cell>
          <cell r="D3834">
            <v>0</v>
          </cell>
          <cell r="E3834">
            <v>0</v>
          </cell>
          <cell r="F3834">
            <v>9713.4599999999991</v>
          </cell>
          <cell r="G3834" t="str">
            <v>:&lt;9908&gt;漕河泾科技大楼ELE</v>
          </cell>
        </row>
        <row r="3835">
          <cell r="A3835" t="str">
            <v>410108</v>
          </cell>
          <cell r="B3835" t="str">
            <v>COST OF PROD.--ROYALTIES 技术提成费</v>
          </cell>
          <cell r="C3835" t="str">
            <v>17100-98-410108</v>
          </cell>
          <cell r="D3835">
            <v>0</v>
          </cell>
          <cell r="E3835">
            <v>0</v>
          </cell>
          <cell r="F3835">
            <v>7165.87</v>
          </cell>
          <cell r="G3835" t="str">
            <v>:&lt;9906&gt;&lt;9910&gt;无锡第一人民医院ELE</v>
          </cell>
        </row>
        <row r="3836">
          <cell r="A3836" t="str">
            <v>410108</v>
          </cell>
          <cell r="B3836" t="str">
            <v>COST OF PROD.--ROYALTIES 技术提成费</v>
          </cell>
          <cell r="C3836" t="str">
            <v>17100-99-410108</v>
          </cell>
          <cell r="D3836">
            <v>0</v>
          </cell>
          <cell r="E3836">
            <v>0</v>
          </cell>
          <cell r="F3836">
            <v>12154.76</v>
          </cell>
          <cell r="G3836" t="str">
            <v>:&lt;0006&gt;临颖县邮电局2ELES</v>
          </cell>
        </row>
        <row r="3837">
          <cell r="A3837" t="str">
            <v>410108</v>
          </cell>
          <cell r="B3837" t="str">
            <v>COST OF PROD.--ROYALTIES 技术提成费</v>
          </cell>
          <cell r="C3837" t="str">
            <v>17100-A1-410108</v>
          </cell>
          <cell r="D3837">
            <v>0</v>
          </cell>
          <cell r="E3837">
            <v>0</v>
          </cell>
          <cell r="F3837">
            <v>4695.87</v>
          </cell>
          <cell r="G3837" t="str">
            <v>:驻马店交通局</v>
          </cell>
        </row>
        <row r="3838">
          <cell r="A3838" t="str">
            <v>410108</v>
          </cell>
          <cell r="B3838" t="str">
            <v>COST OF PROD.--ROYALTIES 技术提成费</v>
          </cell>
          <cell r="C3838" t="str">
            <v>17100-A2-410108</v>
          </cell>
          <cell r="D3838">
            <v>0</v>
          </cell>
          <cell r="E3838">
            <v>0</v>
          </cell>
          <cell r="F3838">
            <v>8656.06</v>
          </cell>
          <cell r="G3838" t="str">
            <v>:(9907)天津新都大厦ESC</v>
          </cell>
        </row>
        <row r="3839">
          <cell r="A3839" t="str">
            <v>410108</v>
          </cell>
          <cell r="B3839" t="str">
            <v>COST OF PROD.--ROYALTIES 技术提成费</v>
          </cell>
          <cell r="C3839" t="str">
            <v>17100-A3-410108</v>
          </cell>
          <cell r="D3839">
            <v>0</v>
          </cell>
          <cell r="E3839">
            <v>0</v>
          </cell>
          <cell r="F3839">
            <v>2402.9499999999998</v>
          </cell>
          <cell r="G3839" t="str">
            <v>:&lt;9908&gt;河南雅士达电梯服务中心ELE</v>
          </cell>
        </row>
        <row r="3840">
          <cell r="A3840" t="str">
            <v>410108</v>
          </cell>
          <cell r="B3840" t="str">
            <v>COST OF PROD.--ROYALTIES 技术提成费</v>
          </cell>
          <cell r="C3840" t="str">
            <v>17100-A4-410108</v>
          </cell>
          <cell r="D3840">
            <v>0</v>
          </cell>
          <cell r="E3840">
            <v>0</v>
          </cell>
          <cell r="F3840">
            <v>15844.12</v>
          </cell>
          <cell r="G3840" t="str">
            <v>:&lt;9906&gt;重庆和景大厦ELE</v>
          </cell>
        </row>
        <row r="3841">
          <cell r="A3841" t="str">
            <v>410108</v>
          </cell>
          <cell r="B3841" t="str">
            <v>COST OF PROD.--ROYALTIES 技术提成费</v>
          </cell>
          <cell r="C3841" t="str">
            <v>17100-A5-410108</v>
          </cell>
          <cell r="D3841">
            <v>0</v>
          </cell>
          <cell r="E3841">
            <v>0</v>
          </cell>
          <cell r="F3841">
            <v>27923.78</v>
          </cell>
          <cell r="G3841" t="str">
            <v>:&lt;9908&gt;太原新闻大厦ELE</v>
          </cell>
        </row>
        <row r="3842">
          <cell r="A3842" t="str">
            <v>410108</v>
          </cell>
          <cell r="B3842" t="str">
            <v>COST OF PROD.--ROYALTIES 技术提成费</v>
          </cell>
          <cell r="C3842" t="str">
            <v>17100-A6-410108</v>
          </cell>
          <cell r="D3842">
            <v>0</v>
          </cell>
          <cell r="E3842">
            <v>0</v>
          </cell>
          <cell r="F3842">
            <v>17930.150000000001</v>
          </cell>
          <cell r="G3842" t="str">
            <v>&lt;9909&gt;&lt;9910&gt;&lt;0004&gt;吉林电信局ELE&amp;ESC</v>
          </cell>
        </row>
        <row r="3843">
          <cell r="A3843" t="str">
            <v>410108</v>
          </cell>
          <cell r="B3843" t="str">
            <v>COST OF PROD.--ROYALTIES 技术提成费</v>
          </cell>
          <cell r="C3843" t="str">
            <v>17100-A7-410108</v>
          </cell>
          <cell r="D3843">
            <v>0</v>
          </cell>
          <cell r="E3843">
            <v>0</v>
          </cell>
          <cell r="F3843">
            <v>1151.78</v>
          </cell>
          <cell r="G3843" t="str">
            <v>:(9907)&lt;9910&gt;红河卷烟厂ELE</v>
          </cell>
        </row>
        <row r="3844">
          <cell r="A3844" t="str">
            <v>410108</v>
          </cell>
          <cell r="B3844" t="str">
            <v>COST OF PROD.--ROYALTIES 技术提成费</v>
          </cell>
          <cell r="C3844" t="str">
            <v>17100-A8-410108</v>
          </cell>
          <cell r="D3844">
            <v>0</v>
          </cell>
          <cell r="E3844">
            <v>0</v>
          </cell>
          <cell r="F3844">
            <v>12459.12</v>
          </cell>
          <cell r="G3844" t="str">
            <v>:&lt;9908&gt;工行宝山分行ELE</v>
          </cell>
        </row>
        <row r="3845">
          <cell r="A3845" t="str">
            <v>410108</v>
          </cell>
          <cell r="B3845" t="str">
            <v>COST OF PROD.--ROYALTIES 技术提成费</v>
          </cell>
          <cell r="C3845" t="str">
            <v>17100-A9-410108</v>
          </cell>
          <cell r="D3845">
            <v>0</v>
          </cell>
          <cell r="E3845">
            <v>0</v>
          </cell>
          <cell r="F3845">
            <v>5489.32</v>
          </cell>
          <cell r="G3845" t="str">
            <v>:&lt;9908&gt;华东管理局ELE</v>
          </cell>
        </row>
        <row r="3846">
          <cell r="A3846" t="str">
            <v>410108</v>
          </cell>
          <cell r="B3846" t="str">
            <v>COST OF PROD.--ROYALTIES 技术提成费</v>
          </cell>
          <cell r="C3846" t="str">
            <v>17100-AA-410108</v>
          </cell>
          <cell r="D3846">
            <v>0</v>
          </cell>
          <cell r="E3846">
            <v>0</v>
          </cell>
          <cell r="F3846">
            <v>38833.21</v>
          </cell>
          <cell r="G3846" t="str">
            <v>:(9912)襄樊国税局</v>
          </cell>
        </row>
        <row r="3847">
          <cell r="A3847" t="str">
            <v>410108</v>
          </cell>
          <cell r="B3847" t="str">
            <v>COST OF PROD.--ROYALTIES 技术提成费</v>
          </cell>
          <cell r="C3847" t="str">
            <v>17100-AB-410108</v>
          </cell>
          <cell r="D3847">
            <v>0</v>
          </cell>
          <cell r="E3847">
            <v>0</v>
          </cell>
          <cell r="F3847">
            <v>4456.5200000000004</v>
          </cell>
          <cell r="G3847" t="str">
            <v>:&lt;9909&gt;驻马店公安局ELE</v>
          </cell>
        </row>
        <row r="3848">
          <cell r="A3848" t="str">
            <v>410108</v>
          </cell>
          <cell r="B3848" t="str">
            <v>COST OF PROD.--ROYALTIES 技术提成费</v>
          </cell>
          <cell r="C3848" t="str">
            <v>17100-AC-410108</v>
          </cell>
          <cell r="D3848">
            <v>0</v>
          </cell>
          <cell r="E3848">
            <v>0</v>
          </cell>
          <cell r="F3848">
            <v>65951.320000000007</v>
          </cell>
          <cell r="G3848" t="str">
            <v>:(9912)昆明卷烟厂ELE</v>
          </cell>
        </row>
        <row r="3849">
          <cell r="A3849" t="str">
            <v>410108</v>
          </cell>
          <cell r="B3849" t="str">
            <v>COST OF PROD.--ROYALTIES 技术提成费</v>
          </cell>
          <cell r="C3849" t="str">
            <v>17100-AD-410108</v>
          </cell>
          <cell r="D3849">
            <v>0</v>
          </cell>
          <cell r="E3849">
            <v>0</v>
          </cell>
          <cell r="F3849">
            <v>1469.5</v>
          </cell>
          <cell r="G3849" t="str">
            <v>:(9912)济南天建商住楼ELE</v>
          </cell>
        </row>
        <row r="3850">
          <cell r="A3850" t="str">
            <v>410108</v>
          </cell>
          <cell r="B3850" t="str">
            <v>COST OF PROD.--ROYALTIES 技术提成费</v>
          </cell>
          <cell r="C3850" t="str">
            <v>17100-AE-410108</v>
          </cell>
          <cell r="D3850">
            <v>0</v>
          </cell>
          <cell r="E3850">
            <v>0</v>
          </cell>
          <cell r="F3850">
            <v>1750.43</v>
          </cell>
          <cell r="G3850" t="str">
            <v>:(9907)青岛110指挥中心ELE</v>
          </cell>
        </row>
        <row r="3851">
          <cell r="A3851" t="str">
            <v>410108</v>
          </cell>
          <cell r="B3851" t="str">
            <v>COST OF PROD.--ROYALTIES 技术提成费</v>
          </cell>
          <cell r="C3851" t="str">
            <v>17100-AF-410108</v>
          </cell>
          <cell r="D3851">
            <v>0</v>
          </cell>
          <cell r="E3851">
            <v>0</v>
          </cell>
          <cell r="F3851">
            <v>15938.8</v>
          </cell>
          <cell r="G3851" t="str">
            <v>:&lt;9910&gt;[0001]小浪底科工贸发展公司</v>
          </cell>
        </row>
        <row r="3852">
          <cell r="A3852" t="str">
            <v>410108</v>
          </cell>
          <cell r="B3852" t="str">
            <v>COST OF PROD.--ROYALTIES 技术提成费</v>
          </cell>
          <cell r="C3852" t="str">
            <v>17100-AG-410108</v>
          </cell>
          <cell r="D3852">
            <v>0</v>
          </cell>
          <cell r="E3852">
            <v>0</v>
          </cell>
          <cell r="F3852">
            <v>3011.4</v>
          </cell>
          <cell r="G3852" t="str">
            <v>:(9907)青岛公安局外事管理处ELE</v>
          </cell>
        </row>
        <row r="3853">
          <cell r="A3853" t="str">
            <v>410108</v>
          </cell>
          <cell r="B3853" t="str">
            <v>COST OF PROD.--ROYALTIES 技术提成费</v>
          </cell>
          <cell r="C3853" t="str">
            <v>17100-AH-410108</v>
          </cell>
          <cell r="D3853">
            <v>0</v>
          </cell>
          <cell r="E3853">
            <v>0</v>
          </cell>
          <cell r="F3853">
            <v>3433.81</v>
          </cell>
          <cell r="G3853" t="str">
            <v>:&lt;9909&gt;重庆口腔医院ELE</v>
          </cell>
        </row>
        <row r="3854">
          <cell r="A3854" t="str">
            <v>410108</v>
          </cell>
          <cell r="B3854" t="str">
            <v>COST OF PROD.--ROYALTIES 技术提成费</v>
          </cell>
          <cell r="C3854" t="str">
            <v>17100-AI-410108</v>
          </cell>
          <cell r="D3854">
            <v>0</v>
          </cell>
          <cell r="E3854">
            <v>0</v>
          </cell>
          <cell r="F3854">
            <v>416.73</v>
          </cell>
          <cell r="G3854" t="str">
            <v>:&lt;9909&gt;重庆消防培训中心ELE</v>
          </cell>
        </row>
        <row r="3855">
          <cell r="A3855" t="str">
            <v>410108</v>
          </cell>
          <cell r="B3855" t="str">
            <v>COST OF PROD.--ROYALTIES 技术提成费</v>
          </cell>
          <cell r="C3855" t="str">
            <v>17100-AJ-410108</v>
          </cell>
          <cell r="D3855">
            <v>0</v>
          </cell>
          <cell r="E3855">
            <v>0</v>
          </cell>
          <cell r="F3855">
            <v>4300.03</v>
          </cell>
          <cell r="G3855" t="str">
            <v>:(9907)内江工商行ELE</v>
          </cell>
        </row>
        <row r="3856">
          <cell r="A3856" t="str">
            <v>410108</v>
          </cell>
          <cell r="B3856" t="str">
            <v>COST OF PROD.--ROYALTIES 技术提成费</v>
          </cell>
          <cell r="C3856" t="str">
            <v>17100-AN-410108</v>
          </cell>
          <cell r="D3856">
            <v>0</v>
          </cell>
          <cell r="E3856">
            <v>0</v>
          </cell>
          <cell r="F3856">
            <v>588.28</v>
          </cell>
          <cell r="G3856" t="str">
            <v>:&lt;9908&gt;北京海关ELE</v>
          </cell>
        </row>
        <row r="3857">
          <cell r="A3857" t="str">
            <v>410108</v>
          </cell>
          <cell r="B3857" t="str">
            <v>COST OF PROD.--ROYALTIES 技术提成费</v>
          </cell>
          <cell r="C3857" t="str">
            <v>17100-AO-410108</v>
          </cell>
          <cell r="D3857">
            <v>0</v>
          </cell>
          <cell r="E3857">
            <v>0</v>
          </cell>
          <cell r="F3857">
            <v>1674.04</v>
          </cell>
          <cell r="G3857" t="str">
            <v>:&lt;9910&gt;污水处理厂ELE</v>
          </cell>
        </row>
        <row r="3858">
          <cell r="A3858" t="str">
            <v>410108</v>
          </cell>
          <cell r="B3858" t="str">
            <v>COST OF PROD.--ROYALTIES 技术提成费</v>
          </cell>
          <cell r="C3858" t="str">
            <v>17100-AP-410108</v>
          </cell>
          <cell r="D3858">
            <v>0</v>
          </cell>
          <cell r="E3858">
            <v>0</v>
          </cell>
          <cell r="F3858">
            <v>1322</v>
          </cell>
          <cell r="G3858" t="str">
            <v>:&lt;9909&gt;青岛海洋研究所ELE</v>
          </cell>
        </row>
        <row r="3859">
          <cell r="A3859" t="str">
            <v>410108</v>
          </cell>
          <cell r="B3859" t="str">
            <v>COST OF PROD.--ROYALTIES 技术提成费</v>
          </cell>
          <cell r="C3859" t="str">
            <v>17100-AQ-410108</v>
          </cell>
          <cell r="D3859">
            <v>0</v>
          </cell>
          <cell r="E3859">
            <v>0</v>
          </cell>
          <cell r="F3859">
            <v>5272.84</v>
          </cell>
          <cell r="G3859" t="str">
            <v>:&lt;0006&gt;南京有线电视台3ELES</v>
          </cell>
        </row>
        <row r="3860">
          <cell r="A3860" t="str">
            <v>410108</v>
          </cell>
          <cell r="B3860" t="str">
            <v>COST OF PROD.--ROYALTIES 技术提成费</v>
          </cell>
          <cell r="C3860" t="str">
            <v>17100-AR-410108</v>
          </cell>
          <cell r="D3860">
            <v>0</v>
          </cell>
          <cell r="E3860">
            <v>0</v>
          </cell>
          <cell r="F3860">
            <v>875.06</v>
          </cell>
          <cell r="G3860" t="str">
            <v>:&lt;9909&gt;上海证券交易所ELE</v>
          </cell>
        </row>
        <row r="3861">
          <cell r="A3861" t="str">
            <v>410108</v>
          </cell>
          <cell r="B3861" t="str">
            <v>COST OF PROD.--ROYALTIES 技术提成费</v>
          </cell>
          <cell r="C3861" t="str">
            <v>17100-AT-410108</v>
          </cell>
          <cell r="D3861">
            <v>0</v>
          </cell>
          <cell r="E3861">
            <v>0</v>
          </cell>
          <cell r="F3861">
            <v>12687.14</v>
          </cell>
          <cell r="G3861" t="str">
            <v>:(9912)广州广厦居</v>
          </cell>
        </row>
        <row r="3862">
          <cell r="A3862" t="str">
            <v>410108</v>
          </cell>
          <cell r="B3862" t="str">
            <v>COST OF PROD.--ROYALTIES 技术提成费</v>
          </cell>
          <cell r="C3862" t="str">
            <v>17100-AU-410108</v>
          </cell>
          <cell r="D3862">
            <v>0</v>
          </cell>
          <cell r="E3862">
            <v>0</v>
          </cell>
          <cell r="F3862">
            <v>3402.1</v>
          </cell>
          <cell r="G3862" t="str">
            <v>:&lt;9909&gt;[0007]台州日报社2ELES</v>
          </cell>
        </row>
        <row r="3863">
          <cell r="A3863" t="str">
            <v>410108</v>
          </cell>
          <cell r="B3863" t="str">
            <v>COST OF PROD.--ROYALTIES 技术提成费</v>
          </cell>
          <cell r="C3863" t="str">
            <v>17100-AV-410108</v>
          </cell>
          <cell r="D3863">
            <v>0</v>
          </cell>
          <cell r="E3863">
            <v>0</v>
          </cell>
          <cell r="F3863">
            <v>3774.5</v>
          </cell>
          <cell r="G3863" t="str">
            <v>:&lt;9908&gt;重庆海怡花园ELE</v>
          </cell>
        </row>
        <row r="3864">
          <cell r="A3864" t="str">
            <v>410108</v>
          </cell>
          <cell r="B3864" t="str">
            <v>COST OF PROD.--ROYALTIES 技术提成费</v>
          </cell>
          <cell r="C3864" t="str">
            <v>17100-AW-410108</v>
          </cell>
          <cell r="D3864">
            <v>0</v>
          </cell>
          <cell r="E3864">
            <v>0</v>
          </cell>
          <cell r="F3864">
            <v>2338.23</v>
          </cell>
          <cell r="G3864" t="str">
            <v>:&lt;9909&gt;西峡烟草公司ELE</v>
          </cell>
        </row>
        <row r="3865">
          <cell r="A3865" t="str">
            <v>410108</v>
          </cell>
          <cell r="B3865" t="str">
            <v>COST OF PROD.--ROYALTIES 技术提成费</v>
          </cell>
          <cell r="C3865" t="str">
            <v>17100-AX-410108</v>
          </cell>
          <cell r="D3865">
            <v>0</v>
          </cell>
          <cell r="E3865">
            <v>0</v>
          </cell>
          <cell r="F3865">
            <v>1513.04</v>
          </cell>
          <cell r="G3865" t="str">
            <v>:&lt;9908&gt;华龙房地产ELE</v>
          </cell>
        </row>
        <row r="3866">
          <cell r="A3866" t="str">
            <v>410108</v>
          </cell>
          <cell r="B3866" t="str">
            <v>COST OF PROD.--ROYALTIES 技术提成费</v>
          </cell>
          <cell r="C3866" t="str">
            <v>17100-AY-410108</v>
          </cell>
          <cell r="D3866">
            <v>0</v>
          </cell>
          <cell r="E3866">
            <v>0</v>
          </cell>
          <cell r="F3866">
            <v>1690.66</v>
          </cell>
          <cell r="G3866" t="str">
            <v>:&lt;9909&gt;[0007]中冶仪表公司1ELE</v>
          </cell>
        </row>
        <row r="3867">
          <cell r="A3867" t="str">
            <v>410108</v>
          </cell>
          <cell r="B3867" t="str">
            <v>COST OF PROD.--ROYALTIES 技术提成费</v>
          </cell>
          <cell r="C3867" t="str">
            <v>17100-AZ-410108</v>
          </cell>
          <cell r="D3867">
            <v>0</v>
          </cell>
          <cell r="E3867">
            <v>0</v>
          </cell>
          <cell r="F3867">
            <v>26084.47</v>
          </cell>
          <cell r="G3867" t="str">
            <v>(0003)安阳邮电局ELE</v>
          </cell>
        </row>
        <row r="3868">
          <cell r="A3868" t="str">
            <v>410108</v>
          </cell>
          <cell r="B3868" t="str">
            <v>COST OF PROD.--ROYALTIES 技术提成费</v>
          </cell>
          <cell r="C3868" t="str">
            <v>17100-B0-410108</v>
          </cell>
          <cell r="D3868">
            <v>0</v>
          </cell>
          <cell r="E3868">
            <v>0</v>
          </cell>
          <cell r="F3868">
            <v>4005.52</v>
          </cell>
          <cell r="G3868" t="str">
            <v>:&lt;9910&gt;柳州饭店ELE</v>
          </cell>
        </row>
        <row r="3869">
          <cell r="A3869" t="str">
            <v>410108</v>
          </cell>
          <cell r="B3869" t="str">
            <v>COST OF PROD.--ROYALTIES 技术提成费</v>
          </cell>
          <cell r="C3869" t="str">
            <v>17100-B1-410108</v>
          </cell>
          <cell r="D3869">
            <v>0</v>
          </cell>
          <cell r="E3869">
            <v>0</v>
          </cell>
          <cell r="F3869">
            <v>144.4</v>
          </cell>
          <cell r="G3869" t="str">
            <v>:&lt;9909&gt;锦江房地产ELE</v>
          </cell>
        </row>
        <row r="3870">
          <cell r="A3870" t="str">
            <v>410108</v>
          </cell>
          <cell r="B3870" t="str">
            <v>COST OF PROD.--ROYALTIES 技术提成费</v>
          </cell>
          <cell r="C3870" t="str">
            <v>17100-B2-410108</v>
          </cell>
          <cell r="D3870">
            <v>0</v>
          </cell>
          <cell r="E3870">
            <v>0</v>
          </cell>
          <cell r="F3870">
            <v>9894.51</v>
          </cell>
          <cell r="G3870" t="str">
            <v>:&lt;0002&gt;河北黄骅3ELES</v>
          </cell>
        </row>
        <row r="3871">
          <cell r="A3871" t="str">
            <v>410108</v>
          </cell>
          <cell r="B3871" t="str">
            <v>COST OF PROD.--ROYALTIES 技术提成费</v>
          </cell>
          <cell r="C3871" t="str">
            <v>17100-B3-410108</v>
          </cell>
          <cell r="D3871">
            <v>0</v>
          </cell>
          <cell r="E3871">
            <v>0</v>
          </cell>
          <cell r="F3871">
            <v>1083.02</v>
          </cell>
          <cell r="G3871" t="str">
            <v>:&lt;9910&gt;创业服务大楼ELE</v>
          </cell>
        </row>
        <row r="3872">
          <cell r="A3872" t="str">
            <v>410108</v>
          </cell>
          <cell r="B3872" t="str">
            <v>COST OF PROD.--ROYALTIES 技术提成费</v>
          </cell>
          <cell r="C3872" t="str">
            <v>17100-B4-410108</v>
          </cell>
          <cell r="D3872">
            <v>0</v>
          </cell>
          <cell r="E3872">
            <v>0</v>
          </cell>
          <cell r="F3872">
            <v>9319.0499999999993</v>
          </cell>
          <cell r="G3872" t="str">
            <v>:&lt;0002&gt;河南新华书店2ELES</v>
          </cell>
        </row>
        <row r="3873">
          <cell r="A3873" t="str">
            <v>410108</v>
          </cell>
          <cell r="B3873" t="str">
            <v>COST OF PROD.--ROYALTIES 技术提成费</v>
          </cell>
          <cell r="C3873" t="str">
            <v>17100-B5-410108</v>
          </cell>
          <cell r="D3873">
            <v>0</v>
          </cell>
          <cell r="E3873">
            <v>0</v>
          </cell>
          <cell r="F3873">
            <v>5319.41</v>
          </cell>
          <cell r="G3873" t="str">
            <v>:&lt;9909&gt;浙江商城(扶梯)ESC</v>
          </cell>
        </row>
        <row r="3874">
          <cell r="A3874" t="str">
            <v>410108</v>
          </cell>
          <cell r="B3874" t="str">
            <v>COST OF PROD.--ROYALTIES 技术提成费</v>
          </cell>
          <cell r="C3874" t="str">
            <v>17100-B6-410108</v>
          </cell>
          <cell r="D3874">
            <v>0</v>
          </cell>
          <cell r="E3874">
            <v>0</v>
          </cell>
          <cell r="F3874">
            <v>3805.08</v>
          </cell>
          <cell r="G3874" t="str">
            <v>:&lt;9909&gt;宁波卷烟厂ESC</v>
          </cell>
        </row>
        <row r="3875">
          <cell r="A3875" t="str">
            <v>410108</v>
          </cell>
          <cell r="B3875" t="str">
            <v>COST OF PROD.--ROYALTIES 技术提成费</v>
          </cell>
          <cell r="C3875" t="str">
            <v>17100-B9-410108</v>
          </cell>
          <cell r="D3875">
            <v>0</v>
          </cell>
          <cell r="E3875">
            <v>0</v>
          </cell>
          <cell r="F3875">
            <v>17800.34</v>
          </cell>
          <cell r="G3875" t="str">
            <v>:&lt;0006&gt;沈阳医科大学5ELES</v>
          </cell>
        </row>
        <row r="3876">
          <cell r="A3876" t="str">
            <v>410108</v>
          </cell>
          <cell r="B3876" t="str">
            <v>COST OF PROD.--ROYALTIES 技术提成费</v>
          </cell>
          <cell r="C3876" t="str">
            <v>17100-BA-410108</v>
          </cell>
          <cell r="D3876">
            <v>0</v>
          </cell>
          <cell r="E3876">
            <v>0</v>
          </cell>
          <cell r="F3876">
            <v>6399.78</v>
          </cell>
          <cell r="G3876" t="str">
            <v>:&lt;0002&gt;黄河迎宾馆3ELES</v>
          </cell>
        </row>
        <row r="3877">
          <cell r="A3877" t="str">
            <v>410108</v>
          </cell>
          <cell r="B3877" t="str">
            <v>COST OF PROD.--ROYALTIES 技术提成费</v>
          </cell>
          <cell r="C3877" t="str">
            <v>17100-BB-410108</v>
          </cell>
          <cell r="D3877">
            <v>0</v>
          </cell>
          <cell r="E3877">
            <v>0</v>
          </cell>
          <cell r="F3877">
            <v>43173.07</v>
          </cell>
          <cell r="G3877" t="str">
            <v>:(00.03)三门峡电信局</v>
          </cell>
        </row>
        <row r="3878">
          <cell r="A3878" t="str">
            <v>410108</v>
          </cell>
          <cell r="B3878" t="str">
            <v>COST OF PROD.--ROYALTIES 技术提成费</v>
          </cell>
          <cell r="C3878" t="str">
            <v>17100-BC-410108</v>
          </cell>
          <cell r="D3878">
            <v>0</v>
          </cell>
          <cell r="E3878">
            <v>0</v>
          </cell>
          <cell r="F3878">
            <v>7241.64</v>
          </cell>
          <cell r="G3878" t="str">
            <v>:(0003)扬州人保</v>
          </cell>
        </row>
        <row r="3879">
          <cell r="A3879" t="str">
            <v>410108</v>
          </cell>
          <cell r="B3879" t="str">
            <v>COST OF PROD.--ROYALTIES 技术提成费</v>
          </cell>
          <cell r="C3879" t="str">
            <v>17100-BE-410108</v>
          </cell>
          <cell r="D3879">
            <v>0</v>
          </cell>
          <cell r="E3879">
            <v>0</v>
          </cell>
          <cell r="F3879">
            <v>23049.72</v>
          </cell>
          <cell r="G3879" t="str">
            <v>:&lt;0005&gt;监狱管理局6ELES</v>
          </cell>
        </row>
        <row r="3880">
          <cell r="A3880" t="str">
            <v>410108</v>
          </cell>
          <cell r="B3880" t="str">
            <v>COST OF PROD.--ROYALTIES 技术提成费</v>
          </cell>
          <cell r="C3880" t="str">
            <v>17100-BF-410108</v>
          </cell>
          <cell r="D3880">
            <v>0</v>
          </cell>
          <cell r="E3880">
            <v>0</v>
          </cell>
          <cell r="F3880">
            <v>2905.46</v>
          </cell>
          <cell r="G3880" t="str">
            <v>:&lt;0002&gt;哈尔滨森达电梯公司1ELE</v>
          </cell>
        </row>
        <row r="3881">
          <cell r="A3881" t="str">
            <v>410108</v>
          </cell>
          <cell r="B3881" t="str">
            <v>COST OF PROD.--ROYALTIES 技术提成费</v>
          </cell>
          <cell r="C3881" t="str">
            <v>17100-BG-410108</v>
          </cell>
          <cell r="D3881">
            <v>0</v>
          </cell>
          <cell r="E3881">
            <v>0</v>
          </cell>
          <cell r="F3881">
            <v>2070.14</v>
          </cell>
          <cell r="G3881" t="str">
            <v>:&lt;9911&gt;北京富城花园</v>
          </cell>
        </row>
        <row r="3882">
          <cell r="A3882" t="str">
            <v>410108</v>
          </cell>
          <cell r="B3882" t="str">
            <v>COST OF PROD.--ROYALTIES 技术提成费</v>
          </cell>
          <cell r="C3882" t="str">
            <v>17100-BH-410108</v>
          </cell>
          <cell r="D3882">
            <v>0</v>
          </cell>
          <cell r="E3882">
            <v>0</v>
          </cell>
          <cell r="F3882">
            <v>18123.490000000002</v>
          </cell>
          <cell r="G3882" t="str">
            <v>:&lt;9911&gt;&lt;0001&gt;高扬百货公司ELE&amp;ESC</v>
          </cell>
        </row>
        <row r="3883">
          <cell r="A3883" t="str">
            <v>410108</v>
          </cell>
          <cell r="B3883" t="str">
            <v>COST OF PROD.--ROYALTIES 技术提成费</v>
          </cell>
          <cell r="C3883" t="str">
            <v>17100-BI-410108</v>
          </cell>
          <cell r="D3883">
            <v>0</v>
          </cell>
          <cell r="E3883">
            <v>0</v>
          </cell>
          <cell r="F3883">
            <v>5003.6000000000004</v>
          </cell>
          <cell r="G3883" t="str">
            <v>:&lt;0001&gt;上海胸科医院3ELE</v>
          </cell>
        </row>
        <row r="3884">
          <cell r="A3884" t="str">
            <v>410108</v>
          </cell>
          <cell r="B3884" t="str">
            <v>COST OF PROD.--ROYALTIES 技术提成费</v>
          </cell>
          <cell r="C3884" t="str">
            <v>17100-BJ-410108</v>
          </cell>
          <cell r="D3884">
            <v>0</v>
          </cell>
          <cell r="E3884">
            <v>0</v>
          </cell>
          <cell r="F3884">
            <v>1879.29</v>
          </cell>
          <cell r="G3884" t="str">
            <v>:&lt;0002&gt;南京高速公路职工培训中心1ELE</v>
          </cell>
        </row>
        <row r="3885">
          <cell r="A3885" t="str">
            <v>410108</v>
          </cell>
          <cell r="B3885" t="str">
            <v>COST OF PROD.--ROYALTIES 技术提成费</v>
          </cell>
          <cell r="C3885" t="str">
            <v>17100-BK-410108</v>
          </cell>
          <cell r="D3885">
            <v>0</v>
          </cell>
          <cell r="E3885">
            <v>0</v>
          </cell>
          <cell r="F3885">
            <v>8699.35</v>
          </cell>
          <cell r="G3885" t="str">
            <v>:&lt;0005&gt;河南邮电印刷厂2ELES</v>
          </cell>
        </row>
        <row r="3886">
          <cell r="A3886" t="str">
            <v>410108</v>
          </cell>
          <cell r="B3886" t="str">
            <v>COST OF PROD.--ROYALTIES 技术提成费</v>
          </cell>
          <cell r="C3886" t="str">
            <v>17100-BO-410108</v>
          </cell>
          <cell r="D3886">
            <v>0</v>
          </cell>
          <cell r="E3886">
            <v>0</v>
          </cell>
          <cell r="F3886">
            <v>5939.53</v>
          </cell>
          <cell r="G3886" t="str">
            <v>:&lt;0001&gt;成都兴采综合大楼2ELES</v>
          </cell>
        </row>
        <row r="3887">
          <cell r="A3887" t="str">
            <v>410108</v>
          </cell>
          <cell r="B3887" t="str">
            <v>COST OF PROD.--ROYALTIES 技术提成费</v>
          </cell>
          <cell r="C3887" t="str">
            <v>17100-BP-410108</v>
          </cell>
          <cell r="D3887">
            <v>0</v>
          </cell>
          <cell r="E3887">
            <v>0</v>
          </cell>
          <cell r="F3887">
            <v>11956.66</v>
          </cell>
          <cell r="G3887" t="str">
            <v>:&lt;9909&gt;梧州电信局ESC</v>
          </cell>
        </row>
        <row r="3888">
          <cell r="A3888" t="str">
            <v>410108</v>
          </cell>
          <cell r="B3888" t="str">
            <v>COST OF PROD.--ROYALTIES 技术提成费</v>
          </cell>
          <cell r="C3888" t="str">
            <v>17100-BQ-410108</v>
          </cell>
          <cell r="D3888">
            <v>0</v>
          </cell>
          <cell r="E3888">
            <v>0</v>
          </cell>
          <cell r="F3888">
            <v>12735.73</v>
          </cell>
          <cell r="G3888" t="str">
            <v>:&lt;0005&gt;成都自来水公司3ELES</v>
          </cell>
        </row>
        <row r="3889">
          <cell r="A3889" t="str">
            <v>410108</v>
          </cell>
          <cell r="B3889" t="str">
            <v>COST OF PROD.--ROYALTIES 技术提成费</v>
          </cell>
          <cell r="C3889" t="str">
            <v>17100-BR-410108</v>
          </cell>
          <cell r="D3889">
            <v>0</v>
          </cell>
          <cell r="E3889">
            <v>0</v>
          </cell>
          <cell r="F3889">
            <v>3420.78</v>
          </cell>
          <cell r="G3889" t="str">
            <v>:&lt;0001&gt;申新童车厂1ELE</v>
          </cell>
        </row>
        <row r="3890">
          <cell r="A3890" t="str">
            <v>410108</v>
          </cell>
          <cell r="B3890" t="str">
            <v>COST OF PROD.--ROYALTIES 技术提成费</v>
          </cell>
          <cell r="C3890" t="str">
            <v>17100-BS-410108</v>
          </cell>
          <cell r="D3890">
            <v>0</v>
          </cell>
          <cell r="E3890">
            <v>0</v>
          </cell>
          <cell r="F3890">
            <v>6959.95</v>
          </cell>
          <cell r="G3890" t="str">
            <v>:(0003)宝丰电信局</v>
          </cell>
        </row>
        <row r="3891">
          <cell r="A3891" t="str">
            <v>410108</v>
          </cell>
          <cell r="B3891" t="str">
            <v>COST OF PROD.--ROYALTIES 技术提成费</v>
          </cell>
          <cell r="C3891" t="str">
            <v>17100-BT-410108</v>
          </cell>
          <cell r="D3891">
            <v>0</v>
          </cell>
          <cell r="E3891">
            <v>0</v>
          </cell>
          <cell r="F3891">
            <v>7319.59</v>
          </cell>
          <cell r="G3891" t="str">
            <v>:西安医科大学</v>
          </cell>
        </row>
        <row r="3892">
          <cell r="A3892" t="str">
            <v>410108</v>
          </cell>
          <cell r="B3892" t="str">
            <v>COST OF PROD.--ROYALTIES 技术提成费</v>
          </cell>
          <cell r="C3892" t="str">
            <v>17100-BV-410108</v>
          </cell>
          <cell r="D3892">
            <v>0</v>
          </cell>
          <cell r="E3892">
            <v>0</v>
          </cell>
          <cell r="F3892">
            <v>42746.93</v>
          </cell>
          <cell r="G3892" t="str">
            <v>:(0003)泰州电信局ELE&amp;ESC</v>
          </cell>
        </row>
        <row r="3893">
          <cell r="A3893" t="str">
            <v>410108</v>
          </cell>
          <cell r="B3893" t="str">
            <v>COST OF PROD.--ROYALTIES 技术提成费</v>
          </cell>
          <cell r="C3893" t="str">
            <v>17100-BX-410108</v>
          </cell>
          <cell r="D3893">
            <v>0</v>
          </cell>
          <cell r="E3893">
            <v>0</v>
          </cell>
          <cell r="F3893">
            <v>21396.17</v>
          </cell>
          <cell r="G3893" t="str">
            <v>:(9912)&lt;0002&gt;成都嘉祥公寓7ELES</v>
          </cell>
        </row>
        <row r="3894">
          <cell r="A3894" t="str">
            <v>410108</v>
          </cell>
          <cell r="B3894" t="str">
            <v>COST OF PROD.--ROYALTIES 技术提成费</v>
          </cell>
          <cell r="C3894" t="str">
            <v>17100-BY-410108</v>
          </cell>
          <cell r="D3894">
            <v>0</v>
          </cell>
          <cell r="E3894">
            <v>0</v>
          </cell>
          <cell r="F3894">
            <v>87074.94</v>
          </cell>
          <cell r="G3894" t="str">
            <v>:中山医科大学附属第一医院</v>
          </cell>
        </row>
        <row r="3895">
          <cell r="A3895" t="str">
            <v>410108</v>
          </cell>
          <cell r="B3895" t="str">
            <v>COST OF PROD.--ROYALTIES 技术提成费</v>
          </cell>
          <cell r="C3895" t="str">
            <v>17100-BZ-410108</v>
          </cell>
          <cell r="D3895">
            <v>0</v>
          </cell>
          <cell r="E3895">
            <v>0</v>
          </cell>
          <cell r="F3895">
            <v>24098.28</v>
          </cell>
          <cell r="G3895" t="str">
            <v>&lt;0007&gt;泰州金冠房地产公司3ELES</v>
          </cell>
        </row>
        <row r="3896">
          <cell r="A3896" t="str">
            <v>410108</v>
          </cell>
          <cell r="B3896" t="str">
            <v>COST OF PROD.--ROYALTIES 技术提成费</v>
          </cell>
          <cell r="C3896" t="str">
            <v>17100-C0-410108</v>
          </cell>
          <cell r="D3896">
            <v>0</v>
          </cell>
          <cell r="E3896">
            <v>0</v>
          </cell>
          <cell r="F3896">
            <v>72240.36</v>
          </cell>
          <cell r="G3896" t="str">
            <v>&lt;0004&gt;河南邮政局丰产路综合楼ELE&amp;ESC</v>
          </cell>
        </row>
        <row r="3897">
          <cell r="A3897" t="str">
            <v>410108</v>
          </cell>
          <cell r="B3897" t="str">
            <v>COST OF PROD.--ROYALTIES 技术提成费</v>
          </cell>
          <cell r="C3897" t="str">
            <v>17100-C1-410108</v>
          </cell>
          <cell r="D3897">
            <v>0</v>
          </cell>
          <cell r="E3897">
            <v>0</v>
          </cell>
          <cell r="F3897">
            <v>3942.41</v>
          </cell>
          <cell r="G3897" t="str">
            <v>:(0003)河南辉县电信局</v>
          </cell>
        </row>
        <row r="3898">
          <cell r="A3898" t="str">
            <v>410108</v>
          </cell>
          <cell r="B3898" t="str">
            <v>COST OF PROD.--ROYALTIES 技术提成费</v>
          </cell>
          <cell r="C3898" t="str">
            <v>17100-C2-410108</v>
          </cell>
          <cell r="D3898">
            <v>0</v>
          </cell>
          <cell r="E3898">
            <v>0</v>
          </cell>
          <cell r="F3898">
            <v>3291.89</v>
          </cell>
          <cell r="G3898" t="str">
            <v>:&lt;0002&gt;河南邮政局食堂综合楼1ELE</v>
          </cell>
        </row>
        <row r="3899">
          <cell r="A3899" t="str">
            <v>410108</v>
          </cell>
          <cell r="B3899" t="str">
            <v>COST OF PROD.--ROYALTIES 技术提成费</v>
          </cell>
          <cell r="C3899" t="str">
            <v>17100-C3-410108</v>
          </cell>
          <cell r="D3899">
            <v>0</v>
          </cell>
          <cell r="E3899">
            <v>0</v>
          </cell>
          <cell r="F3899">
            <v>3113</v>
          </cell>
          <cell r="G3899" t="str">
            <v>:(0003)大都市房地产</v>
          </cell>
        </row>
        <row r="3900">
          <cell r="A3900" t="str">
            <v>410108</v>
          </cell>
          <cell r="B3900" t="str">
            <v>COST OF PROD.--ROYALTIES 技术提成费</v>
          </cell>
          <cell r="C3900" t="str">
            <v>17100-C5-410108</v>
          </cell>
          <cell r="D3900">
            <v>0</v>
          </cell>
          <cell r="E3900">
            <v>0</v>
          </cell>
          <cell r="F3900">
            <v>8509.41</v>
          </cell>
          <cell r="G3900" t="str">
            <v>:&lt;0002&gt;重庆市教育委员会2ELES</v>
          </cell>
        </row>
        <row r="3901">
          <cell r="A3901" t="str">
            <v>410108</v>
          </cell>
          <cell r="B3901" t="str">
            <v>COST OF PROD.--ROYALTIES 技术提成费</v>
          </cell>
          <cell r="C3901" t="str">
            <v>17100-C6-410108</v>
          </cell>
          <cell r="D3901">
            <v>0</v>
          </cell>
          <cell r="E3901">
            <v>0</v>
          </cell>
          <cell r="F3901">
            <v>4395.49</v>
          </cell>
          <cell r="G3901" t="str">
            <v>:&lt;0001&gt;青岛光大银行2ESCS</v>
          </cell>
        </row>
        <row r="3902">
          <cell r="A3902" t="str">
            <v>410108</v>
          </cell>
          <cell r="B3902" t="str">
            <v>COST OF PROD.--ROYALTIES 技术提成费</v>
          </cell>
          <cell r="C3902" t="str">
            <v>17100-C7-410108</v>
          </cell>
          <cell r="D3902">
            <v>0</v>
          </cell>
          <cell r="E3902">
            <v>0</v>
          </cell>
          <cell r="F3902">
            <v>1294.6600000000001</v>
          </cell>
          <cell r="G3902" t="str">
            <v>:&lt;0005&gt;南京建行 (2)1ELE</v>
          </cell>
        </row>
        <row r="3903">
          <cell r="A3903" t="str">
            <v>410108</v>
          </cell>
          <cell r="B3903" t="str">
            <v>COST OF PROD.--ROYALTIES 技术提成费</v>
          </cell>
          <cell r="C3903" t="str">
            <v>17100-C8-410108</v>
          </cell>
          <cell r="D3903">
            <v>0</v>
          </cell>
          <cell r="E3903">
            <v>0</v>
          </cell>
          <cell r="F3903">
            <v>3677.34</v>
          </cell>
          <cell r="G3903" t="str">
            <v>:(0003)延安东大楼</v>
          </cell>
        </row>
        <row r="3904">
          <cell r="A3904" t="str">
            <v>410108</v>
          </cell>
          <cell r="B3904" t="str">
            <v>COST OF PROD.--ROYALTIES 技术提成费</v>
          </cell>
          <cell r="C3904" t="str">
            <v>17100-C9-410108</v>
          </cell>
          <cell r="D3904">
            <v>0</v>
          </cell>
          <cell r="E3904">
            <v>0</v>
          </cell>
          <cell r="F3904">
            <v>1099.82</v>
          </cell>
          <cell r="G3904" t="str">
            <v>:&lt;0006&gt;北京人民日报社2ELES</v>
          </cell>
        </row>
        <row r="3905">
          <cell r="A3905" t="str">
            <v>410108</v>
          </cell>
          <cell r="B3905" t="str">
            <v>COST OF PROD.--ROYALTIES 技术提成费</v>
          </cell>
          <cell r="C3905" t="str">
            <v>17100-CB-410108</v>
          </cell>
          <cell r="D3905">
            <v>0</v>
          </cell>
          <cell r="E3905">
            <v>0</v>
          </cell>
          <cell r="F3905">
            <v>41900.31</v>
          </cell>
          <cell r="G3905" t="str">
            <v>河南医科大学6ELES 299399336-341</v>
          </cell>
        </row>
        <row r="3906">
          <cell r="A3906" t="str">
            <v>410108</v>
          </cell>
          <cell r="B3906" t="str">
            <v>COST OF PROD.--ROYALTIES 技术提成费</v>
          </cell>
          <cell r="C3906" t="str">
            <v>17100-CC-410108</v>
          </cell>
          <cell r="D3906">
            <v>0</v>
          </cell>
          <cell r="E3906">
            <v>0</v>
          </cell>
          <cell r="F3906">
            <v>30606.68</v>
          </cell>
          <cell r="G3906" t="str">
            <v>&lt;0001&gt;上海地铁-11ELES#1099030237-47</v>
          </cell>
        </row>
        <row r="3907">
          <cell r="A3907" t="str">
            <v>410108</v>
          </cell>
          <cell r="B3907" t="str">
            <v>COST OF PROD.--ROYALTIES 技术提成费</v>
          </cell>
          <cell r="C3907" t="str">
            <v>17100-CD-410108</v>
          </cell>
          <cell r="D3907">
            <v>0</v>
          </cell>
          <cell r="E3907">
            <v>0</v>
          </cell>
          <cell r="F3907">
            <v>2114.5300000000002</v>
          </cell>
          <cell r="G3907" t="str">
            <v>:广州高盛大厦(2)#349394372</v>
          </cell>
        </row>
        <row r="3908">
          <cell r="A3908" t="str">
            <v>410108</v>
          </cell>
          <cell r="B3908" t="str">
            <v>COST OF PROD.--ROYALTIES 技术提成费</v>
          </cell>
          <cell r="C3908" t="str">
            <v>17100-CE-410108</v>
          </cell>
          <cell r="D3908">
            <v>0</v>
          </cell>
          <cell r="E3908">
            <v>0</v>
          </cell>
          <cell r="F3908">
            <v>2897.19</v>
          </cell>
          <cell r="G3908" t="str">
            <v>:(0003)南召电信生产楼</v>
          </cell>
        </row>
        <row r="3909">
          <cell r="A3909" t="str">
            <v>410108</v>
          </cell>
          <cell r="B3909" t="str">
            <v>COST OF PROD.--ROYALTIES 技术提成费</v>
          </cell>
          <cell r="C3909" t="str">
            <v>17100-CF-410108</v>
          </cell>
          <cell r="D3909">
            <v>0</v>
          </cell>
          <cell r="E3909">
            <v>0</v>
          </cell>
          <cell r="F3909">
            <v>4891.8900000000003</v>
          </cell>
          <cell r="G3909" t="str">
            <v>:(0003)上海联和投资有限公司1ELE</v>
          </cell>
        </row>
        <row r="3910">
          <cell r="A3910" t="str">
            <v>410108</v>
          </cell>
          <cell r="B3910" t="str">
            <v>COST OF PROD.--ROYALTIES 技术提成费</v>
          </cell>
          <cell r="C3910" t="str">
            <v>17100-CG-410108</v>
          </cell>
          <cell r="D3910">
            <v>0</v>
          </cell>
          <cell r="E3910">
            <v>0</v>
          </cell>
          <cell r="F3910">
            <v>9413.75</v>
          </cell>
          <cell r="G3910" t="str">
            <v>&lt;0007&gt;温州市郊信用合作联社3ELES</v>
          </cell>
        </row>
        <row r="3911">
          <cell r="A3911" t="str">
            <v>410108</v>
          </cell>
          <cell r="B3911" t="str">
            <v>COST OF PROD.--ROYALTIES 技术提成费</v>
          </cell>
          <cell r="C3911" t="str">
            <v>17100-CH-410108</v>
          </cell>
          <cell r="D3911">
            <v>0</v>
          </cell>
          <cell r="E3911">
            <v>0</v>
          </cell>
          <cell r="F3911">
            <v>5493.48</v>
          </cell>
          <cell r="G3911" t="str">
            <v>:&lt;0001&gt;瑞安商城(电梯&gt;4ELES</v>
          </cell>
        </row>
        <row r="3912">
          <cell r="A3912" t="str">
            <v>410108</v>
          </cell>
          <cell r="B3912" t="str">
            <v>COST OF PROD.--ROYALTIES 技术提成费</v>
          </cell>
          <cell r="C3912" t="str">
            <v>17100-CI-410108</v>
          </cell>
          <cell r="D3912">
            <v>0</v>
          </cell>
          <cell r="E3912">
            <v>0</v>
          </cell>
          <cell r="F3912">
            <v>812.7</v>
          </cell>
          <cell r="G3912" t="str">
            <v>:(0003)西安红叶大酒楼</v>
          </cell>
        </row>
        <row r="3913">
          <cell r="A3913" t="str">
            <v>410108</v>
          </cell>
          <cell r="B3913" t="str">
            <v>COST OF PROD.--ROYALTIES 技术提成费</v>
          </cell>
          <cell r="C3913" t="str">
            <v>17100-CJ-410108</v>
          </cell>
          <cell r="D3913">
            <v>0</v>
          </cell>
          <cell r="E3913">
            <v>0</v>
          </cell>
          <cell r="F3913">
            <v>4841.07</v>
          </cell>
          <cell r="G3913" t="str">
            <v>:&lt;0006&gt;黄岩广电局2ELES</v>
          </cell>
        </row>
        <row r="3914">
          <cell r="A3914" t="str">
            <v>410108</v>
          </cell>
          <cell r="B3914" t="str">
            <v>COST OF PROD.--ROYALTIES 技术提成费</v>
          </cell>
          <cell r="C3914" t="str">
            <v>17100-CK-410108</v>
          </cell>
          <cell r="D3914">
            <v>0</v>
          </cell>
          <cell r="E3914">
            <v>0</v>
          </cell>
          <cell r="F3914">
            <v>5383.26</v>
          </cell>
          <cell r="G3914" t="str">
            <v>:&lt;0006&gt;承德电信枢纽2ELES</v>
          </cell>
        </row>
        <row r="3915">
          <cell r="A3915" t="str">
            <v>410108</v>
          </cell>
          <cell r="B3915" t="str">
            <v>COST OF PROD.--ROYALTIES 技术提成费</v>
          </cell>
          <cell r="C3915" t="str">
            <v>17100-CM-410108</v>
          </cell>
          <cell r="D3915">
            <v>0</v>
          </cell>
          <cell r="E3915">
            <v>0</v>
          </cell>
          <cell r="F3915">
            <v>1600.58</v>
          </cell>
          <cell r="G3915" t="str">
            <v>:(0003)甘肃送电公司家属楼</v>
          </cell>
        </row>
        <row r="3916">
          <cell r="A3916" t="str">
            <v>410108</v>
          </cell>
          <cell r="B3916" t="str">
            <v>COST OF PROD.--ROYALTIES 技术提成费</v>
          </cell>
          <cell r="C3916" t="str">
            <v>17100-CN-410108</v>
          </cell>
          <cell r="D3916">
            <v>0</v>
          </cell>
          <cell r="E3916">
            <v>0</v>
          </cell>
          <cell r="F3916">
            <v>2219</v>
          </cell>
          <cell r="G3916" t="str">
            <v>:&lt;0004&gt;贵阳工行云岩区支行</v>
          </cell>
        </row>
        <row r="3917">
          <cell r="A3917" t="str">
            <v>410108</v>
          </cell>
          <cell r="B3917" t="str">
            <v>COST OF PROD.--ROYALTIES 技术提成费</v>
          </cell>
          <cell r="C3917" t="str">
            <v>17100-CO-410108</v>
          </cell>
          <cell r="D3917">
            <v>0</v>
          </cell>
          <cell r="E3917">
            <v>0</v>
          </cell>
          <cell r="F3917">
            <v>3731.86</v>
          </cell>
          <cell r="G3917" t="str">
            <v>:&lt;0006&gt;深圳福田医院1ELE</v>
          </cell>
        </row>
        <row r="3918">
          <cell r="A3918" t="str">
            <v>410108</v>
          </cell>
          <cell r="B3918" t="str">
            <v>COST OF PROD.--ROYALTIES 技术提成费</v>
          </cell>
          <cell r="C3918" t="str">
            <v>17100-CP-410108</v>
          </cell>
          <cell r="D3918">
            <v>0</v>
          </cell>
          <cell r="E3918">
            <v>0</v>
          </cell>
          <cell r="F3918">
            <v>2516.21</v>
          </cell>
          <cell r="G3918" t="str">
            <v>:重庆广播电台</v>
          </cell>
        </row>
        <row r="3919">
          <cell r="A3919" t="str">
            <v>410108</v>
          </cell>
          <cell r="B3919" t="str">
            <v>COST OF PROD.--ROYALTIES 技术提成费</v>
          </cell>
          <cell r="C3919" t="str">
            <v>17100-CQ-410108</v>
          </cell>
          <cell r="D3919">
            <v>0</v>
          </cell>
          <cell r="E3919">
            <v>0</v>
          </cell>
          <cell r="F3919">
            <v>1505.76</v>
          </cell>
          <cell r="G3919" t="str">
            <v>:&lt;0006&gt;北京劳教干警中转站2ELES</v>
          </cell>
        </row>
        <row r="3920">
          <cell r="A3920" t="str">
            <v>410108</v>
          </cell>
          <cell r="B3920" t="str">
            <v>COST OF PROD.--ROYALTIES 技术提成费</v>
          </cell>
          <cell r="C3920" t="str">
            <v>17100-CR-410108</v>
          </cell>
          <cell r="D3920">
            <v>0</v>
          </cell>
          <cell r="E3920">
            <v>0</v>
          </cell>
          <cell r="F3920">
            <v>8901.26</v>
          </cell>
          <cell r="G3920" t="str">
            <v>:&lt;0004&gt;青岛绿岛花园</v>
          </cell>
        </row>
        <row r="3921">
          <cell r="A3921" t="str">
            <v>410108</v>
          </cell>
          <cell r="B3921" t="str">
            <v>COST OF PROD.--ROYALTIES 技术提成费</v>
          </cell>
          <cell r="C3921" t="str">
            <v>17100-CS-410108</v>
          </cell>
          <cell r="D3921">
            <v>0</v>
          </cell>
          <cell r="E3921">
            <v>0</v>
          </cell>
          <cell r="F3921">
            <v>1265.95</v>
          </cell>
          <cell r="G3921" t="str">
            <v>:(0003)青岛城基大厦</v>
          </cell>
        </row>
        <row r="3922">
          <cell r="A3922" t="str">
            <v>410108</v>
          </cell>
          <cell r="B3922" t="str">
            <v>COST OF PROD.--ROYALTIES 技术提成费</v>
          </cell>
          <cell r="C3922" t="str">
            <v>17100-CT-410108</v>
          </cell>
          <cell r="D3922">
            <v>0</v>
          </cell>
          <cell r="E3922">
            <v>0</v>
          </cell>
          <cell r="F3922">
            <v>926.92</v>
          </cell>
          <cell r="G3922" t="str">
            <v>:天津公路</v>
          </cell>
        </row>
        <row r="3923">
          <cell r="A3923" t="str">
            <v>410108</v>
          </cell>
          <cell r="B3923" t="str">
            <v>COST OF PROD.--ROYALTIES 技术提成费</v>
          </cell>
          <cell r="C3923" t="str">
            <v>17100-CU-410108</v>
          </cell>
          <cell r="D3923">
            <v>0</v>
          </cell>
          <cell r="E3923">
            <v>0</v>
          </cell>
          <cell r="F3923">
            <v>2606.44</v>
          </cell>
          <cell r="G3923" t="str">
            <v>&lt;0007&gt;郑州发祥电力2ELES</v>
          </cell>
        </row>
        <row r="3924">
          <cell r="A3924" t="str">
            <v>410108</v>
          </cell>
          <cell r="B3924" t="str">
            <v>COST OF PROD.--ROYALTIES 技术提成费</v>
          </cell>
          <cell r="C3924" t="str">
            <v>17100-CX-410108</v>
          </cell>
          <cell r="D3924">
            <v>0</v>
          </cell>
          <cell r="E3924">
            <v>0</v>
          </cell>
          <cell r="F3924">
            <v>5518.08</v>
          </cell>
          <cell r="G3924" t="str">
            <v>&lt;0007&gt;泰州邮政局2ELES</v>
          </cell>
        </row>
        <row r="3925">
          <cell r="A3925" t="str">
            <v>410108</v>
          </cell>
          <cell r="B3925" t="str">
            <v>COST OF PROD.--ROYALTIES 技术提成费</v>
          </cell>
          <cell r="C3925" t="str">
            <v>17100-D0-410108</v>
          </cell>
          <cell r="D3925">
            <v>0</v>
          </cell>
          <cell r="E3925">
            <v>0</v>
          </cell>
          <cell r="F3925">
            <v>20571.900000000001</v>
          </cell>
          <cell r="G3925" t="str">
            <v>:&lt;0005&gt;河南省交通厅6ELES</v>
          </cell>
        </row>
        <row r="3926">
          <cell r="A3926" t="str">
            <v>410108</v>
          </cell>
          <cell r="B3926" t="str">
            <v>COST OF PROD.--ROYALTIES 技术提成费</v>
          </cell>
          <cell r="C3926" t="str">
            <v>17100-D1-410108</v>
          </cell>
          <cell r="D3926">
            <v>0</v>
          </cell>
          <cell r="E3926">
            <v>0</v>
          </cell>
          <cell r="F3926">
            <v>9817.57</v>
          </cell>
          <cell r="G3926" t="str">
            <v>&lt;0007&gt;北京西站电气中心3ELES</v>
          </cell>
        </row>
        <row r="3927">
          <cell r="A3927" t="str">
            <v>410108</v>
          </cell>
          <cell r="B3927" t="str">
            <v>COST OF PROD.--ROYALTIES 技术提成费</v>
          </cell>
          <cell r="C3927" t="str">
            <v>17100-D3-410108</v>
          </cell>
          <cell r="D3927">
            <v>0</v>
          </cell>
          <cell r="E3927">
            <v>0</v>
          </cell>
          <cell r="F3927">
            <v>1779.19</v>
          </cell>
          <cell r="G3927" t="str">
            <v>:&lt;0005&gt;湛江市华晶房地产开发公司1ELE</v>
          </cell>
        </row>
        <row r="3928">
          <cell r="A3928" t="str">
            <v>410108</v>
          </cell>
          <cell r="B3928" t="str">
            <v>COST OF PROD.--ROYALTIES 技术提成费</v>
          </cell>
          <cell r="C3928" t="str">
            <v>17100-D4-410108</v>
          </cell>
          <cell r="D3928">
            <v>0</v>
          </cell>
          <cell r="E3928">
            <v>0</v>
          </cell>
          <cell r="F3928">
            <v>999.35</v>
          </cell>
          <cell r="G3928" t="str">
            <v>&lt;0007&gt;赵山渡引水工程 1ELE</v>
          </cell>
        </row>
        <row r="3929">
          <cell r="A3929" t="str">
            <v>410108</v>
          </cell>
          <cell r="B3929" t="str">
            <v>COST OF PROD.--ROYALTIES 技术提成费</v>
          </cell>
          <cell r="C3929" t="str">
            <v>17100-D5-410108</v>
          </cell>
          <cell r="D3929">
            <v>0</v>
          </cell>
          <cell r="E3929">
            <v>0</v>
          </cell>
          <cell r="F3929">
            <v>3066.23</v>
          </cell>
          <cell r="G3929" t="str">
            <v>:山东政协大楼</v>
          </cell>
        </row>
        <row r="3930">
          <cell r="A3930" t="str">
            <v>410108</v>
          </cell>
          <cell r="B3930" t="str">
            <v>COST OF PROD.--ROYALTIES 技术提成费</v>
          </cell>
          <cell r="C3930" t="str">
            <v>17100-D6-410108</v>
          </cell>
          <cell r="D3930">
            <v>0</v>
          </cell>
          <cell r="E3930">
            <v>0</v>
          </cell>
          <cell r="F3930">
            <v>4397.09</v>
          </cell>
          <cell r="G3930" t="str">
            <v>:上海金叶大厦</v>
          </cell>
        </row>
        <row r="3931">
          <cell r="A3931" t="str">
            <v>410108</v>
          </cell>
          <cell r="B3931" t="str">
            <v>COST OF PROD.--ROYALTIES 技术提成费</v>
          </cell>
          <cell r="C3931" t="str">
            <v>17100-D7-410108</v>
          </cell>
          <cell r="D3931">
            <v>0</v>
          </cell>
          <cell r="E3931">
            <v>0</v>
          </cell>
          <cell r="F3931">
            <v>1255.07</v>
          </cell>
          <cell r="G3931" t="str">
            <v>:萍乡电信局</v>
          </cell>
        </row>
        <row r="3932">
          <cell r="A3932" t="str">
            <v>410108</v>
          </cell>
          <cell r="B3932" t="str">
            <v>COST OF PROD.--ROYALTIES 技术提成费</v>
          </cell>
          <cell r="C3932" t="str">
            <v>17100-D8-410108</v>
          </cell>
          <cell r="D3932">
            <v>0</v>
          </cell>
          <cell r="E3932">
            <v>0</v>
          </cell>
          <cell r="F3932">
            <v>15318.69</v>
          </cell>
          <cell r="G3932" t="str">
            <v>&lt;0007&gt;南京纺织大厦5ELES</v>
          </cell>
        </row>
        <row r="3933">
          <cell r="A3933" t="str">
            <v>410108</v>
          </cell>
          <cell r="B3933" t="str">
            <v>COST OF PROD.--ROYALTIES 技术提成费</v>
          </cell>
          <cell r="C3933" t="str">
            <v>17100-DA-410108</v>
          </cell>
          <cell r="D3933">
            <v>0</v>
          </cell>
          <cell r="E3933">
            <v>0</v>
          </cell>
          <cell r="F3933">
            <v>7048.27</v>
          </cell>
          <cell r="G3933" t="str">
            <v>:&lt;0005&gt;白云机场救援中心2ELES</v>
          </cell>
        </row>
        <row r="3934">
          <cell r="A3934" t="str">
            <v>410108</v>
          </cell>
          <cell r="B3934" t="str">
            <v>COST OF PROD.--ROYALTIES 技术提成费</v>
          </cell>
          <cell r="C3934" t="str">
            <v>17100-DB-410108</v>
          </cell>
          <cell r="D3934">
            <v>0</v>
          </cell>
          <cell r="E3934">
            <v>0</v>
          </cell>
          <cell r="F3934">
            <v>9711.89</v>
          </cell>
          <cell r="G3934" t="str">
            <v>:&lt;0006&gt;重庆大渡口人民政府4ELES</v>
          </cell>
        </row>
        <row r="3935">
          <cell r="A3935" t="str">
            <v>410108</v>
          </cell>
          <cell r="B3935" t="str">
            <v>COST OF PROD.--ROYALTIES 技术提成费</v>
          </cell>
          <cell r="C3935" t="str">
            <v>17100-DC-410108</v>
          </cell>
          <cell r="D3935">
            <v>0</v>
          </cell>
          <cell r="E3935">
            <v>0</v>
          </cell>
          <cell r="F3935">
            <v>23670.52</v>
          </cell>
          <cell r="G3935" t="str">
            <v>&lt;0007&gt;甘肃广播电视中心4ELES</v>
          </cell>
        </row>
        <row r="3936">
          <cell r="A3936" t="str">
            <v>410108</v>
          </cell>
          <cell r="B3936" t="str">
            <v>COST OF PROD.--ROYALTIES 技术提成费</v>
          </cell>
          <cell r="C3936" t="str">
            <v>17100-DD-410108</v>
          </cell>
          <cell r="D3936">
            <v>0</v>
          </cell>
          <cell r="E3936">
            <v>0</v>
          </cell>
          <cell r="F3936">
            <v>7650.65</v>
          </cell>
          <cell r="G3936" t="str">
            <v>:攀枝花劳动局</v>
          </cell>
        </row>
        <row r="3937">
          <cell r="A3937" t="str">
            <v>410108</v>
          </cell>
          <cell r="B3937" t="str">
            <v>COST OF PROD.--ROYALTIES 技术提成费</v>
          </cell>
          <cell r="C3937" t="str">
            <v>17100-DF-410108</v>
          </cell>
          <cell r="D3937">
            <v>0</v>
          </cell>
          <cell r="E3937">
            <v>0</v>
          </cell>
          <cell r="F3937">
            <v>3204.9</v>
          </cell>
          <cell r="G3937" t="str">
            <v>:浙江桐庐电信局</v>
          </cell>
        </row>
        <row r="3938">
          <cell r="A3938" t="str">
            <v>410108</v>
          </cell>
          <cell r="B3938" t="str">
            <v>COST OF PROD.--ROYALTIES 技术提成费</v>
          </cell>
          <cell r="C3938" t="str">
            <v>17100-DG-410108</v>
          </cell>
          <cell r="D3938">
            <v>0</v>
          </cell>
          <cell r="E3938">
            <v>0</v>
          </cell>
          <cell r="F3938">
            <v>1975.67</v>
          </cell>
          <cell r="G3938" t="str">
            <v>:郑州电信局</v>
          </cell>
        </row>
        <row r="3939">
          <cell r="A3939" t="str">
            <v>410108</v>
          </cell>
          <cell r="B3939" t="str">
            <v>COST OF PROD.--ROYALTIES 技术提成费</v>
          </cell>
          <cell r="C3939" t="str">
            <v>17100-DJ-410108</v>
          </cell>
          <cell r="D3939">
            <v>0</v>
          </cell>
          <cell r="E3939">
            <v>0</v>
          </cell>
          <cell r="F3939">
            <v>12363.76</v>
          </cell>
          <cell r="G3939" t="str">
            <v>&lt;0007&gt;重庆电力大厦3ELES</v>
          </cell>
        </row>
        <row r="3940">
          <cell r="A3940" t="str">
            <v>410108</v>
          </cell>
          <cell r="B3940" t="str">
            <v>COST OF PROD.--ROYALTIES 技术提成费</v>
          </cell>
          <cell r="C3940" t="str">
            <v>17100-DM-410108</v>
          </cell>
          <cell r="D3940">
            <v>0</v>
          </cell>
          <cell r="E3940">
            <v>0</v>
          </cell>
          <cell r="F3940">
            <v>14107.14</v>
          </cell>
          <cell r="G3940" t="str">
            <v>:常德人民医院</v>
          </cell>
        </row>
        <row r="3941">
          <cell r="A3941" t="str">
            <v>410108</v>
          </cell>
          <cell r="B3941" t="str">
            <v>COST OF PROD.--ROYALTIES 技术提成费</v>
          </cell>
          <cell r="C3941" t="str">
            <v>17100-DN-410108</v>
          </cell>
          <cell r="D3941">
            <v>0</v>
          </cell>
          <cell r="E3941">
            <v>0</v>
          </cell>
          <cell r="F3941">
            <v>8900.67</v>
          </cell>
          <cell r="G3941" t="str">
            <v>:白求恩医科大学 3ELES</v>
          </cell>
        </row>
        <row r="3942">
          <cell r="A3942" t="str">
            <v>410108</v>
          </cell>
          <cell r="B3942" t="str">
            <v>COST OF PROD.--ROYALTIES 技术提成费</v>
          </cell>
          <cell r="C3942" t="str">
            <v>17100-DO-410108</v>
          </cell>
          <cell r="D3942">
            <v>0</v>
          </cell>
          <cell r="E3942">
            <v>0</v>
          </cell>
          <cell r="F3942">
            <v>8942.4699999999993</v>
          </cell>
          <cell r="G3942" t="str">
            <v>0006上海地铁-4台扶梯#2099030431-434</v>
          </cell>
        </row>
        <row r="3943">
          <cell r="A3943" t="str">
            <v>410108</v>
          </cell>
          <cell r="B3943" t="str">
            <v>COST OF PROD.--ROYALTIES 技术提成费</v>
          </cell>
          <cell r="C3943" t="str">
            <v>17100-DQ-410108</v>
          </cell>
          <cell r="D3943">
            <v>0</v>
          </cell>
          <cell r="E3943">
            <v>0</v>
          </cell>
          <cell r="F3943">
            <v>23343.49</v>
          </cell>
          <cell r="G3943" t="str">
            <v>&lt;0006&gt;青岛弘信国际会展公司7ELE 7ESC</v>
          </cell>
        </row>
        <row r="3944">
          <cell r="A3944" t="str">
            <v>410108</v>
          </cell>
          <cell r="B3944" t="str">
            <v>COST OF PROD.--ROYALTIES 技术提成费</v>
          </cell>
          <cell r="C3944" t="str">
            <v>17100-DR-410108</v>
          </cell>
          <cell r="D3944">
            <v>0</v>
          </cell>
          <cell r="E3944">
            <v>0</v>
          </cell>
          <cell r="F3944">
            <v>3565.41</v>
          </cell>
          <cell r="G3944" t="str">
            <v>:浙江世贸中心</v>
          </cell>
        </row>
        <row r="3945">
          <cell r="A3945" t="str">
            <v>410108</v>
          </cell>
          <cell r="B3945" t="str">
            <v>COST OF PROD.--ROYALTIES 技术提成费</v>
          </cell>
          <cell r="C3945" t="str">
            <v>17100-DW-410108</v>
          </cell>
          <cell r="D3945">
            <v>0</v>
          </cell>
          <cell r="E3945">
            <v>0</v>
          </cell>
          <cell r="F3945">
            <v>12738.89</v>
          </cell>
          <cell r="G3945" t="str">
            <v>:南京鼓楼医院</v>
          </cell>
        </row>
        <row r="3946">
          <cell r="A3946" t="str">
            <v>410108</v>
          </cell>
          <cell r="B3946" t="str">
            <v>COST OF PROD.--ROYALTIES 技术提成费</v>
          </cell>
          <cell r="C3946" t="str">
            <v>17100-E2-410108</v>
          </cell>
          <cell r="D3946">
            <v>0</v>
          </cell>
          <cell r="E3946">
            <v>0</v>
          </cell>
          <cell r="F3946">
            <v>26405.61</v>
          </cell>
          <cell r="G3946" t="str">
            <v>:南京中央商场-9台扶梯</v>
          </cell>
        </row>
        <row r="3947">
          <cell r="A3947" t="str">
            <v>410108</v>
          </cell>
          <cell r="B3947" t="str">
            <v>COST OF PROD.--ROYALTIES 技术提成费</v>
          </cell>
          <cell r="C3947" t="str">
            <v>17100-E3-410108</v>
          </cell>
          <cell r="D3947">
            <v>0</v>
          </cell>
          <cell r="E3947">
            <v>0</v>
          </cell>
          <cell r="F3947">
            <v>437.89</v>
          </cell>
          <cell r="G3947" t="str">
            <v>&lt;0007&gt;上海烟草吴县木渎培训中心-2ELE</v>
          </cell>
        </row>
        <row r="3948">
          <cell r="A3948" t="str">
            <v>410108</v>
          </cell>
          <cell r="B3948" t="str">
            <v>COST OF PROD.--ROYALTIES 技术提成费</v>
          </cell>
          <cell r="C3948" t="str">
            <v>17100-F0-410108</v>
          </cell>
          <cell r="D3948">
            <v>0</v>
          </cell>
          <cell r="E3948">
            <v>0</v>
          </cell>
          <cell r="F3948">
            <v>2122.38</v>
          </cell>
          <cell r="G3948" t="str">
            <v>:上海地铁(4)-4ELES 328-329 330 332</v>
          </cell>
        </row>
        <row r="3949">
          <cell r="A3949" t="str">
            <v>410109</v>
          </cell>
          <cell r="B3949" t="str">
            <v>COST OF PROD.--INSTALLATION 安装费</v>
          </cell>
          <cell r="C3949" t="str">
            <v>17100-05-410109</v>
          </cell>
          <cell r="D3949">
            <v>0</v>
          </cell>
          <cell r="E3949">
            <v>0</v>
          </cell>
          <cell r="F3949">
            <v>304000</v>
          </cell>
          <cell r="G3949" t="str">
            <v>:(97#8)(9808#6#7)上海中星昆山ELE</v>
          </cell>
        </row>
        <row r="3950">
          <cell r="A3950" t="str">
            <v>410109</v>
          </cell>
          <cell r="B3950" t="str">
            <v>COST OF PROD.--INSTALLATION 安装费</v>
          </cell>
          <cell r="C3950" t="str">
            <v>17100-07-410109</v>
          </cell>
          <cell r="D3950">
            <v>0</v>
          </cell>
          <cell r="E3950">
            <v>0</v>
          </cell>
          <cell r="F3950">
            <v>650000</v>
          </cell>
          <cell r="G3950" t="str">
            <v>:(9807)(9812)青岛金都大厦ELE</v>
          </cell>
        </row>
        <row r="3951">
          <cell r="A3951" t="str">
            <v>410109</v>
          </cell>
          <cell r="B3951" t="str">
            <v>COST OF PROD.--INSTALLATION 安装费</v>
          </cell>
          <cell r="C3951" t="str">
            <v>17100-08-410109</v>
          </cell>
          <cell r="D3951">
            <v>0</v>
          </cell>
          <cell r="E3951">
            <v>0</v>
          </cell>
          <cell r="F3951">
            <v>120000</v>
          </cell>
          <cell r="G3951" t="str">
            <v>:(9812)青岛金都大厦ESC</v>
          </cell>
        </row>
        <row r="3952">
          <cell r="A3952" t="str">
            <v>410109</v>
          </cell>
          <cell r="B3952" t="str">
            <v>COST OF PROD.--INSTALLATION 安装费</v>
          </cell>
          <cell r="C3952" t="str">
            <v>17100-11-410109</v>
          </cell>
          <cell r="D3952">
            <v>0</v>
          </cell>
          <cell r="E3952">
            <v>0</v>
          </cell>
          <cell r="F3952">
            <v>0</v>
          </cell>
          <cell r="G3952" t="str">
            <v>:(97)YANGZHOU ICBC 扬州工商行ELE</v>
          </cell>
        </row>
        <row r="3953">
          <cell r="A3953" t="str">
            <v>410109</v>
          </cell>
          <cell r="B3953" t="str">
            <v>COST OF PROD.--INSTALLATION 安装费</v>
          </cell>
          <cell r="C3953" t="str">
            <v>17100-12-410109</v>
          </cell>
          <cell r="D3953">
            <v>0</v>
          </cell>
          <cell r="E3953">
            <v>0</v>
          </cell>
          <cell r="F3953">
            <v>350000</v>
          </cell>
          <cell r="G3953" t="str">
            <v>:(9807&gt;[0001]青岛发达大厦(山东)ELE</v>
          </cell>
        </row>
        <row r="3954">
          <cell r="A3954" t="str">
            <v>410109</v>
          </cell>
          <cell r="B3954" t="str">
            <v>COST OF PROD.--INSTALLATION 安装费</v>
          </cell>
          <cell r="C3954" t="str">
            <v>17100-13-410109</v>
          </cell>
          <cell r="D3954">
            <v>0</v>
          </cell>
          <cell r="E3954">
            <v>0</v>
          </cell>
          <cell r="F3954">
            <v>0</v>
          </cell>
          <cell r="G3954" t="str">
            <v>:(97)青岛交电大厦ELE</v>
          </cell>
        </row>
        <row r="3955">
          <cell r="A3955" t="str">
            <v>410109</v>
          </cell>
          <cell r="B3955" t="str">
            <v>COST OF PROD.--INSTALLATION 安装费</v>
          </cell>
          <cell r="C3955" t="str">
            <v>17100-16-410109</v>
          </cell>
          <cell r="D3955">
            <v>0</v>
          </cell>
          <cell r="E3955">
            <v>0</v>
          </cell>
          <cell r="F3955">
            <v>0</v>
          </cell>
          <cell r="G3955" t="str">
            <v>:(97)XINHUI POWER 新会双水发电站</v>
          </cell>
        </row>
        <row r="3956">
          <cell r="A3956" t="str">
            <v>410109</v>
          </cell>
          <cell r="B3956" t="str">
            <v>COST OF PROD.--INSTALLATION 安装费</v>
          </cell>
          <cell r="C3956" t="str">
            <v>17100-18-410109</v>
          </cell>
          <cell r="D3956">
            <v>0</v>
          </cell>
          <cell r="E3956">
            <v>0</v>
          </cell>
          <cell r="F3956">
            <v>320465.28000000003</v>
          </cell>
          <cell r="G3956" t="str">
            <v>:(9808)武汉建银房地产开发ESC</v>
          </cell>
        </row>
        <row r="3957">
          <cell r="A3957" t="str">
            <v>410109</v>
          </cell>
          <cell r="B3957" t="str">
            <v>COST OF PROD.--INSTALLATION 安装费</v>
          </cell>
          <cell r="C3957" t="str">
            <v>17100-19-410109</v>
          </cell>
          <cell r="D3957">
            <v>0</v>
          </cell>
          <cell r="E3957">
            <v>0</v>
          </cell>
          <cell r="F3957">
            <v>1600</v>
          </cell>
          <cell r="G3957" t="str">
            <v>:(97)ZS HOSPITAL人民医院门诊大楼ELE</v>
          </cell>
        </row>
        <row r="3958">
          <cell r="A3958" t="str">
            <v>410109</v>
          </cell>
          <cell r="B3958" t="str">
            <v>COST OF PROD.--INSTALLATION 安装费</v>
          </cell>
          <cell r="C3958" t="str">
            <v>17100-20-410109</v>
          </cell>
          <cell r="D3958">
            <v>0</v>
          </cell>
          <cell r="E3958">
            <v>0</v>
          </cell>
          <cell r="F3958">
            <v>380000</v>
          </cell>
          <cell r="G3958" t="str">
            <v>:(9808)&lt;9911&gt;人民医院外科大楼ELE</v>
          </cell>
        </row>
        <row r="3959">
          <cell r="A3959" t="str">
            <v>410109</v>
          </cell>
          <cell r="B3959" t="str">
            <v>COST OF PROD.--INSTALLATION 安装费</v>
          </cell>
          <cell r="C3959" t="str">
            <v>17100-21-410109</v>
          </cell>
          <cell r="D3959">
            <v>0</v>
          </cell>
          <cell r="E3959">
            <v>0</v>
          </cell>
          <cell r="F3959">
            <v>0</v>
          </cell>
          <cell r="G3959" t="str">
            <v>:(97)ZS COMMERCIAL 中山市商业服务_x0000_</v>
          </cell>
        </row>
        <row r="3960">
          <cell r="A3960" t="str">
            <v>410109</v>
          </cell>
          <cell r="B3960" t="str">
            <v>COST OF PROD.--INSTALLATION 安装费</v>
          </cell>
          <cell r="C3960" t="str">
            <v>17100-23-410109</v>
          </cell>
          <cell r="D3960">
            <v>0</v>
          </cell>
          <cell r="E3960">
            <v>0</v>
          </cell>
          <cell r="F3960">
            <v>302746</v>
          </cell>
          <cell r="G3960" t="str">
            <v>:(9806)&lt;9905&gt;哈尔滨花圃大厦ELE</v>
          </cell>
        </row>
        <row r="3961">
          <cell r="A3961" t="str">
            <v>410109</v>
          </cell>
          <cell r="B3961" t="str">
            <v>COST OF PROD.--INSTALLATION 安装费</v>
          </cell>
          <cell r="C3961" t="str">
            <v>17100-24-410109</v>
          </cell>
          <cell r="D3961">
            <v>0</v>
          </cell>
          <cell r="E3961">
            <v>0</v>
          </cell>
          <cell r="F3961">
            <v>6574.99</v>
          </cell>
          <cell r="G3961" t="str">
            <v>:(9811)西北核技术研究所ELE</v>
          </cell>
        </row>
        <row r="3962">
          <cell r="A3962" t="str">
            <v>410109</v>
          </cell>
          <cell r="B3962" t="str">
            <v>COST OF PROD.--INSTALLATION 安装费</v>
          </cell>
          <cell r="C3962" t="str">
            <v>17100-27-410109</v>
          </cell>
          <cell r="D3962">
            <v>0</v>
          </cell>
          <cell r="E3962">
            <v>0</v>
          </cell>
          <cell r="F3962">
            <v>47000</v>
          </cell>
          <cell r="G3962" t="str">
            <v>:(9802)水口电厂ELE</v>
          </cell>
        </row>
        <row r="3963">
          <cell r="A3963" t="str">
            <v>410109</v>
          </cell>
          <cell r="B3963" t="str">
            <v>COST OF PROD.--INSTALLATION 安装费</v>
          </cell>
          <cell r="C3963" t="str">
            <v>17100-28-410109</v>
          </cell>
          <cell r="D3963">
            <v>0</v>
          </cell>
          <cell r="E3963">
            <v>0</v>
          </cell>
          <cell r="F3963">
            <v>0</v>
          </cell>
          <cell r="G3963" t="str">
            <v>:(97)BAIYUN AIRPORT(ELE.1)白云机场</v>
          </cell>
        </row>
        <row r="3964">
          <cell r="A3964" t="str">
            <v>410109</v>
          </cell>
          <cell r="B3964" t="str">
            <v>COST OF PROD.--INSTALLATION 安装费</v>
          </cell>
          <cell r="C3964" t="str">
            <v>17100-29-410109</v>
          </cell>
          <cell r="D3964">
            <v>0</v>
          </cell>
          <cell r="E3964">
            <v>0</v>
          </cell>
          <cell r="F3964">
            <v>143905</v>
          </cell>
          <cell r="G3964" t="str">
            <v>:(9806)(9907)南阳国税电梯ELE</v>
          </cell>
        </row>
        <row r="3965">
          <cell r="A3965" t="str">
            <v>410109</v>
          </cell>
          <cell r="B3965" t="str">
            <v>COST OF PROD.--INSTALLATION 安装费</v>
          </cell>
          <cell r="C3965" t="str">
            <v>17100-30-410109</v>
          </cell>
          <cell r="D3965">
            <v>0</v>
          </cell>
          <cell r="E3965">
            <v>0</v>
          </cell>
          <cell r="F3965">
            <v>130000</v>
          </cell>
          <cell r="G3965" t="str">
            <v>:(9803)&lt;9910&gt;南平造纸ELE</v>
          </cell>
        </row>
        <row r="3966">
          <cell r="A3966" t="str">
            <v>410109</v>
          </cell>
          <cell r="B3966" t="str">
            <v>COST OF PROD.--INSTALLATION 安装费</v>
          </cell>
          <cell r="C3966" t="str">
            <v>17100-31-410109</v>
          </cell>
          <cell r="D3966">
            <v>0</v>
          </cell>
          <cell r="E3966">
            <v>0</v>
          </cell>
          <cell r="F3966">
            <v>121793</v>
          </cell>
          <cell r="G3966" t="str">
            <v>:(9810)&lt;9905) 三明兴业银行ELE</v>
          </cell>
        </row>
        <row r="3967">
          <cell r="A3967" t="str">
            <v>410109</v>
          </cell>
          <cell r="B3967" t="str">
            <v>COST OF PROD.--INSTALLATION 安装费</v>
          </cell>
          <cell r="C3967" t="str">
            <v>17100-32-410109</v>
          </cell>
          <cell r="D3967">
            <v>0</v>
          </cell>
          <cell r="E3967">
            <v>0</v>
          </cell>
          <cell r="F3967">
            <v>0</v>
          </cell>
          <cell r="G3967" t="str">
            <v>:(97)BAIYUN AIRPORT(ESC.2) 白云机_x0000_</v>
          </cell>
        </row>
        <row r="3968">
          <cell r="A3968" t="str">
            <v>410109</v>
          </cell>
          <cell r="B3968" t="str">
            <v>COST OF PROD.--INSTALLATION 安装费</v>
          </cell>
          <cell r="C3968" t="str">
            <v>17100-33-410109</v>
          </cell>
          <cell r="D3968">
            <v>0</v>
          </cell>
          <cell r="E3968">
            <v>0</v>
          </cell>
          <cell r="F3968">
            <v>240000</v>
          </cell>
          <cell r="G3968" t="str">
            <v>:&lt;9910&gt;&lt;0005&gt;南京人防 ESC</v>
          </cell>
        </row>
        <row r="3969">
          <cell r="A3969" t="str">
            <v>410109</v>
          </cell>
          <cell r="B3969" t="str">
            <v>COST OF PROD.--INSTALLATION 安装费</v>
          </cell>
          <cell r="C3969" t="str">
            <v>17100-34-410109</v>
          </cell>
          <cell r="D3969">
            <v>0</v>
          </cell>
          <cell r="E3969">
            <v>0</v>
          </cell>
          <cell r="F3969">
            <v>40000</v>
          </cell>
          <cell r="G3969" t="str">
            <v>:&lt;9909&gt;XINJUN ZHONGSHAN 中山新俊ELE</v>
          </cell>
        </row>
        <row r="3970">
          <cell r="A3970" t="str">
            <v>410109</v>
          </cell>
          <cell r="B3970" t="str">
            <v>COST OF PROD.--INSTALLATION 安装费</v>
          </cell>
          <cell r="C3970" t="str">
            <v>17100-35-410109</v>
          </cell>
          <cell r="D3970">
            <v>0</v>
          </cell>
          <cell r="E3970">
            <v>0</v>
          </cell>
          <cell r="F3970">
            <v>43000</v>
          </cell>
          <cell r="G3970" t="str">
            <v>:(9805)CPIC ZHONGSHAN 中山太保ELE</v>
          </cell>
        </row>
        <row r="3971">
          <cell r="A3971" t="str">
            <v>410109</v>
          </cell>
          <cell r="B3971" t="str">
            <v>COST OF PROD.--INSTALLATION 安装费</v>
          </cell>
          <cell r="C3971" t="str">
            <v>17100-38-410109</v>
          </cell>
          <cell r="D3971">
            <v>0</v>
          </cell>
          <cell r="E3971">
            <v>0</v>
          </cell>
          <cell r="F3971">
            <v>3000</v>
          </cell>
          <cell r="G3971" t="str">
            <v>:(9811)静安环球大厦ELE</v>
          </cell>
        </row>
        <row r="3972">
          <cell r="A3972" t="str">
            <v>410109</v>
          </cell>
          <cell r="B3972" t="str">
            <v>COST OF PROD.--INSTALLATION 安装费</v>
          </cell>
          <cell r="C3972" t="str">
            <v>17100-40-410109</v>
          </cell>
          <cell r="D3972">
            <v>0</v>
          </cell>
          <cell r="E3972">
            <v>0</v>
          </cell>
          <cell r="F3972">
            <v>87121.600000000006</v>
          </cell>
          <cell r="G3972" t="str">
            <v>:(9808)SANMING UNION 三明总工会ELE</v>
          </cell>
        </row>
        <row r="3973">
          <cell r="A3973" t="str">
            <v>410109</v>
          </cell>
          <cell r="B3973" t="str">
            <v>COST OF PROD.--INSTALLATION 安装费</v>
          </cell>
          <cell r="C3973" t="str">
            <v>17100-42-410109</v>
          </cell>
          <cell r="D3973">
            <v>0</v>
          </cell>
          <cell r="E3973">
            <v>0</v>
          </cell>
          <cell r="F3973">
            <v>44625</v>
          </cell>
          <cell r="G3973" t="str">
            <v>:(9812)中保驻马店公司ELE</v>
          </cell>
        </row>
        <row r="3974">
          <cell r="A3974" t="str">
            <v>410109</v>
          </cell>
          <cell r="B3974" t="str">
            <v>COST OF PROD.--INSTALLATION 安装费</v>
          </cell>
          <cell r="C3974" t="str">
            <v>17100-43-410109</v>
          </cell>
          <cell r="D3974">
            <v>0</v>
          </cell>
          <cell r="E3974">
            <v>0</v>
          </cell>
          <cell r="F3974">
            <v>70563</v>
          </cell>
          <cell r="G3974" t="str">
            <v>:(9810)(9907) 南京下关发电厂ELE</v>
          </cell>
        </row>
        <row r="3975">
          <cell r="A3975" t="str">
            <v>410109</v>
          </cell>
          <cell r="B3975" t="str">
            <v>COST OF PROD.--INSTALLATION 安装费</v>
          </cell>
          <cell r="C3975" t="str">
            <v>17100-44-410109</v>
          </cell>
          <cell r="D3975">
            <v>0</v>
          </cell>
          <cell r="E3975">
            <v>0</v>
          </cell>
          <cell r="F3975">
            <v>666000</v>
          </cell>
          <cell r="G3975" t="str">
            <v>:&lt;9911&gt;湖南职工培训中心ELE</v>
          </cell>
        </row>
        <row r="3976">
          <cell r="A3976" t="str">
            <v>410109</v>
          </cell>
          <cell r="B3976" t="str">
            <v>COST OF PROD.--INSTALLATION 安装费</v>
          </cell>
          <cell r="C3976" t="str">
            <v>17100-46-410109</v>
          </cell>
          <cell r="D3976">
            <v>0</v>
          </cell>
          <cell r="E3976">
            <v>0</v>
          </cell>
          <cell r="F3976">
            <v>315000</v>
          </cell>
          <cell r="G3976" t="str">
            <v>:&lt;9903&gt;&lt;9906&gt; 珠海华骏实业公司ELE</v>
          </cell>
        </row>
        <row r="3977">
          <cell r="A3977" t="str">
            <v>410109</v>
          </cell>
          <cell r="B3977" t="str">
            <v>COST OF PROD.--INSTALLATION 安装费</v>
          </cell>
          <cell r="C3977" t="str">
            <v>17100-47-410109</v>
          </cell>
          <cell r="D3977">
            <v>0</v>
          </cell>
          <cell r="E3977">
            <v>0</v>
          </cell>
          <cell r="F3977">
            <v>1125000</v>
          </cell>
          <cell r="G3977" t="str">
            <v>:(9811)深圳百货商场ESC</v>
          </cell>
        </row>
        <row r="3978">
          <cell r="A3978" t="str">
            <v>410109</v>
          </cell>
          <cell r="B3978" t="str">
            <v>COST OF PROD.--INSTALLATION 安装费</v>
          </cell>
          <cell r="C3978" t="str">
            <v>17100-48-410109</v>
          </cell>
          <cell r="D3978">
            <v>0</v>
          </cell>
          <cell r="E3978">
            <v>0</v>
          </cell>
          <cell r="F3978">
            <v>61600</v>
          </cell>
          <cell r="G3978" t="str">
            <v>:(9810) 福州传染病院ELE</v>
          </cell>
        </row>
        <row r="3979">
          <cell r="A3979" t="str">
            <v>410109</v>
          </cell>
          <cell r="B3979" t="str">
            <v>COST OF PROD.--INSTALLATION 安装费</v>
          </cell>
          <cell r="C3979" t="str">
            <v>17100-49-410109</v>
          </cell>
          <cell r="D3979">
            <v>0</v>
          </cell>
          <cell r="E3979">
            <v>16750</v>
          </cell>
          <cell r="F3979">
            <v>33500</v>
          </cell>
          <cell r="G3979" t="str">
            <v>:&lt;9906&gt;南下房地产ELE</v>
          </cell>
        </row>
        <row r="3980">
          <cell r="A3980" t="str">
            <v>410109</v>
          </cell>
          <cell r="B3980" t="str">
            <v>COST OF PROD.--INSTALLATION 安装费</v>
          </cell>
          <cell r="C3980" t="str">
            <v>17100-51-410109</v>
          </cell>
          <cell r="D3980">
            <v>0</v>
          </cell>
          <cell r="E3980">
            <v>0</v>
          </cell>
          <cell r="F3980">
            <v>110000</v>
          </cell>
          <cell r="G3980" t="str">
            <v>:&lt;9911&gt; 福建亚协房地产ELE</v>
          </cell>
        </row>
        <row r="3981">
          <cell r="A3981" t="str">
            <v>410109</v>
          </cell>
          <cell r="B3981" t="str">
            <v>COST OF PROD.--INSTALLATION 安装费</v>
          </cell>
          <cell r="C3981" t="str">
            <v>17100-52-410109</v>
          </cell>
          <cell r="D3981">
            <v>0</v>
          </cell>
          <cell r="E3981">
            <v>0</v>
          </cell>
          <cell r="F3981">
            <v>118872</v>
          </cell>
          <cell r="G3981" t="str">
            <v>:(9810)[0001] 三明峡金渠ELE</v>
          </cell>
        </row>
        <row r="3982">
          <cell r="A3982" t="str">
            <v>410109</v>
          </cell>
          <cell r="B3982" t="str">
            <v>COST OF PROD.--INSTALLATION 安装费</v>
          </cell>
          <cell r="C3982" t="str">
            <v>17100-53-410109</v>
          </cell>
          <cell r="D3982">
            <v>0</v>
          </cell>
          <cell r="E3982">
            <v>0</v>
          </cell>
          <cell r="F3982">
            <v>29150</v>
          </cell>
          <cell r="G3982" t="str">
            <v>:(9809)(9907) 福州技术监督局ELE</v>
          </cell>
        </row>
        <row r="3983">
          <cell r="A3983" t="str">
            <v>410109</v>
          </cell>
          <cell r="B3983" t="str">
            <v>COST OF PROD.--INSTALLATION 安装费</v>
          </cell>
          <cell r="C3983" t="str">
            <v>17100-54-410109</v>
          </cell>
          <cell r="D3983">
            <v>0</v>
          </cell>
          <cell r="E3983">
            <v>0</v>
          </cell>
          <cell r="F3983">
            <v>84135</v>
          </cell>
          <cell r="G3983" t="str">
            <v>:(9811)江西财经大学ELE</v>
          </cell>
        </row>
        <row r="3984">
          <cell r="A3984" t="str">
            <v>410109</v>
          </cell>
          <cell r="B3984" t="str">
            <v>COST OF PROD.--INSTALLATION 安装费</v>
          </cell>
          <cell r="C3984" t="str">
            <v>17100-55-410109</v>
          </cell>
          <cell r="D3984">
            <v>0</v>
          </cell>
          <cell r="E3984">
            <v>0</v>
          </cell>
          <cell r="F3984">
            <v>153400</v>
          </cell>
          <cell r="G3984" t="str">
            <v>:(9903&gt;&lt;9911&gt;FENGCHI 昆明风驰房地产</v>
          </cell>
        </row>
        <row r="3985">
          <cell r="A3985" t="str">
            <v>410109</v>
          </cell>
          <cell r="B3985" t="str">
            <v>COST OF PROD.--INSTALLATION 安装费</v>
          </cell>
          <cell r="C3985" t="str">
            <v>17100-56-410109</v>
          </cell>
          <cell r="D3985">
            <v>0</v>
          </cell>
          <cell r="E3985">
            <v>0</v>
          </cell>
          <cell r="F3985">
            <v>70748</v>
          </cell>
          <cell r="G3985" t="str">
            <v>:(9809)(9907)民航开发公司ELE</v>
          </cell>
        </row>
        <row r="3986">
          <cell r="A3986" t="str">
            <v>410109</v>
          </cell>
          <cell r="B3986" t="str">
            <v>COST OF PROD.--INSTALLATION 安装费</v>
          </cell>
          <cell r="C3986" t="str">
            <v>17100-57-410109</v>
          </cell>
          <cell r="D3986">
            <v>0</v>
          </cell>
          <cell r="E3986">
            <v>0</v>
          </cell>
          <cell r="F3986">
            <v>548101</v>
          </cell>
          <cell r="G3986" t="str">
            <v>:(9811)&lt;9911&gt;重庆商社ELE</v>
          </cell>
        </row>
        <row r="3987">
          <cell r="A3987" t="str">
            <v>410109</v>
          </cell>
          <cell r="B3987" t="str">
            <v>COST OF PROD.--INSTALLATION 安装费</v>
          </cell>
          <cell r="C3987" t="str">
            <v>17100-58-410109</v>
          </cell>
          <cell r="D3987">
            <v>0</v>
          </cell>
          <cell r="E3987">
            <v>0</v>
          </cell>
          <cell r="F3987">
            <v>113182</v>
          </cell>
          <cell r="G3987" t="str">
            <v>:(9809)瑞安工商联ELE</v>
          </cell>
        </row>
        <row r="3988">
          <cell r="A3988" t="str">
            <v>410109</v>
          </cell>
          <cell r="B3988" t="str">
            <v>COST OF PROD.--INSTALLATION 安装费</v>
          </cell>
          <cell r="C3988" t="str">
            <v>17100-59-410109</v>
          </cell>
          <cell r="D3988">
            <v>0</v>
          </cell>
          <cell r="E3988">
            <v>0</v>
          </cell>
          <cell r="F3988">
            <v>62540</v>
          </cell>
          <cell r="G3988" t="str">
            <v>:(9812)&lt;00.03&gt;南昌昌北机场ELE</v>
          </cell>
        </row>
        <row r="3989">
          <cell r="A3989" t="str">
            <v>410109</v>
          </cell>
          <cell r="B3989" t="str">
            <v>COST OF PROD.--INSTALLATION 安装费</v>
          </cell>
          <cell r="C3989" t="str">
            <v>17100-60-410109</v>
          </cell>
          <cell r="D3989">
            <v>0</v>
          </cell>
          <cell r="E3989">
            <v>0</v>
          </cell>
          <cell r="F3989">
            <v>73160</v>
          </cell>
          <cell r="G3989" t="str">
            <v>:(9812)河南唐河烟草公司ELE</v>
          </cell>
        </row>
        <row r="3990">
          <cell r="A3990" t="str">
            <v>410109</v>
          </cell>
          <cell r="B3990" t="str">
            <v>COST OF PROD.--INSTALLATION 安装费</v>
          </cell>
          <cell r="C3990" t="str">
            <v>17100-61-410109</v>
          </cell>
          <cell r="D3990">
            <v>0</v>
          </cell>
          <cell r="E3990">
            <v>0</v>
          </cell>
          <cell r="F3990">
            <v>115245.1</v>
          </cell>
          <cell r="G3990" t="str">
            <v>:(9812)&lt;9906&gt;哈尔滨工业大学ELE</v>
          </cell>
        </row>
        <row r="3991">
          <cell r="A3991" t="str">
            <v>410109</v>
          </cell>
          <cell r="B3991" t="str">
            <v>COST OF PROD.--INSTALLATION 安装费</v>
          </cell>
          <cell r="C3991" t="str">
            <v>17100-63-410109</v>
          </cell>
          <cell r="D3991">
            <v>0</v>
          </cell>
          <cell r="E3991">
            <v>0</v>
          </cell>
          <cell r="F3991">
            <v>49042</v>
          </cell>
          <cell r="G3991" t="str">
            <v>:(9812)&lt;9911&gt;昆明医学院ELE</v>
          </cell>
        </row>
        <row r="3992">
          <cell r="A3992" t="str">
            <v>410109</v>
          </cell>
          <cell r="B3992" t="str">
            <v>COST OF PROD.--INSTALLATION 安装费</v>
          </cell>
          <cell r="C3992" t="str">
            <v>17100-64-410109</v>
          </cell>
          <cell r="D3992">
            <v>0</v>
          </cell>
          <cell r="E3992">
            <v>0</v>
          </cell>
          <cell r="F3992">
            <v>95488</v>
          </cell>
          <cell r="G3992" t="str">
            <v>:(9902)&lt;9907&gt;中山人大政协大楼ELE</v>
          </cell>
        </row>
        <row r="3993">
          <cell r="A3993" t="str">
            <v>410109</v>
          </cell>
          <cell r="B3993" t="str">
            <v>COST OF PROD.--INSTALLATION 安装费</v>
          </cell>
          <cell r="C3993" t="str">
            <v>17100-65-410109</v>
          </cell>
          <cell r="D3993">
            <v>0</v>
          </cell>
          <cell r="E3993">
            <v>0</v>
          </cell>
          <cell r="F3993">
            <v>43911</v>
          </cell>
          <cell r="G3993" t="str">
            <v>:&lt;9906&gt;东莞骏安电梯公司ELE</v>
          </cell>
        </row>
        <row r="3994">
          <cell r="A3994" t="str">
            <v>410109</v>
          </cell>
          <cell r="B3994" t="str">
            <v>COST OF PROD.--INSTALLATION 安装费</v>
          </cell>
          <cell r="C3994" t="str">
            <v>17100-67-410109</v>
          </cell>
          <cell r="D3994">
            <v>0</v>
          </cell>
          <cell r="E3994">
            <v>0</v>
          </cell>
          <cell r="F3994">
            <v>199390</v>
          </cell>
          <cell r="G3994" t="str">
            <v>:(9904)平顶山邮局ELE</v>
          </cell>
        </row>
        <row r="3995">
          <cell r="A3995" t="str">
            <v>410109</v>
          </cell>
          <cell r="B3995" t="str">
            <v>COST OF PROD.--INSTALLATION 安装费</v>
          </cell>
          <cell r="C3995" t="str">
            <v>17100-69-410109</v>
          </cell>
          <cell r="D3995">
            <v>0</v>
          </cell>
          <cell r="E3995">
            <v>0</v>
          </cell>
          <cell r="F3995">
            <v>206230</v>
          </cell>
          <cell r="G3995" t="str">
            <v>:&lt;9903&gt;[0001]昆明国家经贸委ELE</v>
          </cell>
        </row>
        <row r="3996">
          <cell r="A3996" t="str">
            <v>410109</v>
          </cell>
          <cell r="B3996" t="str">
            <v>COST OF PROD.--INSTALLATION 安装费</v>
          </cell>
          <cell r="C3996" t="str">
            <v>17100-70-410109</v>
          </cell>
          <cell r="D3996">
            <v>0</v>
          </cell>
          <cell r="E3996">
            <v>0</v>
          </cell>
          <cell r="F3996">
            <v>17500</v>
          </cell>
          <cell r="G3996" t="str">
            <v>:&lt;9901)孙中山故居ELE</v>
          </cell>
        </row>
        <row r="3997">
          <cell r="A3997" t="str">
            <v>410109</v>
          </cell>
          <cell r="B3997" t="str">
            <v>COST OF PROD.--INSTALLATION 安装费</v>
          </cell>
          <cell r="C3997" t="str">
            <v>17100-74-410109</v>
          </cell>
          <cell r="D3997">
            <v>0</v>
          </cell>
          <cell r="E3997">
            <v>0</v>
          </cell>
          <cell r="F3997">
            <v>46000</v>
          </cell>
          <cell r="G3997" t="str">
            <v>:&lt;0005&gt;昆明富春花园4ELES</v>
          </cell>
        </row>
        <row r="3998">
          <cell r="A3998" t="str">
            <v>410109</v>
          </cell>
          <cell r="B3998" t="str">
            <v>COST OF PROD.--INSTALLATION 安装费</v>
          </cell>
          <cell r="C3998" t="str">
            <v>17100-75-410109</v>
          </cell>
          <cell r="D3998">
            <v>0</v>
          </cell>
          <cell r="E3998">
            <v>0</v>
          </cell>
          <cell r="F3998">
            <v>100000</v>
          </cell>
          <cell r="G3998" t="str">
            <v>:&lt;9906&gt;三迅电梯公司ELE</v>
          </cell>
        </row>
        <row r="3999">
          <cell r="A3999" t="str">
            <v>410109</v>
          </cell>
          <cell r="B3999" t="str">
            <v>COST OF PROD.--INSTALLATION 安装费</v>
          </cell>
          <cell r="C3999" t="str">
            <v>17100-77-410109</v>
          </cell>
          <cell r="D3999">
            <v>0</v>
          </cell>
          <cell r="E3999">
            <v>0</v>
          </cell>
          <cell r="F3999">
            <v>102124</v>
          </cell>
          <cell r="G3999" t="str">
            <v>:&lt;9903&gt;&lt;9911&gt;浙江黄岩交通大厦ELE</v>
          </cell>
        </row>
        <row r="4000">
          <cell r="A4000" t="str">
            <v>410109</v>
          </cell>
          <cell r="B4000" t="str">
            <v>COST OF PROD.--INSTALLATION 安装费</v>
          </cell>
          <cell r="C4000" t="str">
            <v>17100-78-410109</v>
          </cell>
          <cell r="D4000">
            <v>0</v>
          </cell>
          <cell r="E4000">
            <v>0</v>
          </cell>
          <cell r="F4000">
            <v>1660</v>
          </cell>
          <cell r="G4000" t="str">
            <v>:&lt;9906&gt;估依廊商住楼ELE</v>
          </cell>
        </row>
        <row r="4001">
          <cell r="A4001" t="str">
            <v>410109</v>
          </cell>
          <cell r="B4001" t="str">
            <v>COST OF PROD.--INSTALLATION 安装费</v>
          </cell>
          <cell r="C4001" t="str">
            <v>17100-80-410109</v>
          </cell>
          <cell r="D4001">
            <v>0</v>
          </cell>
          <cell r="E4001">
            <v>0</v>
          </cell>
          <cell r="F4001">
            <v>42000</v>
          </cell>
          <cell r="G4001" t="str">
            <v>:(9907)[0001]信阳邮电局ELE</v>
          </cell>
        </row>
        <row r="4002">
          <cell r="A4002" t="str">
            <v>410109</v>
          </cell>
          <cell r="B4002" t="str">
            <v>COST OF PROD.--INSTALLATION 安装费</v>
          </cell>
          <cell r="C4002" t="str">
            <v>17100-81-410109</v>
          </cell>
          <cell r="D4002">
            <v>0</v>
          </cell>
          <cell r="E4002">
            <v>0</v>
          </cell>
          <cell r="F4002">
            <v>82800</v>
          </cell>
          <cell r="G4002" t="str">
            <v>:(9905)&lt;0003&gt;东区办事处ELE</v>
          </cell>
        </row>
        <row r="4003">
          <cell r="A4003" t="str">
            <v>410109</v>
          </cell>
          <cell r="B4003" t="str">
            <v>COST OF PROD.--INSTALLATION 安装费</v>
          </cell>
          <cell r="C4003" t="str">
            <v>17100-82-410109</v>
          </cell>
          <cell r="D4003">
            <v>0</v>
          </cell>
          <cell r="E4003">
            <v>0</v>
          </cell>
          <cell r="F4003">
            <v>17700</v>
          </cell>
          <cell r="G4003" t="str">
            <v>:(9905)新县邮电局ELE</v>
          </cell>
        </row>
        <row r="4004">
          <cell r="A4004" t="str">
            <v>410109</v>
          </cell>
          <cell r="B4004" t="str">
            <v>COST OF PROD.--INSTALLATION 安装费</v>
          </cell>
          <cell r="C4004" t="str">
            <v>17100-83-410109</v>
          </cell>
          <cell r="D4004">
            <v>12960</v>
          </cell>
          <cell r="E4004">
            <v>0</v>
          </cell>
          <cell r="F4004">
            <v>12960</v>
          </cell>
          <cell r="G4004" t="str">
            <v>:恒基物业公司</v>
          </cell>
        </row>
        <row r="4005">
          <cell r="A4005" t="str">
            <v>410109</v>
          </cell>
          <cell r="B4005" t="str">
            <v>COST OF PROD.--INSTALLATION 安装费</v>
          </cell>
          <cell r="C4005" t="str">
            <v>17100-84-410109</v>
          </cell>
          <cell r="D4005">
            <v>0</v>
          </cell>
          <cell r="E4005">
            <v>0</v>
          </cell>
          <cell r="F4005">
            <v>153300</v>
          </cell>
          <cell r="G4005" t="str">
            <v>:&lt;9911&gt;&lt;0004&gt;广州文德广场ELE&amp;ESC</v>
          </cell>
        </row>
        <row r="4006">
          <cell r="A4006" t="str">
            <v>410109</v>
          </cell>
          <cell r="B4006" t="str">
            <v>COST OF PROD.--INSTALLATION 安装费</v>
          </cell>
          <cell r="C4006" t="str">
            <v>17100-87-410109</v>
          </cell>
          <cell r="D4006">
            <v>0</v>
          </cell>
          <cell r="E4006">
            <v>0</v>
          </cell>
          <cell r="F4006">
            <v>90000</v>
          </cell>
          <cell r="G4006" t="str">
            <v>:(9904)&lt;9911&gt;中山伟业房地产公司ELE</v>
          </cell>
        </row>
        <row r="4007">
          <cell r="A4007" t="str">
            <v>410109</v>
          </cell>
          <cell r="B4007" t="str">
            <v>COST OF PROD.--INSTALLATION 安装费</v>
          </cell>
          <cell r="C4007" t="str">
            <v>17100-91-410109</v>
          </cell>
          <cell r="D4007">
            <v>0</v>
          </cell>
          <cell r="E4007">
            <v>0</v>
          </cell>
          <cell r="F4007">
            <v>50000</v>
          </cell>
          <cell r="G4007" t="str">
            <v>:(9907)三明土地管理培训中心ELE</v>
          </cell>
        </row>
        <row r="4008">
          <cell r="A4008" t="str">
            <v>410109</v>
          </cell>
          <cell r="B4008" t="str">
            <v>COST OF PROD.--INSTALLATION 安装费</v>
          </cell>
          <cell r="C4008" t="str">
            <v>17100-94-410109</v>
          </cell>
          <cell r="D4008">
            <v>0</v>
          </cell>
          <cell r="E4008">
            <v>0</v>
          </cell>
          <cell r="F4008">
            <v>160000</v>
          </cell>
          <cell r="G4008" t="str">
            <v>:&lt;9911&gt;广州高盛大厦ELE349384174-177</v>
          </cell>
        </row>
        <row r="4009">
          <cell r="A4009" t="str">
            <v>410109</v>
          </cell>
          <cell r="B4009" t="str">
            <v>COST OF PROD.--INSTALLATION 安装费</v>
          </cell>
          <cell r="C4009" t="str">
            <v>17100-A0-410109</v>
          </cell>
          <cell r="D4009">
            <v>0</v>
          </cell>
          <cell r="E4009">
            <v>0</v>
          </cell>
          <cell r="F4009">
            <v>20000</v>
          </cell>
          <cell r="G4009" t="str">
            <v>:(9907)昆明饭店ELE</v>
          </cell>
        </row>
        <row r="4010">
          <cell r="A4010" t="str">
            <v>410109</v>
          </cell>
          <cell r="B4010" t="str">
            <v>COST OF PROD.--INSTALLATION 安装费</v>
          </cell>
          <cell r="C4010" t="str">
            <v>17100-A1-410109</v>
          </cell>
          <cell r="D4010">
            <v>0</v>
          </cell>
          <cell r="E4010">
            <v>0</v>
          </cell>
          <cell r="F4010">
            <v>30000</v>
          </cell>
          <cell r="G4010" t="str">
            <v>:驻马店交通局</v>
          </cell>
        </row>
        <row r="4011">
          <cell r="A4011" t="str">
            <v>410109</v>
          </cell>
          <cell r="B4011" t="str">
            <v>COST OF PROD.--INSTALLATION 安装费</v>
          </cell>
          <cell r="C4011" t="str">
            <v>17100-A3-410109</v>
          </cell>
          <cell r="D4011">
            <v>0</v>
          </cell>
          <cell r="E4011">
            <v>0</v>
          </cell>
          <cell r="F4011">
            <v>27000</v>
          </cell>
          <cell r="G4011" t="str">
            <v>:&lt;9908&gt;河南雅士达电梯服务中心ELE</v>
          </cell>
        </row>
        <row r="4012">
          <cell r="A4012" t="str">
            <v>410109</v>
          </cell>
          <cell r="B4012" t="str">
            <v>COST OF PROD.--INSTALLATION 安装费</v>
          </cell>
          <cell r="C4012" t="str">
            <v>17100-A5-410109</v>
          </cell>
          <cell r="D4012">
            <v>0</v>
          </cell>
          <cell r="E4012">
            <v>0</v>
          </cell>
          <cell r="F4012">
            <v>150000</v>
          </cell>
          <cell r="G4012" t="str">
            <v>:&lt;9908&gt;太原新闻大厦ELE</v>
          </cell>
        </row>
        <row r="4013">
          <cell r="A4013" t="str">
            <v>410109</v>
          </cell>
          <cell r="B4013" t="str">
            <v>COST OF PROD.--INSTALLATION 安装费</v>
          </cell>
          <cell r="C4013" t="str">
            <v>17100-A6-410109</v>
          </cell>
          <cell r="D4013">
            <v>0</v>
          </cell>
          <cell r="E4013">
            <v>0</v>
          </cell>
          <cell r="F4013">
            <v>125000</v>
          </cell>
          <cell r="G4013" t="str">
            <v>&lt;9909&gt;&lt;9910&gt;&lt;0004&gt;吉林电信局ELE&amp;ESC</v>
          </cell>
        </row>
        <row r="4014">
          <cell r="A4014" t="str">
            <v>410109</v>
          </cell>
          <cell r="B4014" t="str">
            <v>COST OF PROD.--INSTALLATION 安装费</v>
          </cell>
          <cell r="C4014" t="str">
            <v>17100-AB-410109</v>
          </cell>
          <cell r="D4014">
            <v>34000</v>
          </cell>
          <cell r="E4014">
            <v>0</v>
          </cell>
          <cell r="F4014">
            <v>68000</v>
          </cell>
          <cell r="G4014" t="str">
            <v>:&lt;9909&gt;驻马店公安局ELE</v>
          </cell>
        </row>
        <row r="4015">
          <cell r="A4015" t="str">
            <v>410109</v>
          </cell>
          <cell r="B4015" t="str">
            <v>COST OF PROD.--INSTALLATION 安装费</v>
          </cell>
          <cell r="C4015" t="str">
            <v>17100-AC-410109</v>
          </cell>
          <cell r="D4015">
            <v>0</v>
          </cell>
          <cell r="E4015">
            <v>0</v>
          </cell>
          <cell r="F4015">
            <v>212625</v>
          </cell>
          <cell r="G4015" t="str">
            <v>:(9912)昆明卷烟厂ELE</v>
          </cell>
        </row>
        <row r="4016">
          <cell r="A4016" t="str">
            <v>410109</v>
          </cell>
          <cell r="B4016" t="str">
            <v>COST OF PROD.--INSTALLATION 安装费</v>
          </cell>
          <cell r="C4016" t="str">
            <v>17100-AD-410109</v>
          </cell>
          <cell r="D4016">
            <v>0</v>
          </cell>
          <cell r="E4016">
            <v>0</v>
          </cell>
          <cell r="F4016">
            <v>4300</v>
          </cell>
          <cell r="G4016" t="str">
            <v>:(9912)济南天建商住楼ELE</v>
          </cell>
        </row>
        <row r="4017">
          <cell r="A4017" t="str">
            <v>410109</v>
          </cell>
          <cell r="B4017" t="str">
            <v>COST OF PROD.--INSTALLATION 安装费</v>
          </cell>
          <cell r="C4017" t="str">
            <v>17100-AF-410109</v>
          </cell>
          <cell r="D4017">
            <v>0</v>
          </cell>
          <cell r="E4017">
            <v>0</v>
          </cell>
          <cell r="F4017">
            <v>126000</v>
          </cell>
          <cell r="G4017" t="str">
            <v>:&lt;9910&gt;[0001]小浪底科工贸发展公司</v>
          </cell>
        </row>
        <row r="4018">
          <cell r="A4018" t="str">
            <v>410109</v>
          </cell>
          <cell r="B4018" t="str">
            <v>COST OF PROD.--INSTALLATION 安装费</v>
          </cell>
          <cell r="C4018" t="str">
            <v>17100-AS-410109</v>
          </cell>
          <cell r="D4018">
            <v>0</v>
          </cell>
          <cell r="E4018">
            <v>0</v>
          </cell>
          <cell r="F4018">
            <v>103000</v>
          </cell>
          <cell r="G4018" t="str">
            <v>:河南棉麻总公司ELE</v>
          </cell>
        </row>
        <row r="4019">
          <cell r="A4019" t="str">
            <v>410109</v>
          </cell>
          <cell r="B4019" t="str">
            <v>COST OF PROD.--INSTALLATION 安装费</v>
          </cell>
          <cell r="C4019" t="str">
            <v>17100-AT-410109</v>
          </cell>
          <cell r="D4019">
            <v>0</v>
          </cell>
          <cell r="E4019">
            <v>0</v>
          </cell>
          <cell r="F4019">
            <v>200000</v>
          </cell>
          <cell r="G4019" t="str">
            <v>:(9912)广州广厦居</v>
          </cell>
        </row>
        <row r="4020">
          <cell r="A4020" t="str">
            <v>410109</v>
          </cell>
          <cell r="B4020" t="str">
            <v>COST OF PROD.--INSTALLATION 安装费</v>
          </cell>
          <cell r="C4020" t="str">
            <v>17100-AU-410109</v>
          </cell>
          <cell r="D4020">
            <v>0</v>
          </cell>
          <cell r="E4020">
            <v>0</v>
          </cell>
          <cell r="F4020">
            <v>94920</v>
          </cell>
          <cell r="G4020" t="str">
            <v>:&lt;9909&gt;[0007]台州日报社2ELES</v>
          </cell>
        </row>
        <row r="4021">
          <cell r="A4021" t="str">
            <v>410109</v>
          </cell>
          <cell r="B4021" t="str">
            <v>COST OF PROD.--INSTALLATION 安装费</v>
          </cell>
          <cell r="C4021" t="str">
            <v>17100-AW-410109</v>
          </cell>
          <cell r="D4021">
            <v>0</v>
          </cell>
          <cell r="E4021">
            <v>0</v>
          </cell>
          <cell r="F4021">
            <v>34100</v>
          </cell>
          <cell r="G4021" t="str">
            <v>:&lt;9909&gt;西峡烟草公司ELE</v>
          </cell>
        </row>
        <row r="4022">
          <cell r="A4022" t="str">
            <v>410109</v>
          </cell>
          <cell r="B4022" t="str">
            <v>COST OF PROD.--INSTALLATION 安装费</v>
          </cell>
          <cell r="C4022" t="str">
            <v>17100-AY-410109</v>
          </cell>
          <cell r="D4022">
            <v>0</v>
          </cell>
          <cell r="E4022">
            <v>0</v>
          </cell>
          <cell r="F4022">
            <v>30000</v>
          </cell>
          <cell r="G4022" t="str">
            <v>:&lt;9909&gt;[0007]中冶仪表公司1ELE</v>
          </cell>
        </row>
        <row r="4023">
          <cell r="A4023" t="str">
            <v>410109</v>
          </cell>
          <cell r="B4023" t="str">
            <v>COST OF PROD.--INSTALLATION 安装费</v>
          </cell>
          <cell r="C4023" t="str">
            <v>17100-AZ-410109</v>
          </cell>
          <cell r="D4023">
            <v>0</v>
          </cell>
          <cell r="E4023">
            <v>0</v>
          </cell>
          <cell r="F4023">
            <v>192000</v>
          </cell>
          <cell r="G4023" t="str">
            <v>(0003)安阳邮电局ELE</v>
          </cell>
        </row>
        <row r="4024">
          <cell r="A4024" t="str">
            <v>410109</v>
          </cell>
          <cell r="B4024" t="str">
            <v>COST OF PROD.--INSTALLATION 安装费</v>
          </cell>
          <cell r="C4024" t="str">
            <v>17100-B1-410109</v>
          </cell>
          <cell r="D4024">
            <v>0</v>
          </cell>
          <cell r="E4024">
            <v>0</v>
          </cell>
          <cell r="F4024">
            <v>4380</v>
          </cell>
          <cell r="G4024" t="str">
            <v>:&lt;9909&gt;锦江房地产ELE</v>
          </cell>
        </row>
        <row r="4025">
          <cell r="A4025" t="str">
            <v>410109</v>
          </cell>
          <cell r="B4025" t="str">
            <v>COST OF PROD.--INSTALLATION 安装费</v>
          </cell>
          <cell r="C4025" t="str">
            <v>17100-B3-410109</v>
          </cell>
          <cell r="D4025">
            <v>0</v>
          </cell>
          <cell r="E4025">
            <v>0</v>
          </cell>
          <cell r="F4025">
            <v>82300</v>
          </cell>
          <cell r="G4025" t="str">
            <v>:&lt;9910&gt;创业服务大楼ELE</v>
          </cell>
        </row>
        <row r="4026">
          <cell r="A4026" t="str">
            <v>410109</v>
          </cell>
          <cell r="B4026" t="str">
            <v>COST OF PROD.--INSTALLATION 安装费</v>
          </cell>
          <cell r="C4026" t="str">
            <v>17100-BB-410109</v>
          </cell>
          <cell r="D4026">
            <v>0</v>
          </cell>
          <cell r="E4026">
            <v>0</v>
          </cell>
          <cell r="F4026">
            <v>161124</v>
          </cell>
          <cell r="G4026" t="str">
            <v>:(00.03)三门峡电信局</v>
          </cell>
        </row>
        <row r="4027">
          <cell r="A4027" t="str">
            <v>410109</v>
          </cell>
          <cell r="B4027" t="str">
            <v>COST OF PROD.--INSTALLATION 安装费</v>
          </cell>
          <cell r="C4027" t="str">
            <v>17100-BE-410109</v>
          </cell>
          <cell r="D4027">
            <v>0</v>
          </cell>
          <cell r="E4027">
            <v>0</v>
          </cell>
          <cell r="F4027">
            <v>158929</v>
          </cell>
          <cell r="G4027" t="str">
            <v>:&lt;0005&gt;监狱管理局6ELES</v>
          </cell>
        </row>
        <row r="4028">
          <cell r="A4028" t="str">
            <v>410109</v>
          </cell>
          <cell r="B4028" t="str">
            <v>COST OF PROD.--INSTALLATION 安装费</v>
          </cell>
          <cell r="C4028" t="str">
            <v>17100-BF-410109</v>
          </cell>
          <cell r="D4028">
            <v>0</v>
          </cell>
          <cell r="E4028">
            <v>0</v>
          </cell>
          <cell r="F4028">
            <v>18700</v>
          </cell>
          <cell r="G4028" t="str">
            <v>:&lt;0002&gt;哈尔滨森达电梯公司1ELE</v>
          </cell>
        </row>
        <row r="4029">
          <cell r="A4029" t="str">
            <v>410109</v>
          </cell>
          <cell r="B4029" t="str">
            <v>COST OF PROD.--INSTALLATION 安装费</v>
          </cell>
          <cell r="C4029" t="str">
            <v>17100-BK-410109</v>
          </cell>
          <cell r="D4029">
            <v>0</v>
          </cell>
          <cell r="E4029">
            <v>0</v>
          </cell>
          <cell r="F4029">
            <v>137320</v>
          </cell>
          <cell r="G4029" t="str">
            <v>:&lt;0005&gt;河南邮电印刷厂2ELES</v>
          </cell>
        </row>
        <row r="4030">
          <cell r="A4030" t="str">
            <v>410109</v>
          </cell>
          <cell r="B4030" t="str">
            <v>COST OF PROD.--INSTALLATION 安装费</v>
          </cell>
          <cell r="C4030" t="str">
            <v>17100-BO-410109</v>
          </cell>
          <cell r="D4030">
            <v>0</v>
          </cell>
          <cell r="E4030">
            <v>0</v>
          </cell>
          <cell r="F4030">
            <v>27259</v>
          </cell>
          <cell r="G4030" t="str">
            <v>:&lt;0001&gt;成都兴采综合大楼2ELES</v>
          </cell>
        </row>
        <row r="4031">
          <cell r="A4031" t="str">
            <v>410109</v>
          </cell>
          <cell r="B4031" t="str">
            <v>COST OF PROD.--INSTALLATION 安装费</v>
          </cell>
          <cell r="C4031" t="str">
            <v>17100-BP-410109</v>
          </cell>
          <cell r="D4031">
            <v>0</v>
          </cell>
          <cell r="E4031">
            <v>0</v>
          </cell>
          <cell r="F4031">
            <v>115600</v>
          </cell>
          <cell r="G4031" t="str">
            <v>:&lt;9909&gt;梧州电信局ESC</v>
          </cell>
        </row>
        <row r="4032">
          <cell r="A4032" t="str">
            <v>410109</v>
          </cell>
          <cell r="B4032" t="str">
            <v>COST OF PROD.--INSTALLATION 安装费</v>
          </cell>
          <cell r="C4032" t="str">
            <v>17100-BX-410109</v>
          </cell>
          <cell r="D4032">
            <v>180000</v>
          </cell>
          <cell r="E4032">
            <v>0</v>
          </cell>
          <cell r="F4032">
            <v>270000</v>
          </cell>
          <cell r="G4032" t="str">
            <v>:(9912)&lt;0002&gt;成都嘉祥公寓7ELES</v>
          </cell>
        </row>
        <row r="4033">
          <cell r="A4033" t="str">
            <v>410109</v>
          </cell>
          <cell r="B4033" t="str">
            <v>COST OF PROD.--INSTALLATION 安装费</v>
          </cell>
          <cell r="C4033" t="str">
            <v>17100-BY-410109</v>
          </cell>
          <cell r="D4033">
            <v>0</v>
          </cell>
          <cell r="E4033">
            <v>0</v>
          </cell>
          <cell r="F4033">
            <v>297920</v>
          </cell>
          <cell r="G4033" t="str">
            <v>:中山医科大学附属第一医院</v>
          </cell>
        </row>
        <row r="4034">
          <cell r="A4034" t="str">
            <v>410109</v>
          </cell>
          <cell r="B4034" t="str">
            <v>COST OF PROD.--INSTALLATION 安装费</v>
          </cell>
          <cell r="C4034" t="str">
            <v>17100-BZ-410109</v>
          </cell>
          <cell r="D4034">
            <v>0</v>
          </cell>
          <cell r="E4034">
            <v>0</v>
          </cell>
          <cell r="F4034">
            <v>93550</v>
          </cell>
          <cell r="G4034" t="str">
            <v>&lt;0007&gt;泰州金冠房地产公司3ELES</v>
          </cell>
        </row>
        <row r="4035">
          <cell r="A4035" t="str">
            <v>410109</v>
          </cell>
          <cell r="B4035" t="str">
            <v>COST OF PROD.--INSTALLATION 安装费</v>
          </cell>
          <cell r="C4035" t="str">
            <v>17100-C2-410109</v>
          </cell>
          <cell r="D4035">
            <v>0</v>
          </cell>
          <cell r="E4035">
            <v>0</v>
          </cell>
          <cell r="F4035">
            <v>30000</v>
          </cell>
          <cell r="G4035" t="str">
            <v>:&lt;0002&gt;河南邮政局食堂综合楼1ELE</v>
          </cell>
        </row>
        <row r="4036">
          <cell r="A4036" t="str">
            <v>410109</v>
          </cell>
          <cell r="B4036" t="str">
            <v>COST OF PROD.--INSTALLATION 安装费</v>
          </cell>
          <cell r="C4036" t="str">
            <v>17100-C5-410109</v>
          </cell>
          <cell r="D4036">
            <v>0</v>
          </cell>
          <cell r="E4036">
            <v>0</v>
          </cell>
          <cell r="F4036">
            <v>7948</v>
          </cell>
          <cell r="G4036" t="str">
            <v>:&lt;0002&gt;重庆市教育委员会2ELES</v>
          </cell>
        </row>
        <row r="4037">
          <cell r="A4037" t="str">
            <v>410109</v>
          </cell>
          <cell r="B4037" t="str">
            <v>COST OF PROD.--INSTALLATION 安装费</v>
          </cell>
          <cell r="C4037" t="str">
            <v>17100-CA-410109</v>
          </cell>
          <cell r="D4037">
            <v>0</v>
          </cell>
          <cell r="E4037">
            <v>0</v>
          </cell>
          <cell r="F4037">
            <v>95000</v>
          </cell>
          <cell r="G4037" t="str">
            <v>:广州绿怡居综合楼</v>
          </cell>
        </row>
        <row r="4038">
          <cell r="A4038" t="str">
            <v>410109</v>
          </cell>
          <cell r="B4038" t="str">
            <v>COST OF PROD.--INSTALLATION 安装费</v>
          </cell>
          <cell r="C4038" t="str">
            <v>17100-CD-410109</v>
          </cell>
          <cell r="D4038">
            <v>40000</v>
          </cell>
          <cell r="E4038">
            <v>0</v>
          </cell>
          <cell r="F4038">
            <v>90000</v>
          </cell>
          <cell r="G4038" t="str">
            <v>:广州高盛大厦(2)#349394372</v>
          </cell>
        </row>
        <row r="4039">
          <cell r="A4039" t="str">
            <v>410109</v>
          </cell>
          <cell r="B4039" t="str">
            <v>COST OF PROD.--INSTALLATION 安装费</v>
          </cell>
          <cell r="C4039" t="str">
            <v>17100-CF-410109</v>
          </cell>
          <cell r="D4039">
            <v>0</v>
          </cell>
          <cell r="E4039">
            <v>0</v>
          </cell>
          <cell r="F4039">
            <v>35000</v>
          </cell>
          <cell r="G4039" t="str">
            <v>:(0003)上海联和投资有限公司1ELE</v>
          </cell>
        </row>
        <row r="4040">
          <cell r="A4040" t="str">
            <v>410109</v>
          </cell>
          <cell r="B4040" t="str">
            <v>COST OF PROD.--INSTALLATION 安装费</v>
          </cell>
          <cell r="C4040" t="str">
            <v>17100-CG-410109</v>
          </cell>
          <cell r="D4040">
            <v>0</v>
          </cell>
          <cell r="E4040">
            <v>0</v>
          </cell>
          <cell r="F4040">
            <v>41006.5</v>
          </cell>
          <cell r="G4040" t="str">
            <v>&lt;0007&gt;温州市郊信用合作联社3ELES</v>
          </cell>
        </row>
        <row r="4041">
          <cell r="A4041" t="str">
            <v>410109</v>
          </cell>
          <cell r="B4041" t="str">
            <v>COST OF PROD.--INSTALLATION 安装费</v>
          </cell>
          <cell r="C4041" t="str">
            <v>17100-D0-410109</v>
          </cell>
          <cell r="D4041">
            <v>0</v>
          </cell>
          <cell r="E4041">
            <v>0</v>
          </cell>
          <cell r="F4041">
            <v>90000</v>
          </cell>
          <cell r="G4041" t="str">
            <v>:&lt;0005&gt;河南省交通厅6ELES</v>
          </cell>
        </row>
        <row r="4042">
          <cell r="A4042" t="str">
            <v>410109</v>
          </cell>
          <cell r="B4042" t="str">
            <v>COST OF PROD.--INSTALLATION 安装费</v>
          </cell>
          <cell r="C4042" t="str">
            <v>17100-D3-410109</v>
          </cell>
          <cell r="D4042">
            <v>12285</v>
          </cell>
          <cell r="E4042">
            <v>0</v>
          </cell>
          <cell r="F4042">
            <v>24570</v>
          </cell>
          <cell r="G4042" t="str">
            <v>:&lt;0005&gt;湛江市华晶房地产开发公司1ELE</v>
          </cell>
        </row>
        <row r="4043">
          <cell r="A4043" t="str">
            <v>410109</v>
          </cell>
          <cell r="B4043" t="str">
            <v>COST OF PROD.--INSTALLATION 安装费</v>
          </cell>
          <cell r="C4043" t="str">
            <v>17100-D9-410109</v>
          </cell>
          <cell r="D4043">
            <v>135000</v>
          </cell>
          <cell r="E4043">
            <v>0</v>
          </cell>
          <cell r="F4043">
            <v>265000</v>
          </cell>
          <cell r="G4043" t="str">
            <v>:广东广播中心大楼</v>
          </cell>
        </row>
        <row r="4044">
          <cell r="A4044" t="str">
            <v>410109</v>
          </cell>
          <cell r="B4044" t="str">
            <v>COST OF PROD.--INSTALLATION 安装费</v>
          </cell>
          <cell r="C4044" t="str">
            <v>17100-DA-410109</v>
          </cell>
          <cell r="D4044">
            <v>0</v>
          </cell>
          <cell r="E4044">
            <v>0</v>
          </cell>
          <cell r="F4044">
            <v>70000</v>
          </cell>
          <cell r="G4044" t="str">
            <v>:&lt;0005&gt;白云机场救援中心2ELES</v>
          </cell>
        </row>
        <row r="4045">
          <cell r="A4045" t="str">
            <v>410109</v>
          </cell>
          <cell r="B4045" t="str">
            <v>COST OF PROD.--INSTALLATION 安装费</v>
          </cell>
          <cell r="C4045" t="str">
            <v>17100-DE-410109</v>
          </cell>
          <cell r="D4045">
            <v>80000</v>
          </cell>
          <cell r="E4045">
            <v>0</v>
          </cell>
          <cell r="F4045">
            <v>80000</v>
          </cell>
          <cell r="G4045" t="str">
            <v>:福州自来水公司</v>
          </cell>
        </row>
        <row r="4046">
          <cell r="A4046" t="str">
            <v>410109</v>
          </cell>
          <cell r="B4046" t="str">
            <v>COST OF PROD.--INSTALLATION 安装费</v>
          </cell>
          <cell r="C4046" t="str">
            <v>17100-DJ-410109</v>
          </cell>
          <cell r="D4046">
            <v>0</v>
          </cell>
          <cell r="E4046">
            <v>0</v>
          </cell>
          <cell r="F4046">
            <v>32000</v>
          </cell>
          <cell r="G4046" t="str">
            <v>&lt;0007&gt;重庆电力大厦3ELES</v>
          </cell>
        </row>
        <row r="4047">
          <cell r="A4047" t="str">
            <v>410109</v>
          </cell>
          <cell r="B4047" t="str">
            <v>COST OF PROD.--INSTALLATION 安装费</v>
          </cell>
          <cell r="C4047" t="str">
            <v>17100-DX-410109</v>
          </cell>
          <cell r="D4047">
            <v>48000</v>
          </cell>
          <cell r="E4047">
            <v>0</v>
          </cell>
          <cell r="F4047">
            <v>48000</v>
          </cell>
          <cell r="G4047" t="str">
            <v>:金川公司能源装备部</v>
          </cell>
        </row>
        <row r="4048">
          <cell r="A4048" t="str">
            <v>410109</v>
          </cell>
          <cell r="B4048" t="str">
            <v>COST OF PROD.--INSTALLATION 安装费</v>
          </cell>
          <cell r="C4048" t="str">
            <v>17100-E2-410109</v>
          </cell>
          <cell r="D4048">
            <v>0</v>
          </cell>
          <cell r="E4048">
            <v>0</v>
          </cell>
          <cell r="F4048">
            <v>162000</v>
          </cell>
          <cell r="G4048" t="str">
            <v>:南京中央商场-9台扶梯</v>
          </cell>
        </row>
        <row r="4049">
          <cell r="A4049" t="str">
            <v>410109</v>
          </cell>
          <cell r="B4049" t="str">
            <v>COST OF PROD.--INSTALLATION 安装费</v>
          </cell>
          <cell r="C4049" t="str">
            <v>17100-FL-410109</v>
          </cell>
          <cell r="D4049">
            <v>35000</v>
          </cell>
          <cell r="E4049">
            <v>0</v>
          </cell>
          <cell r="F4049">
            <v>35000</v>
          </cell>
          <cell r="G4049" t="str">
            <v>昆明卷烟厂木行街住宅 2ELES</v>
          </cell>
        </row>
        <row r="4050">
          <cell r="A4050" t="str">
            <v>410109</v>
          </cell>
          <cell r="B4050" t="str">
            <v>COST OF PROD.--INSTALLATION 安装费</v>
          </cell>
          <cell r="C4050" t="str">
            <v>17100-GB-410109</v>
          </cell>
          <cell r="D4050">
            <v>160000</v>
          </cell>
          <cell r="E4050">
            <v>0</v>
          </cell>
          <cell r="F4050">
            <v>160000</v>
          </cell>
          <cell r="G4050" t="str">
            <v>云南绿州大酒店(层显改)1000011032-37</v>
          </cell>
        </row>
        <row r="4051">
          <cell r="A4051" t="str">
            <v>410109</v>
          </cell>
          <cell r="B4051" t="str">
            <v>COST OF PROD.--INSTALLATION 安装费</v>
          </cell>
          <cell r="C4051" t="str">
            <v>17101-03-410109</v>
          </cell>
          <cell r="D4051">
            <v>0</v>
          </cell>
          <cell r="E4051">
            <v>0</v>
          </cell>
          <cell r="F4051">
            <v>0</v>
          </cell>
          <cell r="G4051" t="str">
            <v>SPARE PARTS--1198020262(299498039)</v>
          </cell>
        </row>
        <row r="4052">
          <cell r="A4052" t="str">
            <v>410109</v>
          </cell>
          <cell r="B4052" t="str">
            <v>COST OF PROD.--INSTALLATION 安装费</v>
          </cell>
          <cell r="C4052" t="str">
            <v>17101-33-410109</v>
          </cell>
          <cell r="D4052">
            <v>0</v>
          </cell>
          <cell r="E4052">
            <v>0</v>
          </cell>
          <cell r="F4052">
            <v>31360</v>
          </cell>
          <cell r="G4052" t="str">
            <v>SPARE PARTS--1099010284公司样板电梯</v>
          </cell>
        </row>
        <row r="4053">
          <cell r="A4053" t="str">
            <v>410109</v>
          </cell>
          <cell r="B4053" t="str">
            <v>COST OF PROD.--INSTALLATION 安装费</v>
          </cell>
          <cell r="C4053" t="str">
            <v>17104-10-410109</v>
          </cell>
          <cell r="D4053">
            <v>0</v>
          </cell>
          <cell r="E4053">
            <v>0</v>
          </cell>
          <cell r="F4053">
            <v>39000</v>
          </cell>
          <cell r="G4053" t="str">
            <v>:松江工厂试验塔样梯</v>
          </cell>
        </row>
        <row r="4054">
          <cell r="A4054" t="str">
            <v>410110</v>
          </cell>
          <cell r="B4054" t="str">
            <v>COST OF PROD.--MAINTENANCE维修保养_x0000_</v>
          </cell>
          <cell r="C4054" t="str">
            <v>17100-02-410110</v>
          </cell>
          <cell r="D4054">
            <v>0</v>
          </cell>
          <cell r="E4054">
            <v>0</v>
          </cell>
          <cell r="F4054">
            <v>0</v>
          </cell>
          <cell r="G4054" t="str">
            <v>:(97)JINAN1 ZIBO济南(1)淄博审计大楼</v>
          </cell>
        </row>
        <row r="4055">
          <cell r="A4055" t="str">
            <v>410110</v>
          </cell>
          <cell r="B4055" t="str">
            <v>COST OF PROD.--MAINTENANCE维修保养_x0000_</v>
          </cell>
          <cell r="C4055" t="str">
            <v>17100-03-410110</v>
          </cell>
          <cell r="D4055">
            <v>0</v>
          </cell>
          <cell r="E4055">
            <v>0</v>
          </cell>
          <cell r="F4055">
            <v>0</v>
          </cell>
          <cell r="G4055" t="str">
            <v>:(97)JINAN2 QILU 济南(2)齐鲁石化</v>
          </cell>
        </row>
        <row r="4056">
          <cell r="A4056" t="str">
            <v>410110</v>
          </cell>
          <cell r="B4056" t="str">
            <v>COST OF PROD.--MAINTENANCE维修保养_x0000_</v>
          </cell>
          <cell r="C4056" t="str">
            <v>17100-04-410110</v>
          </cell>
          <cell r="D4056">
            <v>0</v>
          </cell>
          <cell r="E4056">
            <v>0</v>
          </cell>
          <cell r="F4056">
            <v>0</v>
          </cell>
          <cell r="G4056" t="str">
            <v>:(97)JINAN3 SHUNDA济南(3)顺达</v>
          </cell>
        </row>
        <row r="4057">
          <cell r="A4057" t="str">
            <v>410110</v>
          </cell>
          <cell r="B4057" t="str">
            <v>COST OF PROD.--MAINTENANCE维修保养_x0000_</v>
          </cell>
          <cell r="C4057" t="str">
            <v>17100-05-410110</v>
          </cell>
          <cell r="D4057">
            <v>0</v>
          </cell>
          <cell r="E4057">
            <v>0</v>
          </cell>
          <cell r="F4057">
            <v>59091.8</v>
          </cell>
          <cell r="G4057" t="str">
            <v>:(97#8)(9808#6#7)上海中星昆山ELE</v>
          </cell>
        </row>
        <row r="4058">
          <cell r="A4058" t="str">
            <v>410110</v>
          </cell>
          <cell r="B4058" t="str">
            <v>COST OF PROD.--MAINTENANCE维修保养_x0000_</v>
          </cell>
          <cell r="C4058" t="str">
            <v>17100-07-410110</v>
          </cell>
          <cell r="D4058">
            <v>0</v>
          </cell>
          <cell r="E4058">
            <v>0</v>
          </cell>
          <cell r="F4058">
            <v>155736.04</v>
          </cell>
          <cell r="G4058" t="str">
            <v>:(9807)(9812)青岛金都大厦ELE</v>
          </cell>
        </row>
        <row r="4059">
          <cell r="A4059" t="str">
            <v>410110</v>
          </cell>
          <cell r="B4059" t="str">
            <v>COST OF PROD.--MAINTENANCE维修保养_x0000_</v>
          </cell>
          <cell r="C4059" t="str">
            <v>17100-08-410110</v>
          </cell>
          <cell r="D4059">
            <v>0</v>
          </cell>
          <cell r="E4059">
            <v>0</v>
          </cell>
          <cell r="F4059">
            <v>60661.63</v>
          </cell>
          <cell r="G4059" t="str">
            <v>:(9812)青岛金都大厦ESC</v>
          </cell>
        </row>
        <row r="4060">
          <cell r="A4060" t="str">
            <v>410110</v>
          </cell>
          <cell r="B4060" t="str">
            <v>COST OF PROD.--MAINTENANCE维修保养_x0000_</v>
          </cell>
          <cell r="C4060" t="str">
            <v>17100-11-410110</v>
          </cell>
          <cell r="D4060">
            <v>0</v>
          </cell>
          <cell r="E4060">
            <v>0</v>
          </cell>
          <cell r="F4060">
            <v>0</v>
          </cell>
          <cell r="G4060" t="str">
            <v>:(97)YANGZHOU ICBC 扬州工商行ELE</v>
          </cell>
        </row>
        <row r="4061">
          <cell r="A4061" t="str">
            <v>410110</v>
          </cell>
          <cell r="B4061" t="str">
            <v>COST OF PROD.--MAINTENANCE维修保养_x0000_</v>
          </cell>
          <cell r="C4061" t="str">
            <v>17100-12-410110</v>
          </cell>
          <cell r="D4061">
            <v>0</v>
          </cell>
          <cell r="E4061">
            <v>0</v>
          </cell>
          <cell r="F4061">
            <v>105100.64</v>
          </cell>
          <cell r="G4061" t="str">
            <v>:(9807&gt;[0001]青岛发达大厦(山东)ELE</v>
          </cell>
        </row>
        <row r="4062">
          <cell r="A4062" t="str">
            <v>410110</v>
          </cell>
          <cell r="B4062" t="str">
            <v>COST OF PROD.--MAINTENANCE维修保养_x0000_</v>
          </cell>
          <cell r="C4062" t="str">
            <v>17100-13-410110</v>
          </cell>
          <cell r="D4062">
            <v>0</v>
          </cell>
          <cell r="E4062">
            <v>0</v>
          </cell>
          <cell r="F4062">
            <v>0</v>
          </cell>
          <cell r="G4062" t="str">
            <v>:(97)青岛交电大厦ELE</v>
          </cell>
        </row>
        <row r="4063">
          <cell r="A4063" t="str">
            <v>410110</v>
          </cell>
          <cell r="B4063" t="str">
            <v>COST OF PROD.--MAINTENANCE维修保养_x0000_</v>
          </cell>
          <cell r="C4063" t="str">
            <v>17100-16-410110</v>
          </cell>
          <cell r="D4063">
            <v>0</v>
          </cell>
          <cell r="E4063">
            <v>0</v>
          </cell>
          <cell r="F4063">
            <v>0</v>
          </cell>
          <cell r="G4063" t="str">
            <v>:(97)XINHUI POWER 新会双水发电站</v>
          </cell>
        </row>
        <row r="4064">
          <cell r="A4064" t="str">
            <v>410110</v>
          </cell>
          <cell r="B4064" t="str">
            <v>COST OF PROD.--MAINTENANCE维修保养_x0000_</v>
          </cell>
          <cell r="C4064" t="str">
            <v>17100-18-410110</v>
          </cell>
          <cell r="D4064">
            <v>0</v>
          </cell>
          <cell r="E4064">
            <v>0</v>
          </cell>
          <cell r="F4064">
            <v>114607.96</v>
          </cell>
          <cell r="G4064" t="str">
            <v>:(9808)武汉建银房地产开发ESC</v>
          </cell>
        </row>
        <row r="4065">
          <cell r="A4065" t="str">
            <v>410110</v>
          </cell>
          <cell r="B4065" t="str">
            <v>COST OF PROD.--MAINTENANCE维修保养_x0000_</v>
          </cell>
          <cell r="C4065" t="str">
            <v>17100-19-410110</v>
          </cell>
          <cell r="D4065">
            <v>0</v>
          </cell>
          <cell r="E4065">
            <v>0</v>
          </cell>
          <cell r="F4065">
            <v>0</v>
          </cell>
          <cell r="G4065" t="str">
            <v>:(97)ZS HOSPITAL人民医院门诊大楼ELE</v>
          </cell>
        </row>
        <row r="4066">
          <cell r="A4066" t="str">
            <v>410110</v>
          </cell>
          <cell r="B4066" t="str">
            <v>COST OF PROD.--MAINTENANCE维修保养_x0000_</v>
          </cell>
          <cell r="C4066" t="str">
            <v>17100-20-410110</v>
          </cell>
          <cell r="D4066">
            <v>0</v>
          </cell>
          <cell r="E4066">
            <v>0</v>
          </cell>
          <cell r="F4066">
            <v>111073.53</v>
          </cell>
          <cell r="G4066" t="str">
            <v>:(9808)&lt;9911&gt;人民医院外科大楼ELE</v>
          </cell>
        </row>
        <row r="4067">
          <cell r="A4067" t="str">
            <v>410110</v>
          </cell>
          <cell r="B4067" t="str">
            <v>COST OF PROD.--MAINTENANCE维修保养_x0000_</v>
          </cell>
          <cell r="C4067" t="str">
            <v>17100-21-410110</v>
          </cell>
          <cell r="D4067">
            <v>0</v>
          </cell>
          <cell r="E4067">
            <v>0</v>
          </cell>
          <cell r="F4067">
            <v>0</v>
          </cell>
          <cell r="G4067" t="str">
            <v>:(97)ZS COMMERCIAL 中山市商业服务_x0000_</v>
          </cell>
        </row>
        <row r="4068">
          <cell r="A4068" t="str">
            <v>410110</v>
          </cell>
          <cell r="B4068" t="str">
            <v>COST OF PROD.--MAINTENANCE维修保养_x0000_</v>
          </cell>
          <cell r="C4068" t="str">
            <v>17100-23-410110</v>
          </cell>
          <cell r="D4068">
            <v>0</v>
          </cell>
          <cell r="E4068">
            <v>0</v>
          </cell>
          <cell r="F4068">
            <v>73888</v>
          </cell>
          <cell r="G4068" t="str">
            <v>:(9806)&lt;9905&gt;哈尔滨花圃大厦ELE</v>
          </cell>
        </row>
        <row r="4069">
          <cell r="A4069" t="str">
            <v>410110</v>
          </cell>
          <cell r="B4069" t="str">
            <v>COST OF PROD.--MAINTENANCE维修保养_x0000_</v>
          </cell>
          <cell r="C4069" t="str">
            <v>17100-24-410110</v>
          </cell>
          <cell r="D4069">
            <v>0</v>
          </cell>
          <cell r="E4069">
            <v>0</v>
          </cell>
          <cell r="F4069">
            <v>40149.14</v>
          </cell>
          <cell r="G4069" t="str">
            <v>:(9811)西北核技术研究所ELE</v>
          </cell>
        </row>
        <row r="4070">
          <cell r="A4070" t="str">
            <v>410110</v>
          </cell>
          <cell r="B4070" t="str">
            <v>COST OF PROD.--MAINTENANCE维修保养_x0000_</v>
          </cell>
          <cell r="C4070" t="str">
            <v>17100-27-410110</v>
          </cell>
          <cell r="D4070">
            <v>0</v>
          </cell>
          <cell r="E4070">
            <v>0</v>
          </cell>
          <cell r="F4070">
            <v>17438.240000000002</v>
          </cell>
          <cell r="G4070" t="str">
            <v>:(9802)水口电厂ELE</v>
          </cell>
        </row>
        <row r="4071">
          <cell r="A4071" t="str">
            <v>410110</v>
          </cell>
          <cell r="B4071" t="str">
            <v>COST OF PROD.--MAINTENANCE维修保养_x0000_</v>
          </cell>
          <cell r="C4071" t="str">
            <v>17100-28-410110</v>
          </cell>
          <cell r="D4071">
            <v>0</v>
          </cell>
          <cell r="E4071">
            <v>0</v>
          </cell>
          <cell r="F4071">
            <v>0</v>
          </cell>
          <cell r="G4071" t="str">
            <v>:(97)BAIYUN AIRPORT(ELE.1)白云机场</v>
          </cell>
        </row>
        <row r="4072">
          <cell r="A4072" t="str">
            <v>410110</v>
          </cell>
          <cell r="B4072" t="str">
            <v>COST OF PROD.--MAINTENANCE维修保养_x0000_</v>
          </cell>
          <cell r="C4072" t="str">
            <v>17100-29-410110</v>
          </cell>
          <cell r="D4072">
            <v>0</v>
          </cell>
          <cell r="E4072">
            <v>0</v>
          </cell>
          <cell r="F4072">
            <v>42142.86</v>
          </cell>
          <cell r="G4072" t="str">
            <v>:(9806)(9907)南阳国税电梯ELE</v>
          </cell>
        </row>
        <row r="4073">
          <cell r="A4073" t="str">
            <v>410110</v>
          </cell>
          <cell r="B4073" t="str">
            <v>COST OF PROD.--MAINTENANCE维修保养_x0000_</v>
          </cell>
          <cell r="C4073" t="str">
            <v>17100-30-410110</v>
          </cell>
          <cell r="D4073">
            <v>0</v>
          </cell>
          <cell r="E4073">
            <v>0</v>
          </cell>
          <cell r="F4073">
            <v>40555.56</v>
          </cell>
          <cell r="G4073" t="str">
            <v>:(9803)&lt;9910&gt;南平造纸ELE</v>
          </cell>
        </row>
        <row r="4074">
          <cell r="A4074" t="str">
            <v>410110</v>
          </cell>
          <cell r="B4074" t="str">
            <v>COST OF PROD.--MAINTENANCE维修保养_x0000_</v>
          </cell>
          <cell r="C4074" t="str">
            <v>17100-31-410110</v>
          </cell>
          <cell r="D4074">
            <v>0</v>
          </cell>
          <cell r="E4074">
            <v>0</v>
          </cell>
          <cell r="F4074">
            <v>41450.5</v>
          </cell>
          <cell r="G4074" t="str">
            <v>:(9810)&lt;9905) 三明兴业银行ELE</v>
          </cell>
        </row>
        <row r="4075">
          <cell r="A4075" t="str">
            <v>410110</v>
          </cell>
          <cell r="B4075" t="str">
            <v>COST OF PROD.--MAINTENANCE维修保养_x0000_</v>
          </cell>
          <cell r="C4075" t="str">
            <v>17100-32-410110</v>
          </cell>
          <cell r="D4075">
            <v>0</v>
          </cell>
          <cell r="E4075">
            <v>0</v>
          </cell>
          <cell r="F4075">
            <v>0</v>
          </cell>
          <cell r="G4075" t="str">
            <v>:(97)BAIYUN AIRPORT(ESC.2) 白云机_x0000_</v>
          </cell>
        </row>
        <row r="4076">
          <cell r="A4076" t="str">
            <v>410110</v>
          </cell>
          <cell r="B4076" t="str">
            <v>COST OF PROD.--MAINTENANCE维修保养_x0000_</v>
          </cell>
          <cell r="C4076" t="str">
            <v>17100-33-410110</v>
          </cell>
          <cell r="D4076">
            <v>0</v>
          </cell>
          <cell r="E4076">
            <v>0</v>
          </cell>
          <cell r="F4076">
            <v>74215.600000000006</v>
          </cell>
          <cell r="G4076" t="str">
            <v>:&lt;9910&gt;&lt;0005&gt;南京人防 ESC</v>
          </cell>
        </row>
        <row r="4077">
          <cell r="A4077" t="str">
            <v>410110</v>
          </cell>
          <cell r="B4077" t="str">
            <v>COST OF PROD.--MAINTENANCE维修保养_x0000_</v>
          </cell>
          <cell r="C4077" t="str">
            <v>17100-34-410110</v>
          </cell>
          <cell r="D4077">
            <v>0</v>
          </cell>
          <cell r="E4077">
            <v>0</v>
          </cell>
          <cell r="F4077">
            <v>4330.3599999999997</v>
          </cell>
          <cell r="G4077" t="str">
            <v>:&lt;9909&gt;XINJUN ZHONGSHAN 中山新俊ELE</v>
          </cell>
        </row>
        <row r="4078">
          <cell r="A4078" t="str">
            <v>410110</v>
          </cell>
          <cell r="B4078" t="str">
            <v>COST OF PROD.--MAINTENANCE维修保养_x0000_</v>
          </cell>
          <cell r="C4078" t="str">
            <v>17100-35-410110</v>
          </cell>
          <cell r="D4078">
            <v>0</v>
          </cell>
          <cell r="E4078">
            <v>0</v>
          </cell>
          <cell r="F4078">
            <v>9700</v>
          </cell>
          <cell r="G4078" t="str">
            <v>:(9805)CPIC ZHONGSHAN 中山太保ELE</v>
          </cell>
        </row>
        <row r="4079">
          <cell r="A4079" t="str">
            <v>410110</v>
          </cell>
          <cell r="B4079" t="str">
            <v>COST OF PROD.--MAINTENANCE维修保养_x0000_</v>
          </cell>
          <cell r="C4079" t="str">
            <v>17100-36-410110</v>
          </cell>
          <cell r="D4079">
            <v>0</v>
          </cell>
          <cell r="E4079">
            <v>0</v>
          </cell>
          <cell r="F4079">
            <v>23398.959999999999</v>
          </cell>
          <cell r="G4079" t="str">
            <v>:(9808)NANJING CCB 南京建行ESC</v>
          </cell>
        </row>
        <row r="4080">
          <cell r="A4080" t="str">
            <v>410110</v>
          </cell>
          <cell r="B4080" t="str">
            <v>COST OF PROD.--MAINTENANCE维修保养_x0000_</v>
          </cell>
          <cell r="C4080" t="str">
            <v>17100-37-410110</v>
          </cell>
          <cell r="D4080">
            <v>0</v>
          </cell>
          <cell r="E4080">
            <v>0</v>
          </cell>
          <cell r="F4080">
            <v>30400</v>
          </cell>
          <cell r="G4080" t="str">
            <v>:(9805)KAILI ICBC 工行凯里分行ELE</v>
          </cell>
        </row>
        <row r="4081">
          <cell r="A4081" t="str">
            <v>410110</v>
          </cell>
          <cell r="B4081" t="str">
            <v>COST OF PROD.--MAINTENANCE维修保养_x0000_</v>
          </cell>
          <cell r="C4081" t="str">
            <v>17100-38-410110</v>
          </cell>
          <cell r="D4081">
            <v>0</v>
          </cell>
          <cell r="E4081">
            <v>0</v>
          </cell>
          <cell r="F4081">
            <v>70764.2</v>
          </cell>
          <cell r="G4081" t="str">
            <v>:(9811)静安环球大厦ELE</v>
          </cell>
        </row>
        <row r="4082">
          <cell r="A4082" t="str">
            <v>410110</v>
          </cell>
          <cell r="B4082" t="str">
            <v>COST OF PROD.--MAINTENANCE维修保养_x0000_</v>
          </cell>
          <cell r="C4082" t="str">
            <v>17100-40-410110</v>
          </cell>
          <cell r="D4082">
            <v>0</v>
          </cell>
          <cell r="E4082">
            <v>0</v>
          </cell>
          <cell r="F4082">
            <v>29640</v>
          </cell>
          <cell r="G4082" t="str">
            <v>:(9808)SANMING UNION 三明总工会ELE</v>
          </cell>
        </row>
        <row r="4083">
          <cell r="A4083" t="str">
            <v>410110</v>
          </cell>
          <cell r="B4083" t="str">
            <v>COST OF PROD.--MAINTENANCE维修保养_x0000_</v>
          </cell>
          <cell r="C4083" t="str">
            <v>17100-41-410110</v>
          </cell>
          <cell r="D4083">
            <v>0</v>
          </cell>
          <cell r="E4083">
            <v>0</v>
          </cell>
          <cell r="F4083">
            <v>28434.6</v>
          </cell>
          <cell r="G4083" t="str">
            <v>:&lt;9906&gt;(9907) 贵阳和平大酒店ELE</v>
          </cell>
        </row>
        <row r="4084">
          <cell r="A4084" t="str">
            <v>410110</v>
          </cell>
          <cell r="B4084" t="str">
            <v>COST OF PROD.--MAINTENANCE维修保养_x0000_</v>
          </cell>
          <cell r="C4084" t="str">
            <v>17100-42-410110</v>
          </cell>
          <cell r="D4084">
            <v>0</v>
          </cell>
          <cell r="E4084">
            <v>0</v>
          </cell>
          <cell r="F4084">
            <v>13604</v>
          </cell>
          <cell r="G4084" t="str">
            <v>:(9812)中保驻马店公司ELE</v>
          </cell>
        </row>
        <row r="4085">
          <cell r="A4085" t="str">
            <v>410110</v>
          </cell>
          <cell r="B4085" t="str">
            <v>COST OF PROD.--MAINTENANCE维修保养_x0000_</v>
          </cell>
          <cell r="C4085" t="str">
            <v>17100-43-410110</v>
          </cell>
          <cell r="D4085">
            <v>0</v>
          </cell>
          <cell r="E4085">
            <v>0</v>
          </cell>
          <cell r="F4085">
            <v>17556</v>
          </cell>
          <cell r="G4085" t="str">
            <v>:(9810)(9907) 南京下关发电厂ELE</v>
          </cell>
        </row>
        <row r="4086">
          <cell r="A4086" t="str">
            <v>410110</v>
          </cell>
          <cell r="B4086" t="str">
            <v>COST OF PROD.--MAINTENANCE维修保养_x0000_</v>
          </cell>
          <cell r="C4086" t="str">
            <v>17100-44-410110</v>
          </cell>
          <cell r="D4086">
            <v>0</v>
          </cell>
          <cell r="E4086">
            <v>0</v>
          </cell>
          <cell r="F4086">
            <v>57632.69</v>
          </cell>
          <cell r="G4086" t="str">
            <v>:&lt;9911&gt;湖南职工培训中心ELE</v>
          </cell>
        </row>
        <row r="4087">
          <cell r="A4087" t="str">
            <v>410110</v>
          </cell>
          <cell r="B4087" t="str">
            <v>COST OF PROD.--MAINTENANCE维修保养_x0000_</v>
          </cell>
          <cell r="C4087" t="str">
            <v>17100-45-410110</v>
          </cell>
          <cell r="D4087">
            <v>0</v>
          </cell>
          <cell r="E4087">
            <v>0</v>
          </cell>
          <cell r="F4087">
            <v>69000</v>
          </cell>
          <cell r="G4087" t="str">
            <v>:(9805)南京棉麻公司ESC</v>
          </cell>
        </row>
        <row r="4088">
          <cell r="A4088" t="str">
            <v>410110</v>
          </cell>
          <cell r="B4088" t="str">
            <v>COST OF PROD.--MAINTENANCE维修保养_x0000_</v>
          </cell>
          <cell r="C4088" t="str">
            <v>17100-46-410110</v>
          </cell>
          <cell r="D4088">
            <v>0</v>
          </cell>
          <cell r="E4088">
            <v>0</v>
          </cell>
          <cell r="F4088">
            <v>45040</v>
          </cell>
          <cell r="G4088" t="str">
            <v>:&lt;9903&gt;&lt;9906&gt; 珠海华骏实业公司ELE</v>
          </cell>
        </row>
        <row r="4089">
          <cell r="A4089" t="str">
            <v>410110</v>
          </cell>
          <cell r="B4089" t="str">
            <v>COST OF PROD.--MAINTENANCE维修保养_x0000_</v>
          </cell>
          <cell r="C4089" t="str">
            <v>17100-47-410110</v>
          </cell>
          <cell r="D4089">
            <v>0</v>
          </cell>
          <cell r="E4089">
            <v>0</v>
          </cell>
          <cell r="F4089">
            <v>524338.92000000004</v>
          </cell>
          <cell r="G4089" t="str">
            <v>:(9811)深圳百货商场ESC</v>
          </cell>
        </row>
        <row r="4090">
          <cell r="A4090" t="str">
            <v>410110</v>
          </cell>
          <cell r="B4090" t="str">
            <v>COST OF PROD.--MAINTENANCE维修保养_x0000_</v>
          </cell>
          <cell r="C4090" t="str">
            <v>17100-48-410110</v>
          </cell>
          <cell r="D4090">
            <v>0</v>
          </cell>
          <cell r="E4090">
            <v>0</v>
          </cell>
          <cell r="F4090">
            <v>18732.400000000001</v>
          </cell>
          <cell r="G4090" t="str">
            <v>:(9810) 福州传染病院ELE</v>
          </cell>
        </row>
        <row r="4091">
          <cell r="A4091" t="str">
            <v>410110</v>
          </cell>
          <cell r="B4091" t="str">
            <v>COST OF PROD.--MAINTENANCE维修保养_x0000_</v>
          </cell>
          <cell r="C4091" t="str">
            <v>17100-49-410110</v>
          </cell>
          <cell r="D4091">
            <v>0</v>
          </cell>
          <cell r="E4091">
            <v>0</v>
          </cell>
          <cell r="F4091">
            <v>4880</v>
          </cell>
          <cell r="G4091" t="str">
            <v>:&lt;9906&gt;南下房地产ELE</v>
          </cell>
        </row>
        <row r="4092">
          <cell r="A4092" t="str">
            <v>410110</v>
          </cell>
          <cell r="B4092" t="str">
            <v>COST OF PROD.--MAINTENANCE维修保养_x0000_</v>
          </cell>
          <cell r="C4092" t="str">
            <v>17100-51-410110</v>
          </cell>
          <cell r="D4092">
            <v>0</v>
          </cell>
          <cell r="E4092">
            <v>0</v>
          </cell>
          <cell r="F4092">
            <v>29244</v>
          </cell>
          <cell r="G4092" t="str">
            <v>:&lt;9911&gt; 福建亚协房地产ELE</v>
          </cell>
        </row>
        <row r="4093">
          <cell r="A4093" t="str">
            <v>410110</v>
          </cell>
          <cell r="B4093" t="str">
            <v>COST OF PROD.--MAINTENANCE维修保养_x0000_</v>
          </cell>
          <cell r="C4093" t="str">
            <v>17100-52-410110</v>
          </cell>
          <cell r="D4093">
            <v>0</v>
          </cell>
          <cell r="E4093">
            <v>0</v>
          </cell>
          <cell r="F4093">
            <v>32720</v>
          </cell>
          <cell r="G4093" t="str">
            <v>:(9810)[0001] 三明峡金渠ELE</v>
          </cell>
        </row>
        <row r="4094">
          <cell r="A4094" t="str">
            <v>410110</v>
          </cell>
          <cell r="B4094" t="str">
            <v>COST OF PROD.--MAINTENANCE维修保养_x0000_</v>
          </cell>
          <cell r="C4094" t="str">
            <v>17100-53-410110</v>
          </cell>
          <cell r="D4094">
            <v>0</v>
          </cell>
          <cell r="E4094">
            <v>0</v>
          </cell>
          <cell r="F4094">
            <v>9111.6</v>
          </cell>
          <cell r="G4094" t="str">
            <v>:(9809)(9907) 福州技术监督局ELE</v>
          </cell>
        </row>
        <row r="4095">
          <cell r="A4095" t="str">
            <v>410110</v>
          </cell>
          <cell r="B4095" t="str">
            <v>COST OF PROD.--MAINTENANCE维修保养_x0000_</v>
          </cell>
          <cell r="C4095" t="str">
            <v>17100-54-410110</v>
          </cell>
          <cell r="D4095">
            <v>0</v>
          </cell>
          <cell r="E4095">
            <v>0</v>
          </cell>
          <cell r="F4095">
            <v>26750</v>
          </cell>
          <cell r="G4095" t="str">
            <v>:(9811)江西财经大学ELE</v>
          </cell>
        </row>
        <row r="4096">
          <cell r="A4096" t="str">
            <v>410110</v>
          </cell>
          <cell r="B4096" t="str">
            <v>COST OF PROD.--MAINTENANCE维修保养_x0000_</v>
          </cell>
          <cell r="C4096" t="str">
            <v>17100-55-410110</v>
          </cell>
          <cell r="D4096">
            <v>0</v>
          </cell>
          <cell r="E4096">
            <v>0</v>
          </cell>
          <cell r="F4096">
            <v>22846</v>
          </cell>
          <cell r="G4096" t="str">
            <v>:(9903&gt;&lt;9911&gt;FENGCHI 昆明风驰房地产</v>
          </cell>
        </row>
        <row r="4097">
          <cell r="A4097" t="str">
            <v>410110</v>
          </cell>
          <cell r="B4097" t="str">
            <v>COST OF PROD.--MAINTENANCE维修保养_x0000_</v>
          </cell>
          <cell r="C4097" t="str">
            <v>17100-56-410110</v>
          </cell>
          <cell r="D4097">
            <v>0</v>
          </cell>
          <cell r="E4097">
            <v>0</v>
          </cell>
          <cell r="F4097">
            <v>24600</v>
          </cell>
          <cell r="G4097" t="str">
            <v>:(9809)(9907)民航开发公司ELE</v>
          </cell>
        </row>
        <row r="4098">
          <cell r="A4098" t="str">
            <v>410110</v>
          </cell>
          <cell r="B4098" t="str">
            <v>COST OF PROD.--MAINTENANCE维修保养_x0000_</v>
          </cell>
          <cell r="C4098" t="str">
            <v>17100-57-410110</v>
          </cell>
          <cell r="D4098">
            <v>0</v>
          </cell>
          <cell r="E4098">
            <v>0</v>
          </cell>
          <cell r="F4098">
            <v>167688.44</v>
          </cell>
          <cell r="G4098" t="str">
            <v>:(9811)&lt;9911&gt;重庆商社ELE</v>
          </cell>
        </row>
        <row r="4099">
          <cell r="A4099" t="str">
            <v>410110</v>
          </cell>
          <cell r="B4099" t="str">
            <v>COST OF PROD.--MAINTENANCE维修保养_x0000_</v>
          </cell>
          <cell r="C4099" t="str">
            <v>17100-58-410110</v>
          </cell>
          <cell r="D4099">
            <v>0</v>
          </cell>
          <cell r="E4099">
            <v>0</v>
          </cell>
          <cell r="F4099">
            <v>24920</v>
          </cell>
          <cell r="G4099" t="str">
            <v>:(9809)瑞安工商联ELE</v>
          </cell>
        </row>
        <row r="4100">
          <cell r="A4100" t="str">
            <v>410110</v>
          </cell>
          <cell r="B4100" t="str">
            <v>COST OF PROD.--MAINTENANCE维修保养_x0000_</v>
          </cell>
          <cell r="C4100" t="str">
            <v>17100-59-410110</v>
          </cell>
          <cell r="D4100">
            <v>0</v>
          </cell>
          <cell r="E4100">
            <v>0</v>
          </cell>
          <cell r="F4100">
            <v>21748</v>
          </cell>
          <cell r="G4100" t="str">
            <v>:(9812)&lt;00.03&gt;南昌昌北机场ELE</v>
          </cell>
        </row>
        <row r="4101">
          <cell r="A4101" t="str">
            <v>410110</v>
          </cell>
          <cell r="B4101" t="str">
            <v>COST OF PROD.--MAINTENANCE维修保养_x0000_</v>
          </cell>
          <cell r="C4101" t="str">
            <v>17100-60-410110</v>
          </cell>
          <cell r="D4101">
            <v>0</v>
          </cell>
          <cell r="E4101">
            <v>0</v>
          </cell>
          <cell r="F4101">
            <v>26747.599999999999</v>
          </cell>
          <cell r="G4101" t="str">
            <v>:(9812)河南唐河烟草公司ELE</v>
          </cell>
        </row>
        <row r="4102">
          <cell r="A4102" t="str">
            <v>410110</v>
          </cell>
          <cell r="B4102" t="str">
            <v>COST OF PROD.--MAINTENANCE维修保养_x0000_</v>
          </cell>
          <cell r="C4102" t="str">
            <v>17100-61-410110</v>
          </cell>
          <cell r="D4102">
            <v>0</v>
          </cell>
          <cell r="E4102">
            <v>0</v>
          </cell>
          <cell r="F4102">
            <v>16113</v>
          </cell>
          <cell r="G4102" t="str">
            <v>:(9812)&lt;9906&gt;哈尔滨工业大学ELE</v>
          </cell>
        </row>
        <row r="4103">
          <cell r="A4103" t="str">
            <v>410110</v>
          </cell>
          <cell r="B4103" t="str">
            <v>COST OF PROD.--MAINTENANCE维修保养_x0000_</v>
          </cell>
          <cell r="C4103" t="str">
            <v>17100-62-410110</v>
          </cell>
          <cell r="D4103">
            <v>0</v>
          </cell>
          <cell r="E4103">
            <v>0</v>
          </cell>
          <cell r="F4103">
            <v>7410</v>
          </cell>
          <cell r="G4103" t="str">
            <v>:&lt;9910&gt;邯郸邮电局ESC</v>
          </cell>
        </row>
        <row r="4104">
          <cell r="A4104" t="str">
            <v>410110</v>
          </cell>
          <cell r="B4104" t="str">
            <v>COST OF PROD.--MAINTENANCE维修保养_x0000_</v>
          </cell>
          <cell r="C4104" t="str">
            <v>17100-63-410110</v>
          </cell>
          <cell r="D4104">
            <v>0</v>
          </cell>
          <cell r="E4104">
            <v>0</v>
          </cell>
          <cell r="F4104">
            <v>17600</v>
          </cell>
          <cell r="G4104" t="str">
            <v>:(9812)&lt;9911&gt;昆明医学院ELE</v>
          </cell>
        </row>
        <row r="4105">
          <cell r="A4105" t="str">
            <v>410110</v>
          </cell>
          <cell r="B4105" t="str">
            <v>COST OF PROD.--MAINTENANCE维修保养_x0000_</v>
          </cell>
          <cell r="C4105" t="str">
            <v>17100-64-410110</v>
          </cell>
          <cell r="D4105">
            <v>0</v>
          </cell>
          <cell r="E4105">
            <v>0</v>
          </cell>
          <cell r="F4105">
            <v>16100</v>
          </cell>
          <cell r="G4105" t="str">
            <v>:(9902)&lt;9907&gt;中山人大政协大楼ELE</v>
          </cell>
        </row>
        <row r="4106">
          <cell r="A4106" t="str">
            <v>410110</v>
          </cell>
          <cell r="B4106" t="str">
            <v>COST OF PROD.--MAINTENANCE维修保养_x0000_</v>
          </cell>
          <cell r="C4106" t="str">
            <v>17100-65-410110</v>
          </cell>
          <cell r="D4106">
            <v>0</v>
          </cell>
          <cell r="E4106">
            <v>0</v>
          </cell>
          <cell r="F4106">
            <v>9911.5</v>
          </cell>
          <cell r="G4106" t="str">
            <v>:&lt;9906&gt;东莞骏安电梯公司ELE</v>
          </cell>
        </row>
        <row r="4107">
          <cell r="A4107" t="str">
            <v>410110</v>
          </cell>
          <cell r="B4107" t="str">
            <v>COST OF PROD.--MAINTENANCE维修保养_x0000_</v>
          </cell>
          <cell r="C4107" t="str">
            <v>17100-67-410110</v>
          </cell>
          <cell r="D4107">
            <v>0</v>
          </cell>
          <cell r="E4107">
            <v>0</v>
          </cell>
          <cell r="F4107">
            <v>33654.39</v>
          </cell>
          <cell r="G4107" t="str">
            <v>:(9904)平顶山邮局ELE</v>
          </cell>
        </row>
        <row r="4108">
          <cell r="A4108" t="str">
            <v>410110</v>
          </cell>
          <cell r="B4108" t="str">
            <v>COST OF PROD.--MAINTENANCE维修保养_x0000_</v>
          </cell>
          <cell r="C4108" t="str">
            <v>17100-69-410110</v>
          </cell>
          <cell r="D4108">
            <v>0</v>
          </cell>
          <cell r="E4108">
            <v>0</v>
          </cell>
          <cell r="F4108">
            <v>34650</v>
          </cell>
          <cell r="G4108" t="str">
            <v>:&lt;9903&gt;[0001]昆明国家经贸委ELE</v>
          </cell>
        </row>
        <row r="4109">
          <cell r="A4109" t="str">
            <v>410110</v>
          </cell>
          <cell r="B4109" t="str">
            <v>COST OF PROD.--MAINTENANCE维修保养_x0000_</v>
          </cell>
          <cell r="C4109" t="str">
            <v>17100-70-410110</v>
          </cell>
          <cell r="D4109">
            <v>0</v>
          </cell>
          <cell r="E4109">
            <v>0</v>
          </cell>
          <cell r="F4109">
            <v>3705.35</v>
          </cell>
          <cell r="G4109" t="str">
            <v>:&lt;9901)孙中山故居ELE</v>
          </cell>
        </row>
        <row r="4110">
          <cell r="A4110" t="str">
            <v>410110</v>
          </cell>
          <cell r="B4110" t="str">
            <v>COST OF PROD.--MAINTENANCE维修保养_x0000_</v>
          </cell>
          <cell r="C4110" t="str">
            <v>17100-71-410110</v>
          </cell>
          <cell r="D4110">
            <v>0</v>
          </cell>
          <cell r="E4110">
            <v>0</v>
          </cell>
          <cell r="F4110">
            <v>107752.8</v>
          </cell>
          <cell r="G4110" t="str">
            <v>:(9812)&lt;9909&gt;上海东方医院ELE&amp;ESC</v>
          </cell>
        </row>
        <row r="4111">
          <cell r="A4111" t="str">
            <v>410110</v>
          </cell>
          <cell r="B4111" t="str">
            <v>COST OF PROD.--MAINTENANCE维修保养_x0000_</v>
          </cell>
          <cell r="C4111" t="str">
            <v>17100-74-410110</v>
          </cell>
          <cell r="D4111">
            <v>0</v>
          </cell>
          <cell r="E4111">
            <v>0</v>
          </cell>
          <cell r="F4111">
            <v>27200</v>
          </cell>
          <cell r="G4111" t="str">
            <v>:&lt;0005&gt;昆明富春花园4ELES</v>
          </cell>
        </row>
        <row r="4112">
          <cell r="A4112" t="str">
            <v>410110</v>
          </cell>
          <cell r="B4112" t="str">
            <v>COST OF PROD.--MAINTENANCE维修保养_x0000_</v>
          </cell>
          <cell r="C4112" t="str">
            <v>17100-75-410110</v>
          </cell>
          <cell r="D4112">
            <v>0</v>
          </cell>
          <cell r="E4112">
            <v>0</v>
          </cell>
          <cell r="F4112">
            <v>12368.82</v>
          </cell>
          <cell r="G4112" t="str">
            <v>:&lt;9906&gt;三迅电梯公司ELE</v>
          </cell>
        </row>
        <row r="4113">
          <cell r="A4113" t="str">
            <v>410110</v>
          </cell>
          <cell r="B4113" t="str">
            <v>COST OF PROD.--MAINTENANCE维修保养_x0000_</v>
          </cell>
          <cell r="C4113" t="str">
            <v>17100-77-410110</v>
          </cell>
          <cell r="D4113">
            <v>0</v>
          </cell>
          <cell r="E4113">
            <v>0</v>
          </cell>
          <cell r="F4113">
            <v>15935.08</v>
          </cell>
          <cell r="G4113" t="str">
            <v>:&lt;9903&gt;&lt;9911&gt;浙江黄岩交通大厦ELE</v>
          </cell>
        </row>
        <row r="4114">
          <cell r="A4114" t="str">
            <v>410110</v>
          </cell>
          <cell r="B4114" t="str">
            <v>COST OF PROD.--MAINTENANCE维修保养_x0000_</v>
          </cell>
          <cell r="C4114" t="str">
            <v>17100-80-410110</v>
          </cell>
          <cell r="D4114">
            <v>0</v>
          </cell>
          <cell r="E4114">
            <v>0</v>
          </cell>
          <cell r="F4114">
            <v>5907.1</v>
          </cell>
          <cell r="G4114" t="str">
            <v>:(9907)[0001]信阳邮电局ELE</v>
          </cell>
        </row>
        <row r="4115">
          <cell r="A4115" t="str">
            <v>410110</v>
          </cell>
          <cell r="B4115" t="str">
            <v>COST OF PROD.--MAINTENANCE维修保养_x0000_</v>
          </cell>
          <cell r="C4115" t="str">
            <v>17100-81-410110</v>
          </cell>
          <cell r="D4115">
            <v>0</v>
          </cell>
          <cell r="E4115">
            <v>0</v>
          </cell>
          <cell r="F4115">
            <v>14600.36</v>
          </cell>
          <cell r="G4115" t="str">
            <v>:(9905)&lt;0003&gt;东区办事处ELE</v>
          </cell>
        </row>
        <row r="4116">
          <cell r="A4116" t="str">
            <v>410110</v>
          </cell>
          <cell r="B4116" t="str">
            <v>COST OF PROD.--MAINTENANCE维修保养_x0000_</v>
          </cell>
          <cell r="C4116" t="str">
            <v>17100-82-410110</v>
          </cell>
          <cell r="D4116">
            <v>0</v>
          </cell>
          <cell r="E4116">
            <v>0</v>
          </cell>
          <cell r="F4116">
            <v>5758.92</v>
          </cell>
          <cell r="G4116" t="str">
            <v>:(9905)新县邮电局ELE</v>
          </cell>
        </row>
        <row r="4117">
          <cell r="A4117" t="str">
            <v>410110</v>
          </cell>
          <cell r="B4117" t="str">
            <v>COST OF PROD.--MAINTENANCE维修保养_x0000_</v>
          </cell>
          <cell r="C4117" t="str">
            <v>17100-84-410110</v>
          </cell>
          <cell r="D4117">
            <v>0</v>
          </cell>
          <cell r="E4117">
            <v>0</v>
          </cell>
          <cell r="F4117">
            <v>33639</v>
          </cell>
          <cell r="G4117" t="str">
            <v>:&lt;9911&gt;&lt;0004&gt;广州文德广场ELE&amp;ESC</v>
          </cell>
        </row>
        <row r="4118">
          <cell r="A4118" t="str">
            <v>410110</v>
          </cell>
          <cell r="B4118" t="str">
            <v>COST OF PROD.--MAINTENANCE维修保养_x0000_</v>
          </cell>
          <cell r="C4118" t="str">
            <v>17100-86-410110</v>
          </cell>
          <cell r="D4118">
            <v>5906</v>
          </cell>
          <cell r="E4118">
            <v>0</v>
          </cell>
          <cell r="F4118">
            <v>285257.5</v>
          </cell>
          <cell r="G4118" t="str">
            <v>:MAINTENANCE</v>
          </cell>
        </row>
        <row r="4119">
          <cell r="A4119" t="str">
            <v>410110</v>
          </cell>
          <cell r="B4119" t="str">
            <v>COST OF PROD.--MAINTENANCE维修保养_x0000_</v>
          </cell>
          <cell r="C4119" t="str">
            <v>17100-87-410110</v>
          </cell>
          <cell r="D4119">
            <v>0</v>
          </cell>
          <cell r="E4119">
            <v>0</v>
          </cell>
          <cell r="F4119">
            <v>12065</v>
          </cell>
          <cell r="G4119" t="str">
            <v>:(9904)&lt;9911&gt;中山伟业房地产公司ELE</v>
          </cell>
        </row>
        <row r="4120">
          <cell r="A4120" t="str">
            <v>410110</v>
          </cell>
          <cell r="B4120" t="str">
            <v>COST OF PROD.--MAINTENANCE维修保养_x0000_</v>
          </cell>
          <cell r="C4120" t="str">
            <v>17100-89-410110</v>
          </cell>
          <cell r="D4120">
            <v>0</v>
          </cell>
          <cell r="E4120">
            <v>0</v>
          </cell>
          <cell r="F4120">
            <v>8000</v>
          </cell>
          <cell r="G4120" t="str">
            <v>:(9905)上海统计局ELE</v>
          </cell>
        </row>
        <row r="4121">
          <cell r="A4121" t="str">
            <v>410110</v>
          </cell>
          <cell r="B4121" t="str">
            <v>COST OF PROD.--MAINTENANCE维修保养_x0000_</v>
          </cell>
          <cell r="C4121" t="str">
            <v>17100-90-410110</v>
          </cell>
          <cell r="D4121">
            <v>0</v>
          </cell>
          <cell r="E4121">
            <v>0</v>
          </cell>
          <cell r="F4121">
            <v>20964.060000000001</v>
          </cell>
          <cell r="G4121" t="str">
            <v>:&lt;9903&gt;(9907)贵阳富中大厦ELE</v>
          </cell>
        </row>
        <row r="4122">
          <cell r="A4122" t="str">
            <v>410110</v>
          </cell>
          <cell r="B4122" t="str">
            <v>COST OF PROD.--MAINTENANCE维修保养_x0000_</v>
          </cell>
          <cell r="C4122" t="str">
            <v>17100-91-410110</v>
          </cell>
          <cell r="D4122">
            <v>0</v>
          </cell>
          <cell r="E4122">
            <v>0</v>
          </cell>
          <cell r="F4122">
            <v>15647</v>
          </cell>
          <cell r="G4122" t="str">
            <v>:(9907)三明土地管理培训中心ELE</v>
          </cell>
        </row>
        <row r="4123">
          <cell r="A4123" t="str">
            <v>410110</v>
          </cell>
          <cell r="B4123" t="str">
            <v>COST OF PROD.--MAINTENANCE维修保养_x0000_</v>
          </cell>
          <cell r="C4123" t="str">
            <v>17100-94-410110</v>
          </cell>
          <cell r="D4123">
            <v>0</v>
          </cell>
          <cell r="E4123">
            <v>0</v>
          </cell>
          <cell r="F4123">
            <v>23845.78</v>
          </cell>
          <cell r="G4123" t="str">
            <v>:&lt;9911&gt;广州高盛大厦ELE349384174-177</v>
          </cell>
        </row>
        <row r="4124">
          <cell r="A4124" t="str">
            <v>410110</v>
          </cell>
          <cell r="B4124" t="str">
            <v>COST OF PROD.--MAINTENANCE维修保养_x0000_</v>
          </cell>
          <cell r="C4124" t="str">
            <v>17100-98-410110</v>
          </cell>
          <cell r="D4124">
            <v>0</v>
          </cell>
          <cell r="E4124">
            <v>0</v>
          </cell>
          <cell r="F4124">
            <v>0</v>
          </cell>
          <cell r="G4124" t="str">
            <v>:&lt;9906&gt;&lt;9910&gt;无锡第一人民医院ELE</v>
          </cell>
        </row>
        <row r="4125">
          <cell r="A4125" t="str">
            <v>410110</v>
          </cell>
          <cell r="B4125" t="str">
            <v>COST OF PROD.--MAINTENANCE维修保养_x0000_</v>
          </cell>
          <cell r="C4125" t="str">
            <v>17100-99-410110</v>
          </cell>
          <cell r="D4125">
            <v>0</v>
          </cell>
          <cell r="E4125">
            <v>0</v>
          </cell>
          <cell r="F4125">
            <v>16339.28</v>
          </cell>
          <cell r="G4125" t="str">
            <v>:&lt;0006&gt;临颖县邮电局2ELES</v>
          </cell>
        </row>
        <row r="4126">
          <cell r="A4126" t="str">
            <v>410110</v>
          </cell>
          <cell r="B4126" t="str">
            <v>COST OF PROD.--MAINTENANCE维修保养_x0000_</v>
          </cell>
          <cell r="C4126" t="str">
            <v>17100-A0-410110</v>
          </cell>
          <cell r="D4126">
            <v>0</v>
          </cell>
          <cell r="E4126">
            <v>0</v>
          </cell>
          <cell r="F4126">
            <v>7770</v>
          </cell>
          <cell r="G4126" t="str">
            <v>:(9907)昆明饭店ELE</v>
          </cell>
        </row>
        <row r="4127">
          <cell r="A4127" t="str">
            <v>410110</v>
          </cell>
          <cell r="B4127" t="str">
            <v>COST OF PROD.--MAINTENANCE维修保养_x0000_</v>
          </cell>
          <cell r="C4127" t="str">
            <v>17100-A1-410110</v>
          </cell>
          <cell r="D4127">
            <v>0</v>
          </cell>
          <cell r="E4127">
            <v>0</v>
          </cell>
          <cell r="F4127">
            <v>6800</v>
          </cell>
          <cell r="G4127" t="str">
            <v>:驻马店交通局</v>
          </cell>
        </row>
        <row r="4128">
          <cell r="A4128" t="str">
            <v>410110</v>
          </cell>
          <cell r="B4128" t="str">
            <v>COST OF PROD.--MAINTENANCE维修保养_x0000_</v>
          </cell>
          <cell r="C4128" t="str">
            <v>17100-A3-410110</v>
          </cell>
          <cell r="D4128">
            <v>0</v>
          </cell>
          <cell r="E4128">
            <v>0</v>
          </cell>
          <cell r="F4128">
            <v>6623.15</v>
          </cell>
          <cell r="G4128" t="str">
            <v>:&lt;9908&gt;河南雅士达电梯服务中心ELE</v>
          </cell>
        </row>
        <row r="4129">
          <cell r="A4129" t="str">
            <v>410110</v>
          </cell>
          <cell r="B4129" t="str">
            <v>COST OF PROD.--MAINTENANCE维修保养_x0000_</v>
          </cell>
          <cell r="C4129" t="str">
            <v>17100-A5-410110</v>
          </cell>
          <cell r="D4129">
            <v>0</v>
          </cell>
          <cell r="E4129">
            <v>0</v>
          </cell>
          <cell r="F4129">
            <v>53100</v>
          </cell>
          <cell r="G4129" t="str">
            <v>:&lt;9908&gt;太原新闻大厦ELE</v>
          </cell>
        </row>
        <row r="4130">
          <cell r="A4130" t="str">
            <v>410110</v>
          </cell>
          <cell r="B4130" t="str">
            <v>COST OF PROD.--MAINTENANCE维修保养_x0000_</v>
          </cell>
          <cell r="C4130" t="str">
            <v>17100-A6-410110</v>
          </cell>
          <cell r="D4130">
            <v>0</v>
          </cell>
          <cell r="E4130">
            <v>0</v>
          </cell>
          <cell r="F4130">
            <v>28164</v>
          </cell>
          <cell r="G4130" t="str">
            <v>&lt;9909&gt;&lt;9910&gt;&lt;0004&gt;吉林电信局ELE&amp;ESC</v>
          </cell>
        </row>
        <row r="4131">
          <cell r="A4131" t="str">
            <v>410110</v>
          </cell>
          <cell r="B4131" t="str">
            <v>COST OF PROD.--MAINTENANCE维修保养_x0000_</v>
          </cell>
          <cell r="C4131" t="str">
            <v>17100-A7-410110</v>
          </cell>
          <cell r="D4131">
            <v>0</v>
          </cell>
          <cell r="E4131">
            <v>0</v>
          </cell>
          <cell r="F4131">
            <v>8900</v>
          </cell>
          <cell r="G4131" t="str">
            <v>:(9907)&lt;9910&gt;红河卷烟厂ELE</v>
          </cell>
        </row>
        <row r="4132">
          <cell r="A4132" t="str">
            <v>410110</v>
          </cell>
          <cell r="B4132" t="str">
            <v>COST OF PROD.--MAINTENANCE维修保养_x0000_</v>
          </cell>
          <cell r="C4132" t="str">
            <v>17100-AA-410110</v>
          </cell>
          <cell r="D4132">
            <v>0</v>
          </cell>
          <cell r="E4132">
            <v>0</v>
          </cell>
          <cell r="F4132">
            <v>42099.33</v>
          </cell>
          <cell r="G4132" t="str">
            <v>:(9912)襄樊国税局</v>
          </cell>
        </row>
        <row r="4133">
          <cell r="A4133" t="str">
            <v>410110</v>
          </cell>
          <cell r="B4133" t="str">
            <v>COST OF PROD.--MAINTENANCE维修保养_x0000_</v>
          </cell>
          <cell r="C4133" t="str">
            <v>17100-AB-410110</v>
          </cell>
          <cell r="D4133">
            <v>0</v>
          </cell>
          <cell r="E4133">
            <v>0</v>
          </cell>
          <cell r="F4133">
            <v>11818</v>
          </cell>
          <cell r="G4133" t="str">
            <v>:&lt;9909&gt;驻马店公安局ELE</v>
          </cell>
        </row>
        <row r="4134">
          <cell r="A4134" t="str">
            <v>410110</v>
          </cell>
          <cell r="B4134" t="str">
            <v>COST OF PROD.--MAINTENANCE维修保养_x0000_</v>
          </cell>
          <cell r="C4134" t="str">
            <v>17100-AC-410110</v>
          </cell>
          <cell r="D4134">
            <v>0</v>
          </cell>
          <cell r="E4134">
            <v>0</v>
          </cell>
          <cell r="F4134">
            <v>78700</v>
          </cell>
          <cell r="G4134" t="str">
            <v>:(9912)昆明卷烟厂ELE</v>
          </cell>
        </row>
        <row r="4135">
          <cell r="A4135" t="str">
            <v>410110</v>
          </cell>
          <cell r="B4135" t="str">
            <v>COST OF PROD.--MAINTENANCE维修保养_x0000_</v>
          </cell>
          <cell r="C4135" t="str">
            <v>17100-AD-410110</v>
          </cell>
          <cell r="D4135">
            <v>0</v>
          </cell>
          <cell r="E4135">
            <v>0</v>
          </cell>
          <cell r="F4135">
            <v>17828.22</v>
          </cell>
          <cell r="G4135" t="str">
            <v>:(9912)济南天建商住楼ELE</v>
          </cell>
        </row>
        <row r="4136">
          <cell r="A4136" t="str">
            <v>410110</v>
          </cell>
          <cell r="B4136" t="str">
            <v>COST OF PROD.--MAINTENANCE维修保养_x0000_</v>
          </cell>
          <cell r="C4136" t="str">
            <v>17100-AF-410110</v>
          </cell>
          <cell r="D4136">
            <v>0</v>
          </cell>
          <cell r="E4136">
            <v>0</v>
          </cell>
          <cell r="F4136">
            <v>32916</v>
          </cell>
          <cell r="G4136" t="str">
            <v>:&lt;9910&gt;[0001]小浪底科工贸发展公司</v>
          </cell>
        </row>
        <row r="4137">
          <cell r="A4137" t="str">
            <v>410110</v>
          </cell>
          <cell r="B4137" t="str">
            <v>COST OF PROD.--MAINTENANCE维修保养_x0000_</v>
          </cell>
          <cell r="C4137" t="str">
            <v>17100-AO-410110</v>
          </cell>
          <cell r="D4137">
            <v>0</v>
          </cell>
          <cell r="E4137">
            <v>0</v>
          </cell>
          <cell r="F4137">
            <v>3700</v>
          </cell>
          <cell r="G4137" t="str">
            <v>:&lt;9910&gt;污水处理厂ELE</v>
          </cell>
        </row>
        <row r="4138">
          <cell r="A4138" t="str">
            <v>410110</v>
          </cell>
          <cell r="B4138" t="str">
            <v>COST OF PROD.--MAINTENANCE维修保养_x0000_</v>
          </cell>
          <cell r="C4138" t="str">
            <v>17100-AQ-410110</v>
          </cell>
          <cell r="D4138">
            <v>0</v>
          </cell>
          <cell r="E4138">
            <v>0</v>
          </cell>
          <cell r="F4138">
            <v>0</v>
          </cell>
          <cell r="G4138" t="str">
            <v>:&lt;0006&gt;南京有线电视台3ELES</v>
          </cell>
        </row>
        <row r="4139">
          <cell r="A4139" t="str">
            <v>410110</v>
          </cell>
          <cell r="B4139" t="str">
            <v>COST OF PROD.--MAINTENANCE维修保养_x0000_</v>
          </cell>
          <cell r="C4139" t="str">
            <v>17100-AT-410110</v>
          </cell>
          <cell r="D4139">
            <v>0</v>
          </cell>
          <cell r="E4139">
            <v>0</v>
          </cell>
          <cell r="F4139">
            <v>26410.400000000001</v>
          </cell>
          <cell r="G4139" t="str">
            <v>:(9912)广州广厦居</v>
          </cell>
        </row>
        <row r="4140">
          <cell r="A4140" t="str">
            <v>410110</v>
          </cell>
          <cell r="B4140" t="str">
            <v>COST OF PROD.--MAINTENANCE维修保养_x0000_</v>
          </cell>
          <cell r="C4140" t="str">
            <v>17100-AU-410110</v>
          </cell>
          <cell r="D4140">
            <v>0</v>
          </cell>
          <cell r="E4140">
            <v>0</v>
          </cell>
          <cell r="F4140">
            <v>9121.7999999999993</v>
          </cell>
          <cell r="G4140" t="str">
            <v>:&lt;9909&gt;[0007]台州日报社2ELES</v>
          </cell>
        </row>
        <row r="4141">
          <cell r="A4141" t="str">
            <v>410110</v>
          </cell>
          <cell r="B4141" t="str">
            <v>COST OF PROD.--MAINTENANCE维修保养_x0000_</v>
          </cell>
          <cell r="C4141" t="str">
            <v>17100-AW-410110</v>
          </cell>
          <cell r="D4141">
            <v>0</v>
          </cell>
          <cell r="E4141">
            <v>0</v>
          </cell>
          <cell r="F4141">
            <v>6339</v>
          </cell>
          <cell r="G4141" t="str">
            <v>:&lt;9909&gt;西峡烟草公司ELE</v>
          </cell>
        </row>
        <row r="4142">
          <cell r="A4142" t="str">
            <v>410110</v>
          </cell>
          <cell r="B4142" t="str">
            <v>COST OF PROD.--MAINTENANCE维修保养_x0000_</v>
          </cell>
          <cell r="C4142" t="str">
            <v>17100-AY-410110</v>
          </cell>
          <cell r="D4142">
            <v>0</v>
          </cell>
          <cell r="E4142">
            <v>0</v>
          </cell>
          <cell r="F4142">
            <v>5920</v>
          </cell>
          <cell r="G4142" t="str">
            <v>:&lt;9909&gt;[0007]中冶仪表公司1ELE</v>
          </cell>
        </row>
        <row r="4143">
          <cell r="A4143" t="str">
            <v>410110</v>
          </cell>
          <cell r="B4143" t="str">
            <v>COST OF PROD.--MAINTENANCE维修保养_x0000_</v>
          </cell>
          <cell r="C4143" t="str">
            <v>17100-AZ-410110</v>
          </cell>
          <cell r="D4143">
            <v>0</v>
          </cell>
          <cell r="E4143">
            <v>0</v>
          </cell>
          <cell r="F4143">
            <v>32301.360000000001</v>
          </cell>
          <cell r="G4143" t="str">
            <v>(0003)安阳邮电局ELE</v>
          </cell>
        </row>
        <row r="4144">
          <cell r="A4144" t="str">
            <v>410110</v>
          </cell>
          <cell r="B4144" t="str">
            <v>COST OF PROD.--MAINTENANCE维修保养_x0000_</v>
          </cell>
          <cell r="C4144" t="str">
            <v>17100-B0-410110</v>
          </cell>
          <cell r="D4144">
            <v>0</v>
          </cell>
          <cell r="E4144">
            <v>0</v>
          </cell>
          <cell r="F4144">
            <v>6568.55</v>
          </cell>
          <cell r="G4144" t="str">
            <v>:&lt;9910&gt;柳州饭店ELE</v>
          </cell>
        </row>
        <row r="4145">
          <cell r="A4145" t="str">
            <v>410110</v>
          </cell>
          <cell r="B4145" t="str">
            <v>COST OF PROD.--MAINTENANCE维修保养_x0000_</v>
          </cell>
          <cell r="C4145" t="str">
            <v>17100-B2-410110</v>
          </cell>
          <cell r="D4145">
            <v>0</v>
          </cell>
          <cell r="E4145">
            <v>0</v>
          </cell>
          <cell r="F4145">
            <v>0</v>
          </cell>
          <cell r="G4145" t="str">
            <v>:&lt;0002&gt;河北黄骅3ELES</v>
          </cell>
        </row>
        <row r="4146">
          <cell r="A4146" t="str">
            <v>410110</v>
          </cell>
          <cell r="B4146" t="str">
            <v>COST OF PROD.--MAINTENANCE维修保养_x0000_</v>
          </cell>
          <cell r="C4146" t="str">
            <v>17100-B3-410110</v>
          </cell>
          <cell r="D4146">
            <v>0</v>
          </cell>
          <cell r="E4146">
            <v>0</v>
          </cell>
          <cell r="F4146">
            <v>11646.79</v>
          </cell>
          <cell r="G4146" t="str">
            <v>:&lt;9910&gt;创业服务大楼ELE</v>
          </cell>
        </row>
        <row r="4147">
          <cell r="A4147" t="str">
            <v>410110</v>
          </cell>
          <cell r="B4147" t="str">
            <v>COST OF PROD.--MAINTENANCE维修保养_x0000_</v>
          </cell>
          <cell r="C4147" t="str">
            <v>17100-B4-410110</v>
          </cell>
          <cell r="D4147">
            <v>0</v>
          </cell>
          <cell r="E4147">
            <v>0</v>
          </cell>
          <cell r="F4147">
            <v>0</v>
          </cell>
          <cell r="G4147" t="str">
            <v>:&lt;0002&gt;河南新华书店2ELES</v>
          </cell>
        </row>
        <row r="4148">
          <cell r="A4148" t="str">
            <v>410110</v>
          </cell>
          <cell r="B4148" t="str">
            <v>COST OF PROD.--MAINTENANCE维修保养_x0000_</v>
          </cell>
          <cell r="C4148" t="str">
            <v>17100-B5-410110</v>
          </cell>
          <cell r="D4148">
            <v>0</v>
          </cell>
          <cell r="E4148">
            <v>0</v>
          </cell>
          <cell r="F4148">
            <v>10231.68</v>
          </cell>
          <cell r="G4148" t="str">
            <v>:&lt;9909&gt;浙江商城(扶梯)ESC</v>
          </cell>
        </row>
        <row r="4149">
          <cell r="A4149" t="str">
            <v>410110</v>
          </cell>
          <cell r="B4149" t="str">
            <v>COST OF PROD.--MAINTENANCE维修保养_x0000_</v>
          </cell>
          <cell r="C4149" t="str">
            <v>17100-B6-410110</v>
          </cell>
          <cell r="D4149">
            <v>0</v>
          </cell>
          <cell r="E4149">
            <v>0</v>
          </cell>
          <cell r="F4149">
            <v>42400</v>
          </cell>
          <cell r="G4149" t="str">
            <v>:&lt;9909&gt;宁波卷烟厂ESC</v>
          </cell>
        </row>
        <row r="4150">
          <cell r="A4150" t="str">
            <v>410110</v>
          </cell>
          <cell r="B4150" t="str">
            <v>COST OF PROD.--MAINTENANCE维修保养_x0000_</v>
          </cell>
          <cell r="C4150" t="str">
            <v>17100-B9-410110</v>
          </cell>
          <cell r="D4150">
            <v>0</v>
          </cell>
          <cell r="E4150">
            <v>0</v>
          </cell>
          <cell r="F4150">
            <v>0</v>
          </cell>
          <cell r="G4150" t="str">
            <v>:&lt;0006&gt;沈阳医科大学5ELES</v>
          </cell>
        </row>
        <row r="4151">
          <cell r="A4151" t="str">
            <v>410110</v>
          </cell>
          <cell r="B4151" t="str">
            <v>COST OF PROD.--MAINTENANCE维修保养_x0000_</v>
          </cell>
          <cell r="C4151" t="str">
            <v>17100-BA-410110</v>
          </cell>
          <cell r="D4151">
            <v>0</v>
          </cell>
          <cell r="E4151">
            <v>0</v>
          </cell>
          <cell r="F4151">
            <v>0</v>
          </cell>
          <cell r="G4151" t="str">
            <v>:&lt;0002&gt;黄河迎宾馆3ELES</v>
          </cell>
        </row>
        <row r="4152">
          <cell r="A4152" t="str">
            <v>410110</v>
          </cell>
          <cell r="B4152" t="str">
            <v>COST OF PROD.--MAINTENANCE维修保养_x0000_</v>
          </cell>
          <cell r="C4152" t="str">
            <v>17100-BB-410110</v>
          </cell>
          <cell r="D4152">
            <v>0</v>
          </cell>
          <cell r="E4152">
            <v>0</v>
          </cell>
          <cell r="F4152">
            <v>49204</v>
          </cell>
          <cell r="G4152" t="str">
            <v>:(00.03)三门峡电信局</v>
          </cell>
        </row>
        <row r="4153">
          <cell r="A4153" t="str">
            <v>410110</v>
          </cell>
          <cell r="B4153" t="str">
            <v>COST OF PROD.--MAINTENANCE维修保养_x0000_</v>
          </cell>
          <cell r="C4153" t="str">
            <v>17100-BC-410110</v>
          </cell>
          <cell r="D4153">
            <v>0</v>
          </cell>
          <cell r="E4153">
            <v>0</v>
          </cell>
          <cell r="F4153">
            <v>11771.9</v>
          </cell>
          <cell r="G4153" t="str">
            <v>:(0003)扬州人保</v>
          </cell>
        </row>
        <row r="4154">
          <cell r="A4154" t="str">
            <v>410110</v>
          </cell>
          <cell r="B4154" t="str">
            <v>COST OF PROD.--MAINTENANCE维修保养_x0000_</v>
          </cell>
          <cell r="C4154" t="str">
            <v>17100-BD-410110</v>
          </cell>
          <cell r="D4154">
            <v>0</v>
          </cell>
          <cell r="E4154">
            <v>0</v>
          </cell>
          <cell r="F4154">
            <v>22560</v>
          </cell>
          <cell r="G4154" t="str">
            <v>:&lt;0006&gt;杭州清波商厦5ELES</v>
          </cell>
        </row>
        <row r="4155">
          <cell r="A4155" t="str">
            <v>410110</v>
          </cell>
          <cell r="B4155" t="str">
            <v>COST OF PROD.--MAINTENANCE维修保养_x0000_</v>
          </cell>
          <cell r="C4155" t="str">
            <v>17100-BE-410110</v>
          </cell>
          <cell r="D4155">
            <v>0</v>
          </cell>
          <cell r="E4155">
            <v>0</v>
          </cell>
          <cell r="F4155">
            <v>44500</v>
          </cell>
          <cell r="G4155" t="str">
            <v>:&lt;0005&gt;监狱管理局6ELES</v>
          </cell>
        </row>
        <row r="4156">
          <cell r="A4156" t="str">
            <v>410110</v>
          </cell>
          <cell r="B4156" t="str">
            <v>COST OF PROD.--MAINTENANCE维修保养_x0000_</v>
          </cell>
          <cell r="C4156" t="str">
            <v>17100-BF-410110</v>
          </cell>
          <cell r="D4156">
            <v>0</v>
          </cell>
          <cell r="E4156">
            <v>0</v>
          </cell>
          <cell r="F4156">
            <v>4658.33</v>
          </cell>
          <cell r="G4156" t="str">
            <v>:&lt;0002&gt;哈尔滨森达电梯公司1ELE</v>
          </cell>
        </row>
        <row r="4157">
          <cell r="A4157" t="str">
            <v>410110</v>
          </cell>
          <cell r="B4157" t="str">
            <v>COST OF PROD.--MAINTENANCE维修保养_x0000_</v>
          </cell>
          <cell r="C4157" t="str">
            <v>17100-BH-410110</v>
          </cell>
          <cell r="D4157">
            <v>0</v>
          </cell>
          <cell r="E4157">
            <v>0</v>
          </cell>
          <cell r="F4157">
            <v>0</v>
          </cell>
          <cell r="G4157" t="str">
            <v>:&lt;9911&gt;&lt;0001&gt;高扬百货公司ELE&amp;ESC</v>
          </cell>
        </row>
        <row r="4158">
          <cell r="A4158" t="str">
            <v>410110</v>
          </cell>
          <cell r="B4158" t="str">
            <v>COST OF PROD.--MAINTENANCE维修保养_x0000_</v>
          </cell>
          <cell r="C4158" t="str">
            <v>17100-BI-410110</v>
          </cell>
          <cell r="D4158">
            <v>0</v>
          </cell>
          <cell r="E4158">
            <v>0</v>
          </cell>
          <cell r="F4158">
            <v>0</v>
          </cell>
          <cell r="G4158" t="str">
            <v>:&lt;0001&gt;上海胸科医院3ELE</v>
          </cell>
        </row>
        <row r="4159">
          <cell r="A4159" t="str">
            <v>410110</v>
          </cell>
          <cell r="B4159" t="str">
            <v>COST OF PROD.--MAINTENANCE维修保养_x0000_</v>
          </cell>
          <cell r="C4159" t="str">
            <v>17100-BJ-410110</v>
          </cell>
          <cell r="D4159">
            <v>0</v>
          </cell>
          <cell r="E4159">
            <v>0</v>
          </cell>
          <cell r="F4159">
            <v>0</v>
          </cell>
          <cell r="G4159" t="str">
            <v>:&lt;0002&gt;南京高速公路职工培训中心1ELE</v>
          </cell>
        </row>
        <row r="4160">
          <cell r="A4160" t="str">
            <v>410110</v>
          </cell>
          <cell r="B4160" t="str">
            <v>COST OF PROD.--MAINTENANCE维修保养_x0000_</v>
          </cell>
          <cell r="C4160" t="str">
            <v>17100-BK-410110</v>
          </cell>
          <cell r="D4160">
            <v>0</v>
          </cell>
          <cell r="E4160">
            <v>0</v>
          </cell>
          <cell r="F4160">
            <v>17387.38</v>
          </cell>
          <cell r="G4160" t="str">
            <v>:&lt;0005&gt;河南邮电印刷厂2ELES</v>
          </cell>
        </row>
        <row r="4161">
          <cell r="A4161" t="str">
            <v>410110</v>
          </cell>
          <cell r="B4161" t="str">
            <v>COST OF PROD.--MAINTENANCE维修保养_x0000_</v>
          </cell>
          <cell r="C4161" t="str">
            <v>17100-BO-410110</v>
          </cell>
          <cell r="D4161">
            <v>0</v>
          </cell>
          <cell r="E4161">
            <v>0</v>
          </cell>
          <cell r="F4161">
            <v>14000</v>
          </cell>
          <cell r="G4161" t="str">
            <v>:&lt;0001&gt;成都兴采综合大楼2ELES</v>
          </cell>
        </row>
        <row r="4162">
          <cell r="A4162" t="str">
            <v>410110</v>
          </cell>
          <cell r="B4162" t="str">
            <v>COST OF PROD.--MAINTENANCE维修保养_x0000_</v>
          </cell>
          <cell r="C4162" t="str">
            <v>17100-BP-410110</v>
          </cell>
          <cell r="D4162">
            <v>0</v>
          </cell>
          <cell r="E4162">
            <v>0</v>
          </cell>
          <cell r="F4162">
            <v>27900</v>
          </cell>
          <cell r="G4162" t="str">
            <v>:&lt;9909&gt;梧州电信局ESC</v>
          </cell>
        </row>
        <row r="4163">
          <cell r="A4163" t="str">
            <v>410110</v>
          </cell>
          <cell r="B4163" t="str">
            <v>COST OF PROD.--MAINTENANCE维修保养_x0000_</v>
          </cell>
          <cell r="C4163" t="str">
            <v>17100-BQ-410110</v>
          </cell>
          <cell r="D4163">
            <v>0</v>
          </cell>
          <cell r="E4163">
            <v>0</v>
          </cell>
          <cell r="F4163">
            <v>25380</v>
          </cell>
          <cell r="G4163" t="str">
            <v>:&lt;0005&gt;成都自来水公司3ELES</v>
          </cell>
        </row>
        <row r="4164">
          <cell r="A4164" t="str">
            <v>410110</v>
          </cell>
          <cell r="B4164" t="str">
            <v>COST OF PROD.--MAINTENANCE维修保养_x0000_</v>
          </cell>
          <cell r="C4164" t="str">
            <v>17100-BR-410110</v>
          </cell>
          <cell r="D4164">
            <v>0</v>
          </cell>
          <cell r="E4164">
            <v>0</v>
          </cell>
          <cell r="F4164">
            <v>0</v>
          </cell>
          <cell r="G4164" t="str">
            <v>:&lt;0001&gt;申新童车厂1ELE</v>
          </cell>
        </row>
        <row r="4165">
          <cell r="A4165" t="str">
            <v>410110</v>
          </cell>
          <cell r="B4165" t="str">
            <v>COST OF PROD.--MAINTENANCE维修保养_x0000_</v>
          </cell>
          <cell r="C4165" t="str">
            <v>17100-BS-410110</v>
          </cell>
          <cell r="D4165">
            <v>0</v>
          </cell>
          <cell r="E4165">
            <v>0</v>
          </cell>
          <cell r="F4165">
            <v>12240</v>
          </cell>
          <cell r="G4165" t="str">
            <v>:(0003)宝丰电信局</v>
          </cell>
        </row>
        <row r="4166">
          <cell r="A4166" t="str">
            <v>410110</v>
          </cell>
          <cell r="B4166" t="str">
            <v>COST OF PROD.--MAINTENANCE维修保养_x0000_</v>
          </cell>
          <cell r="C4166" t="str">
            <v>17100-BT-410110</v>
          </cell>
          <cell r="D4166">
            <v>0</v>
          </cell>
          <cell r="E4166">
            <v>0</v>
          </cell>
          <cell r="F4166">
            <v>11516.4</v>
          </cell>
          <cell r="G4166" t="str">
            <v>:西安医科大学</v>
          </cell>
        </row>
        <row r="4167">
          <cell r="A4167" t="str">
            <v>410110</v>
          </cell>
          <cell r="B4167" t="str">
            <v>COST OF PROD.--MAINTENANCE维修保养_x0000_</v>
          </cell>
          <cell r="C4167" t="str">
            <v>17100-BV-410110</v>
          </cell>
          <cell r="D4167">
            <v>0</v>
          </cell>
          <cell r="E4167">
            <v>0</v>
          </cell>
          <cell r="F4167">
            <v>61569.56</v>
          </cell>
          <cell r="G4167" t="str">
            <v>:(0003)泰州电信局ELE&amp;ESC</v>
          </cell>
        </row>
        <row r="4168">
          <cell r="A4168" t="str">
            <v>410110</v>
          </cell>
          <cell r="B4168" t="str">
            <v>COST OF PROD.--MAINTENANCE维修保养_x0000_</v>
          </cell>
          <cell r="C4168" t="str">
            <v>17100-BX-410110</v>
          </cell>
          <cell r="D4168">
            <v>0</v>
          </cell>
          <cell r="E4168">
            <v>0</v>
          </cell>
          <cell r="F4168">
            <v>7449.23</v>
          </cell>
          <cell r="G4168" t="str">
            <v>:(9912)&lt;0002&gt;成都嘉祥公寓7ELES</v>
          </cell>
        </row>
        <row r="4169">
          <cell r="A4169" t="str">
            <v>410110</v>
          </cell>
          <cell r="B4169" t="str">
            <v>COST OF PROD.--MAINTENANCE维修保养_x0000_</v>
          </cell>
          <cell r="C4169" t="str">
            <v>17100-BY-410110</v>
          </cell>
          <cell r="D4169">
            <v>0</v>
          </cell>
          <cell r="E4169">
            <v>0</v>
          </cell>
          <cell r="F4169">
            <v>103161.65</v>
          </cell>
          <cell r="G4169" t="str">
            <v>:中山医科大学附属第一医院</v>
          </cell>
        </row>
        <row r="4170">
          <cell r="A4170" t="str">
            <v>410110</v>
          </cell>
          <cell r="B4170" t="str">
            <v>COST OF PROD.--MAINTENANCE维修保养_x0000_</v>
          </cell>
          <cell r="C4170" t="str">
            <v>17100-BZ-410110</v>
          </cell>
          <cell r="D4170">
            <v>0</v>
          </cell>
          <cell r="E4170">
            <v>0</v>
          </cell>
          <cell r="F4170">
            <v>49290.77</v>
          </cell>
          <cell r="G4170" t="str">
            <v>&lt;0007&gt;泰州金冠房地产公司3ELES</v>
          </cell>
        </row>
        <row r="4171">
          <cell r="A4171" t="str">
            <v>410110</v>
          </cell>
          <cell r="B4171" t="str">
            <v>COST OF PROD.--MAINTENANCE维修保养_x0000_</v>
          </cell>
          <cell r="C4171" t="str">
            <v>17100-C0-410110</v>
          </cell>
          <cell r="D4171">
            <v>0</v>
          </cell>
          <cell r="E4171">
            <v>0</v>
          </cell>
          <cell r="F4171">
            <v>91584</v>
          </cell>
          <cell r="G4171" t="str">
            <v>&lt;0004&gt;河南邮政局丰产路综合楼ELE&amp;ESC</v>
          </cell>
        </row>
        <row r="4172">
          <cell r="A4172" t="str">
            <v>410110</v>
          </cell>
          <cell r="B4172" t="str">
            <v>COST OF PROD.--MAINTENANCE维修保养_x0000_</v>
          </cell>
          <cell r="C4172" t="str">
            <v>17100-C1-410110</v>
          </cell>
          <cell r="D4172">
            <v>0</v>
          </cell>
          <cell r="E4172">
            <v>0</v>
          </cell>
          <cell r="F4172">
            <v>6377</v>
          </cell>
          <cell r="G4172" t="str">
            <v>:(0003)河南辉县电信局</v>
          </cell>
        </row>
        <row r="4173">
          <cell r="A4173" t="str">
            <v>410110</v>
          </cell>
          <cell r="B4173" t="str">
            <v>COST OF PROD.--MAINTENANCE维修保养_x0000_</v>
          </cell>
          <cell r="C4173" t="str">
            <v>17100-C2-410110</v>
          </cell>
          <cell r="D4173">
            <v>0</v>
          </cell>
          <cell r="E4173">
            <v>0</v>
          </cell>
          <cell r="F4173">
            <v>4063</v>
          </cell>
          <cell r="G4173" t="str">
            <v>:&lt;0002&gt;河南邮政局食堂综合楼1ELE</v>
          </cell>
        </row>
        <row r="4174">
          <cell r="A4174" t="str">
            <v>410110</v>
          </cell>
          <cell r="B4174" t="str">
            <v>COST OF PROD.--MAINTENANCE维修保养_x0000_</v>
          </cell>
          <cell r="C4174" t="str">
            <v>17100-C3-410110</v>
          </cell>
          <cell r="D4174">
            <v>0</v>
          </cell>
          <cell r="E4174">
            <v>0</v>
          </cell>
          <cell r="F4174">
            <v>0</v>
          </cell>
          <cell r="G4174" t="str">
            <v>:(0003)大都市房地产</v>
          </cell>
        </row>
        <row r="4175">
          <cell r="A4175" t="str">
            <v>410110</v>
          </cell>
          <cell r="B4175" t="str">
            <v>COST OF PROD.--MAINTENANCE维修保养_x0000_</v>
          </cell>
          <cell r="C4175" t="str">
            <v>17100-C5-410110</v>
          </cell>
          <cell r="D4175">
            <v>0</v>
          </cell>
          <cell r="E4175">
            <v>0</v>
          </cell>
          <cell r="F4175">
            <v>13500</v>
          </cell>
          <cell r="G4175" t="str">
            <v>:&lt;0002&gt;重庆市教育委员会2ELES</v>
          </cell>
        </row>
        <row r="4176">
          <cell r="A4176" t="str">
            <v>410110</v>
          </cell>
          <cell r="B4176" t="str">
            <v>COST OF PROD.--MAINTENANCE维修保养_x0000_</v>
          </cell>
          <cell r="C4176" t="str">
            <v>17100-C6-410110</v>
          </cell>
          <cell r="D4176">
            <v>0</v>
          </cell>
          <cell r="E4176">
            <v>0</v>
          </cell>
          <cell r="F4176">
            <v>0</v>
          </cell>
          <cell r="G4176" t="str">
            <v>:&lt;0001&gt;青岛光大银行2ESCS</v>
          </cell>
        </row>
        <row r="4177">
          <cell r="A4177" t="str">
            <v>410110</v>
          </cell>
          <cell r="B4177" t="str">
            <v>COST OF PROD.--MAINTENANCE维修保养_x0000_</v>
          </cell>
          <cell r="C4177" t="str">
            <v>17100-C7-410110</v>
          </cell>
          <cell r="D4177">
            <v>0</v>
          </cell>
          <cell r="E4177">
            <v>0</v>
          </cell>
          <cell r="F4177">
            <v>0</v>
          </cell>
          <cell r="G4177" t="str">
            <v>:&lt;0005&gt;南京建行 (2)1ELE</v>
          </cell>
        </row>
        <row r="4178">
          <cell r="A4178" t="str">
            <v>410110</v>
          </cell>
          <cell r="B4178" t="str">
            <v>COST OF PROD.--MAINTENANCE维修保养_x0000_</v>
          </cell>
          <cell r="C4178" t="str">
            <v>17100-C8-410110</v>
          </cell>
          <cell r="D4178">
            <v>0</v>
          </cell>
          <cell r="E4178">
            <v>0</v>
          </cell>
          <cell r="F4178">
            <v>0</v>
          </cell>
          <cell r="G4178" t="str">
            <v>:(0003)延安东大楼</v>
          </cell>
        </row>
        <row r="4179">
          <cell r="A4179" t="str">
            <v>410110</v>
          </cell>
          <cell r="B4179" t="str">
            <v>COST OF PROD.--MAINTENANCE维修保养_x0000_</v>
          </cell>
          <cell r="C4179" t="str">
            <v>17100-C9-410110</v>
          </cell>
          <cell r="D4179">
            <v>0</v>
          </cell>
          <cell r="E4179">
            <v>0</v>
          </cell>
          <cell r="F4179">
            <v>0</v>
          </cell>
          <cell r="G4179" t="str">
            <v>:&lt;0006&gt;北京人民日报社2ELES</v>
          </cell>
        </row>
        <row r="4180">
          <cell r="A4180" t="str">
            <v>410110</v>
          </cell>
          <cell r="B4180" t="str">
            <v>COST OF PROD.--MAINTENANCE维修保养_x0000_</v>
          </cell>
          <cell r="C4180" t="str">
            <v>17100-CB-410110</v>
          </cell>
          <cell r="D4180">
            <v>0</v>
          </cell>
          <cell r="E4180">
            <v>0</v>
          </cell>
          <cell r="F4180">
            <v>134000</v>
          </cell>
          <cell r="G4180" t="str">
            <v>河南医科大学6ELES 299399336-341</v>
          </cell>
        </row>
        <row r="4181">
          <cell r="A4181" t="str">
            <v>410110</v>
          </cell>
          <cell r="B4181" t="str">
            <v>COST OF PROD.--MAINTENANCE维修保养_x0000_</v>
          </cell>
          <cell r="C4181" t="str">
            <v>17100-CC-410110</v>
          </cell>
          <cell r="D4181">
            <v>0</v>
          </cell>
          <cell r="E4181">
            <v>0</v>
          </cell>
          <cell r="F4181">
            <v>0</v>
          </cell>
          <cell r="G4181" t="str">
            <v>&lt;0001&gt;上海地铁-11ELES#1099030237-47</v>
          </cell>
        </row>
        <row r="4182">
          <cell r="A4182" t="str">
            <v>410110</v>
          </cell>
          <cell r="B4182" t="str">
            <v>COST OF PROD.--MAINTENANCE维修保养_x0000_</v>
          </cell>
          <cell r="C4182" t="str">
            <v>17100-CD-410110</v>
          </cell>
          <cell r="D4182">
            <v>0</v>
          </cell>
          <cell r="E4182">
            <v>0</v>
          </cell>
          <cell r="F4182">
            <v>7400</v>
          </cell>
          <cell r="G4182" t="str">
            <v>:广州高盛大厦(2)#349394372</v>
          </cell>
        </row>
        <row r="4183">
          <cell r="A4183" t="str">
            <v>410110</v>
          </cell>
          <cell r="B4183" t="str">
            <v>COST OF PROD.--MAINTENANCE维修保养_x0000_</v>
          </cell>
          <cell r="C4183" t="str">
            <v>17100-CE-410110</v>
          </cell>
          <cell r="D4183">
            <v>0</v>
          </cell>
          <cell r="E4183">
            <v>0</v>
          </cell>
          <cell r="F4183">
            <v>0</v>
          </cell>
          <cell r="G4183" t="str">
            <v>:(0003)南召电信生产楼</v>
          </cell>
        </row>
        <row r="4184">
          <cell r="A4184" t="str">
            <v>410110</v>
          </cell>
          <cell r="B4184" t="str">
            <v>COST OF PROD.--MAINTENANCE维修保养_x0000_</v>
          </cell>
          <cell r="C4184" t="str">
            <v>17100-CF-410110</v>
          </cell>
          <cell r="D4184">
            <v>0</v>
          </cell>
          <cell r="E4184">
            <v>0</v>
          </cell>
          <cell r="F4184">
            <v>5883</v>
          </cell>
          <cell r="G4184" t="str">
            <v>:(0003)上海联和投资有限公司1ELE</v>
          </cell>
        </row>
        <row r="4185">
          <cell r="A4185" t="str">
            <v>410110</v>
          </cell>
          <cell r="B4185" t="str">
            <v>COST OF PROD.--MAINTENANCE维修保养_x0000_</v>
          </cell>
          <cell r="C4185" t="str">
            <v>17100-CG-410110</v>
          </cell>
          <cell r="D4185">
            <v>0</v>
          </cell>
          <cell r="E4185">
            <v>0</v>
          </cell>
          <cell r="F4185">
            <v>16810</v>
          </cell>
          <cell r="G4185" t="str">
            <v>&lt;0007&gt;温州市郊信用合作联社3ELES</v>
          </cell>
        </row>
        <row r="4186">
          <cell r="A4186" t="str">
            <v>410110</v>
          </cell>
          <cell r="B4186" t="str">
            <v>COST OF PROD.--MAINTENANCE维修保养_x0000_</v>
          </cell>
          <cell r="C4186" t="str">
            <v>17100-CH-410110</v>
          </cell>
          <cell r="D4186">
            <v>0</v>
          </cell>
          <cell r="E4186">
            <v>0</v>
          </cell>
          <cell r="F4186">
            <v>0</v>
          </cell>
          <cell r="G4186" t="str">
            <v>:&lt;0001&gt;瑞安商城(电梯&gt;4ELES</v>
          </cell>
        </row>
        <row r="4187">
          <cell r="A4187" t="str">
            <v>410110</v>
          </cell>
          <cell r="B4187" t="str">
            <v>COST OF PROD.--MAINTENANCE维修保养_x0000_</v>
          </cell>
          <cell r="C4187" t="str">
            <v>17100-CI-410110</v>
          </cell>
          <cell r="D4187">
            <v>0</v>
          </cell>
          <cell r="E4187">
            <v>0</v>
          </cell>
          <cell r="F4187">
            <v>0</v>
          </cell>
          <cell r="G4187" t="str">
            <v>:(0003)西安红叶大酒楼</v>
          </cell>
        </row>
        <row r="4188">
          <cell r="A4188" t="str">
            <v>410110</v>
          </cell>
          <cell r="B4188" t="str">
            <v>COST OF PROD.--MAINTENANCE维修保养_x0000_</v>
          </cell>
          <cell r="C4188" t="str">
            <v>17100-CJ-410110</v>
          </cell>
          <cell r="D4188">
            <v>0</v>
          </cell>
          <cell r="E4188">
            <v>0</v>
          </cell>
          <cell r="F4188">
            <v>0</v>
          </cell>
          <cell r="G4188" t="str">
            <v>:&lt;0006&gt;黄岩广电局2ELES</v>
          </cell>
        </row>
        <row r="4189">
          <cell r="A4189" t="str">
            <v>410110</v>
          </cell>
          <cell r="B4189" t="str">
            <v>COST OF PROD.--MAINTENANCE维修保养_x0000_</v>
          </cell>
          <cell r="C4189" t="str">
            <v>17100-CK-410110</v>
          </cell>
          <cell r="D4189">
            <v>0</v>
          </cell>
          <cell r="E4189">
            <v>0</v>
          </cell>
          <cell r="F4189">
            <v>0</v>
          </cell>
          <cell r="G4189" t="str">
            <v>:&lt;0006&gt;承德电信枢纽2ELES</v>
          </cell>
        </row>
        <row r="4190">
          <cell r="A4190" t="str">
            <v>410110</v>
          </cell>
          <cell r="B4190" t="str">
            <v>COST OF PROD.--MAINTENANCE维修保养_x0000_</v>
          </cell>
          <cell r="C4190" t="str">
            <v>17100-CM-410110</v>
          </cell>
          <cell r="D4190">
            <v>0</v>
          </cell>
          <cell r="E4190">
            <v>0</v>
          </cell>
          <cell r="F4190">
            <v>0</v>
          </cell>
          <cell r="G4190" t="str">
            <v>:(0003)甘肃送电公司家属楼</v>
          </cell>
        </row>
        <row r="4191">
          <cell r="A4191" t="str">
            <v>410110</v>
          </cell>
          <cell r="B4191" t="str">
            <v>COST OF PROD.--MAINTENANCE维修保养_x0000_</v>
          </cell>
          <cell r="C4191" t="str">
            <v>17100-CN-410110</v>
          </cell>
          <cell r="D4191">
            <v>0</v>
          </cell>
          <cell r="E4191">
            <v>0</v>
          </cell>
          <cell r="F4191">
            <v>4750</v>
          </cell>
          <cell r="G4191" t="str">
            <v>:&lt;0004&gt;贵阳工行云岩区支行</v>
          </cell>
        </row>
        <row r="4192">
          <cell r="A4192" t="str">
            <v>410110</v>
          </cell>
          <cell r="B4192" t="str">
            <v>COST OF PROD.--MAINTENANCE维修保养_x0000_</v>
          </cell>
          <cell r="C4192" t="str">
            <v>17100-CO-410110</v>
          </cell>
          <cell r="D4192">
            <v>0</v>
          </cell>
          <cell r="E4192">
            <v>0</v>
          </cell>
          <cell r="F4192">
            <v>6000</v>
          </cell>
          <cell r="G4192" t="str">
            <v>:&lt;0006&gt;深圳福田医院1ELE</v>
          </cell>
        </row>
        <row r="4193">
          <cell r="A4193" t="str">
            <v>410110</v>
          </cell>
          <cell r="B4193" t="str">
            <v>COST OF PROD.--MAINTENANCE维修保养_x0000_</v>
          </cell>
          <cell r="C4193" t="str">
            <v>17100-CP-410110</v>
          </cell>
          <cell r="D4193">
            <v>0</v>
          </cell>
          <cell r="E4193">
            <v>0</v>
          </cell>
          <cell r="F4193">
            <v>9500</v>
          </cell>
          <cell r="G4193" t="str">
            <v>:重庆广播电台</v>
          </cell>
        </row>
        <row r="4194">
          <cell r="A4194" t="str">
            <v>410110</v>
          </cell>
          <cell r="B4194" t="str">
            <v>COST OF PROD.--MAINTENANCE维修保养_x0000_</v>
          </cell>
          <cell r="C4194" t="str">
            <v>17100-CQ-410110</v>
          </cell>
          <cell r="D4194">
            <v>0</v>
          </cell>
          <cell r="E4194">
            <v>0</v>
          </cell>
          <cell r="F4194">
            <v>0</v>
          </cell>
          <cell r="G4194" t="str">
            <v>:&lt;0006&gt;北京劳教干警中转站2ELES</v>
          </cell>
        </row>
        <row r="4195">
          <cell r="A4195" t="str">
            <v>410110</v>
          </cell>
          <cell r="B4195" t="str">
            <v>COST OF PROD.--MAINTENANCE维修保养_x0000_</v>
          </cell>
          <cell r="C4195" t="str">
            <v>17100-CR-410110</v>
          </cell>
          <cell r="D4195">
            <v>0</v>
          </cell>
          <cell r="E4195">
            <v>0</v>
          </cell>
          <cell r="F4195">
            <v>0</v>
          </cell>
          <cell r="G4195" t="str">
            <v>:&lt;0004&gt;青岛绿岛花园</v>
          </cell>
        </row>
        <row r="4196">
          <cell r="A4196" t="str">
            <v>410110</v>
          </cell>
          <cell r="B4196" t="str">
            <v>COST OF PROD.--MAINTENANCE维修保养_x0000_</v>
          </cell>
          <cell r="C4196" t="str">
            <v>17100-CS-410110</v>
          </cell>
          <cell r="D4196">
            <v>0</v>
          </cell>
          <cell r="E4196">
            <v>0</v>
          </cell>
          <cell r="F4196">
            <v>0</v>
          </cell>
          <cell r="G4196" t="str">
            <v>:(0003)青岛城基大厦</v>
          </cell>
        </row>
        <row r="4197">
          <cell r="A4197" t="str">
            <v>410110</v>
          </cell>
          <cell r="B4197" t="str">
            <v>COST OF PROD.--MAINTENANCE维修保养_x0000_</v>
          </cell>
          <cell r="C4197" t="str">
            <v>17100-CT-410110</v>
          </cell>
          <cell r="D4197">
            <v>0</v>
          </cell>
          <cell r="E4197">
            <v>0</v>
          </cell>
          <cell r="F4197">
            <v>0</v>
          </cell>
          <cell r="G4197" t="str">
            <v>:天津公路</v>
          </cell>
        </row>
        <row r="4198">
          <cell r="A4198" t="str">
            <v>410110</v>
          </cell>
          <cell r="B4198" t="str">
            <v>COST OF PROD.--MAINTENANCE维修保养_x0000_</v>
          </cell>
          <cell r="C4198" t="str">
            <v>17100-CU-410110</v>
          </cell>
          <cell r="D4198">
            <v>0</v>
          </cell>
          <cell r="E4198">
            <v>0</v>
          </cell>
          <cell r="F4198">
            <v>0</v>
          </cell>
          <cell r="G4198" t="str">
            <v>&lt;0007&gt;郑州发祥电力2ELES</v>
          </cell>
        </row>
        <row r="4199">
          <cell r="A4199" t="str">
            <v>410110</v>
          </cell>
          <cell r="B4199" t="str">
            <v>COST OF PROD.--MAINTENANCE维修保养_x0000_</v>
          </cell>
          <cell r="C4199" t="str">
            <v>17100-CV-410110</v>
          </cell>
          <cell r="D4199">
            <v>0</v>
          </cell>
          <cell r="E4199">
            <v>0</v>
          </cell>
          <cell r="F4199">
            <v>0</v>
          </cell>
          <cell r="G4199" t="str">
            <v>:&lt;0004&gt;上海房地产</v>
          </cell>
        </row>
        <row r="4200">
          <cell r="A4200" t="str">
            <v>410110</v>
          </cell>
          <cell r="B4200" t="str">
            <v>COST OF PROD.--MAINTENANCE维修保养_x0000_</v>
          </cell>
          <cell r="C4200" t="str">
            <v>17100-CX-410110</v>
          </cell>
          <cell r="D4200">
            <v>0</v>
          </cell>
          <cell r="E4200">
            <v>0</v>
          </cell>
          <cell r="F4200">
            <v>10480.16</v>
          </cell>
          <cell r="G4200" t="str">
            <v>&lt;0007&gt;泰州邮政局2ELES</v>
          </cell>
        </row>
        <row r="4201">
          <cell r="A4201" t="str">
            <v>410110</v>
          </cell>
          <cell r="B4201" t="str">
            <v>COST OF PROD.--MAINTENANCE维修保养_x0000_</v>
          </cell>
          <cell r="C4201" t="str">
            <v>17100-CY-410110</v>
          </cell>
          <cell r="D4201">
            <v>0</v>
          </cell>
          <cell r="E4201">
            <v>0</v>
          </cell>
          <cell r="F4201">
            <v>0</v>
          </cell>
          <cell r="G4201" t="str">
            <v>:&lt;0004&gt;江苏民族国土大厦</v>
          </cell>
        </row>
        <row r="4202">
          <cell r="A4202" t="str">
            <v>410110</v>
          </cell>
          <cell r="B4202" t="str">
            <v>COST OF PROD.--MAINTENANCE维修保养_x0000_</v>
          </cell>
          <cell r="C4202" t="str">
            <v>17100-D0-410110</v>
          </cell>
          <cell r="D4202">
            <v>0</v>
          </cell>
          <cell r="E4202">
            <v>0</v>
          </cell>
          <cell r="F4202">
            <v>39000</v>
          </cell>
          <cell r="G4202" t="str">
            <v>:&lt;0005&gt;河南省交通厅6ELES</v>
          </cell>
        </row>
        <row r="4203">
          <cell r="A4203" t="str">
            <v>410110</v>
          </cell>
          <cell r="B4203" t="str">
            <v>COST OF PROD.--MAINTENANCE维修保养_x0000_</v>
          </cell>
          <cell r="C4203" t="str">
            <v>17100-D1-410110</v>
          </cell>
          <cell r="D4203">
            <v>0</v>
          </cell>
          <cell r="E4203">
            <v>0</v>
          </cell>
          <cell r="F4203">
            <v>0</v>
          </cell>
          <cell r="G4203" t="str">
            <v>&lt;0007&gt;北京西站电气中心3ELES</v>
          </cell>
        </row>
        <row r="4204">
          <cell r="A4204" t="str">
            <v>410110</v>
          </cell>
          <cell r="B4204" t="str">
            <v>COST OF PROD.--MAINTENANCE维修保养_x0000_</v>
          </cell>
          <cell r="C4204" t="str">
            <v>17100-D3-410110</v>
          </cell>
          <cell r="D4204">
            <v>0</v>
          </cell>
          <cell r="E4204">
            <v>0</v>
          </cell>
          <cell r="F4204">
            <v>4290</v>
          </cell>
          <cell r="G4204" t="str">
            <v>:&lt;0005&gt;湛江市华晶房地产开发公司1ELE</v>
          </cell>
        </row>
        <row r="4205">
          <cell r="A4205" t="str">
            <v>410110</v>
          </cell>
          <cell r="B4205" t="str">
            <v>COST OF PROD.--MAINTENANCE维修保养_x0000_</v>
          </cell>
          <cell r="C4205" t="str">
            <v>17100-D4-410110</v>
          </cell>
          <cell r="D4205">
            <v>0</v>
          </cell>
          <cell r="E4205">
            <v>0</v>
          </cell>
          <cell r="F4205">
            <v>0</v>
          </cell>
          <cell r="G4205" t="str">
            <v>&lt;0007&gt;赵山渡引水工程 1ELE</v>
          </cell>
        </row>
        <row r="4206">
          <cell r="A4206" t="str">
            <v>410110</v>
          </cell>
          <cell r="B4206" t="str">
            <v>COST OF PROD.--MAINTENANCE维修保养_x0000_</v>
          </cell>
          <cell r="C4206" t="str">
            <v>17100-D5-410110</v>
          </cell>
          <cell r="D4206">
            <v>0</v>
          </cell>
          <cell r="E4206">
            <v>0</v>
          </cell>
          <cell r="F4206">
            <v>0</v>
          </cell>
          <cell r="G4206" t="str">
            <v>:山东政协大楼</v>
          </cell>
        </row>
        <row r="4207">
          <cell r="A4207" t="str">
            <v>410110</v>
          </cell>
          <cell r="B4207" t="str">
            <v>COST OF PROD.--MAINTENANCE维修保养_x0000_</v>
          </cell>
          <cell r="C4207" t="str">
            <v>17100-D6-410110</v>
          </cell>
          <cell r="D4207">
            <v>0</v>
          </cell>
          <cell r="E4207">
            <v>0</v>
          </cell>
          <cell r="F4207">
            <v>0</v>
          </cell>
          <cell r="G4207" t="str">
            <v>:上海金叶大厦</v>
          </cell>
        </row>
        <row r="4208">
          <cell r="A4208" t="str">
            <v>410110</v>
          </cell>
          <cell r="B4208" t="str">
            <v>COST OF PROD.--MAINTENANCE维修保养_x0000_</v>
          </cell>
          <cell r="C4208" t="str">
            <v>17100-D7-410110</v>
          </cell>
          <cell r="D4208">
            <v>0</v>
          </cell>
          <cell r="E4208">
            <v>0</v>
          </cell>
          <cell r="F4208">
            <v>0</v>
          </cell>
          <cell r="G4208" t="str">
            <v>:萍乡电信局</v>
          </cell>
        </row>
        <row r="4209">
          <cell r="A4209" t="str">
            <v>410110</v>
          </cell>
          <cell r="B4209" t="str">
            <v>COST OF PROD.--MAINTENANCE维修保养_x0000_</v>
          </cell>
          <cell r="C4209" t="str">
            <v>17100-D8-410110</v>
          </cell>
          <cell r="D4209">
            <v>0</v>
          </cell>
          <cell r="E4209">
            <v>0</v>
          </cell>
          <cell r="F4209">
            <v>0</v>
          </cell>
          <cell r="G4209" t="str">
            <v>&lt;0007&gt;南京纺织大厦5ELES</v>
          </cell>
        </row>
        <row r="4210">
          <cell r="A4210" t="str">
            <v>410110</v>
          </cell>
          <cell r="B4210" t="str">
            <v>COST OF PROD.--MAINTENANCE维修保养_x0000_</v>
          </cell>
          <cell r="C4210" t="str">
            <v>17100-DA-410110</v>
          </cell>
          <cell r="D4210">
            <v>0</v>
          </cell>
          <cell r="E4210">
            <v>0</v>
          </cell>
          <cell r="F4210">
            <v>10740.5</v>
          </cell>
          <cell r="G4210" t="str">
            <v>:&lt;0005&gt;白云机场救援中心2ELES</v>
          </cell>
        </row>
        <row r="4211">
          <cell r="A4211" t="str">
            <v>410110</v>
          </cell>
          <cell r="B4211" t="str">
            <v>COST OF PROD.--MAINTENANCE维修保养_x0000_</v>
          </cell>
          <cell r="C4211" t="str">
            <v>17100-DB-410110</v>
          </cell>
          <cell r="D4211">
            <v>0</v>
          </cell>
          <cell r="E4211">
            <v>0</v>
          </cell>
          <cell r="F4211">
            <v>18590</v>
          </cell>
          <cell r="G4211" t="str">
            <v>:&lt;0006&gt;重庆大渡口人民政府4ELES</v>
          </cell>
        </row>
        <row r="4212">
          <cell r="A4212" t="str">
            <v>410110</v>
          </cell>
          <cell r="B4212" t="str">
            <v>COST OF PROD.--MAINTENANCE维修保养_x0000_</v>
          </cell>
          <cell r="C4212" t="str">
            <v>17100-DC-410110</v>
          </cell>
          <cell r="D4212">
            <v>0</v>
          </cell>
          <cell r="E4212">
            <v>0</v>
          </cell>
          <cell r="F4212">
            <v>33818.199999999997</v>
          </cell>
          <cell r="G4212" t="str">
            <v>&lt;0007&gt;甘肃广播电视中心4ELES</v>
          </cell>
        </row>
        <row r="4213">
          <cell r="A4213" t="str">
            <v>410110</v>
          </cell>
          <cell r="B4213" t="str">
            <v>COST OF PROD.--MAINTENANCE维修保养_x0000_</v>
          </cell>
          <cell r="C4213" t="str">
            <v>17100-DD-410110</v>
          </cell>
          <cell r="D4213">
            <v>0</v>
          </cell>
          <cell r="E4213">
            <v>0</v>
          </cell>
          <cell r="F4213">
            <v>10700</v>
          </cell>
          <cell r="G4213" t="str">
            <v>:攀枝花劳动局</v>
          </cell>
        </row>
        <row r="4214">
          <cell r="A4214" t="str">
            <v>410110</v>
          </cell>
          <cell r="B4214" t="str">
            <v>COST OF PROD.--MAINTENANCE维修保养_x0000_</v>
          </cell>
          <cell r="C4214" t="str">
            <v>17100-DF-410110</v>
          </cell>
          <cell r="D4214">
            <v>0</v>
          </cell>
          <cell r="E4214">
            <v>0</v>
          </cell>
          <cell r="F4214">
            <v>0</v>
          </cell>
          <cell r="G4214" t="str">
            <v>:浙江桐庐电信局</v>
          </cell>
        </row>
        <row r="4215">
          <cell r="A4215" t="str">
            <v>410110</v>
          </cell>
          <cell r="B4215" t="str">
            <v>COST OF PROD.--MAINTENANCE维修保养_x0000_</v>
          </cell>
          <cell r="C4215" t="str">
            <v>17100-DG-410110</v>
          </cell>
          <cell r="D4215">
            <v>0</v>
          </cell>
          <cell r="E4215">
            <v>0</v>
          </cell>
          <cell r="F4215">
            <v>0</v>
          </cell>
          <cell r="G4215" t="str">
            <v>:郑州电信局</v>
          </cell>
        </row>
        <row r="4216">
          <cell r="A4216" t="str">
            <v>410110</v>
          </cell>
          <cell r="B4216" t="str">
            <v>COST OF PROD.--MAINTENANCE维修保养_x0000_</v>
          </cell>
          <cell r="C4216" t="str">
            <v>17100-DJ-410110</v>
          </cell>
          <cell r="D4216">
            <v>0</v>
          </cell>
          <cell r="E4216">
            <v>0</v>
          </cell>
          <cell r="F4216">
            <v>27300</v>
          </cell>
          <cell r="G4216" t="str">
            <v>&lt;0007&gt;重庆电力大厦3ELES</v>
          </cell>
        </row>
        <row r="4217">
          <cell r="A4217" t="str">
            <v>410110</v>
          </cell>
          <cell r="B4217" t="str">
            <v>COST OF PROD.--MAINTENANCE维修保养_x0000_</v>
          </cell>
          <cell r="C4217" t="str">
            <v>17100-DM-410110</v>
          </cell>
          <cell r="D4217">
            <v>0</v>
          </cell>
          <cell r="E4217">
            <v>0</v>
          </cell>
          <cell r="F4217">
            <v>23707.4</v>
          </cell>
          <cell r="G4217" t="str">
            <v>:常德人民医院</v>
          </cell>
        </row>
        <row r="4218">
          <cell r="A4218" t="str">
            <v>410110</v>
          </cell>
          <cell r="B4218" t="str">
            <v>COST OF PROD.--MAINTENANCE维修保养_x0000_</v>
          </cell>
          <cell r="C4218" t="str">
            <v>17100-DN-410110</v>
          </cell>
          <cell r="D4218">
            <v>0</v>
          </cell>
          <cell r="E4218">
            <v>0</v>
          </cell>
          <cell r="F4218">
            <v>15662</v>
          </cell>
          <cell r="G4218" t="str">
            <v>:白求恩医科大学 3ELES</v>
          </cell>
        </row>
        <row r="4219">
          <cell r="A4219" t="str">
            <v>410110</v>
          </cell>
          <cell r="B4219" t="str">
            <v>COST OF PROD.--MAINTENANCE维修保养_x0000_</v>
          </cell>
          <cell r="C4219" t="str">
            <v>17100-DO-410110</v>
          </cell>
          <cell r="D4219">
            <v>0</v>
          </cell>
          <cell r="E4219">
            <v>0</v>
          </cell>
          <cell r="F4219">
            <v>0</v>
          </cell>
          <cell r="G4219" t="str">
            <v>0006上海地铁-4台扶梯#2099030431-434</v>
          </cell>
        </row>
        <row r="4220">
          <cell r="A4220" t="str">
            <v>410110</v>
          </cell>
          <cell r="B4220" t="str">
            <v>COST OF PROD.--MAINTENANCE维修保养_x0000_</v>
          </cell>
          <cell r="C4220" t="str">
            <v>17100-DQ-410110</v>
          </cell>
          <cell r="D4220">
            <v>0</v>
          </cell>
          <cell r="E4220">
            <v>0</v>
          </cell>
          <cell r="F4220">
            <v>82600</v>
          </cell>
          <cell r="G4220" t="str">
            <v>&lt;0006&gt;青岛弘信国际会展公司7ELE 7ESC</v>
          </cell>
        </row>
        <row r="4221">
          <cell r="A4221" t="str">
            <v>410110</v>
          </cell>
          <cell r="B4221" t="str">
            <v>COST OF PROD.--MAINTENANCE维修保养_x0000_</v>
          </cell>
          <cell r="C4221" t="str">
            <v>17100-DR-410110</v>
          </cell>
          <cell r="D4221">
            <v>0</v>
          </cell>
          <cell r="E4221">
            <v>0</v>
          </cell>
          <cell r="F4221">
            <v>0</v>
          </cell>
          <cell r="G4221" t="str">
            <v>:浙江世贸中心</v>
          </cell>
        </row>
        <row r="4222">
          <cell r="A4222" t="str">
            <v>410110</v>
          </cell>
          <cell r="B4222" t="str">
            <v>COST OF PROD.--MAINTENANCE维修保养_x0000_</v>
          </cell>
          <cell r="C4222" t="str">
            <v>17100-DW-410110</v>
          </cell>
          <cell r="D4222">
            <v>0</v>
          </cell>
          <cell r="E4222">
            <v>0</v>
          </cell>
          <cell r="F4222">
            <v>0</v>
          </cell>
          <cell r="G4222" t="str">
            <v>:南京鼓楼医院</v>
          </cell>
        </row>
        <row r="4223">
          <cell r="A4223" t="str">
            <v>410110</v>
          </cell>
          <cell r="B4223" t="str">
            <v>COST OF PROD.--MAINTENANCE维修保养_x0000_</v>
          </cell>
          <cell r="C4223" t="str">
            <v>17100-E2-410110</v>
          </cell>
          <cell r="D4223">
            <v>0</v>
          </cell>
          <cell r="E4223">
            <v>0</v>
          </cell>
          <cell r="F4223">
            <v>49847.13</v>
          </cell>
          <cell r="G4223" t="str">
            <v>:南京中央商场-9台扶梯</v>
          </cell>
        </row>
        <row r="4224">
          <cell r="A4224" t="str">
            <v>410110</v>
          </cell>
          <cell r="B4224" t="str">
            <v>COST OF PROD.--MAINTENANCE维修保养_x0000_</v>
          </cell>
          <cell r="C4224" t="str">
            <v>17100-E3-410110</v>
          </cell>
          <cell r="D4224">
            <v>0</v>
          </cell>
          <cell r="E4224">
            <v>0</v>
          </cell>
          <cell r="F4224">
            <v>0</v>
          </cell>
          <cell r="G4224" t="str">
            <v>&lt;0007&gt;上海烟草吴县木渎培训中心-2ELE</v>
          </cell>
        </row>
        <row r="4225">
          <cell r="A4225" t="str">
            <v>410110</v>
          </cell>
          <cell r="B4225" t="str">
            <v>COST OF PROD.--MAINTENANCE维修保养_x0000_</v>
          </cell>
          <cell r="C4225" t="str">
            <v>17100-F0-410110</v>
          </cell>
          <cell r="D4225">
            <v>0</v>
          </cell>
          <cell r="E4225">
            <v>0</v>
          </cell>
          <cell r="F4225">
            <v>0</v>
          </cell>
          <cell r="G4225" t="str">
            <v>:上海地铁(4)-4ELES 328-329 330 332</v>
          </cell>
        </row>
        <row r="4226">
          <cell r="A4226" t="str">
            <v>410110</v>
          </cell>
          <cell r="B4226" t="str">
            <v>COST OF PROD.--MAINTENANCE维修保养_x0000_</v>
          </cell>
          <cell r="C4226" t="str">
            <v>17101-10-410110</v>
          </cell>
          <cell r="D4226">
            <v>0</v>
          </cell>
          <cell r="E4226">
            <v>0</v>
          </cell>
          <cell r="F4226">
            <v>0</v>
          </cell>
          <cell r="G4226" t="str">
            <v>SPARE PARTS--1199010112</v>
          </cell>
        </row>
        <row r="4227">
          <cell r="A4227" t="str">
            <v>410110</v>
          </cell>
          <cell r="B4227" t="str">
            <v>COST OF PROD.--MAINTENANCE维修保养_x0000_</v>
          </cell>
          <cell r="C4227" t="str">
            <v>17103-00-410110</v>
          </cell>
          <cell r="D4227">
            <v>0</v>
          </cell>
          <cell r="E4227">
            <v>0</v>
          </cell>
          <cell r="F4227">
            <v>4000</v>
          </cell>
          <cell r="G4227" t="str">
            <v>广西信发物业管理公司</v>
          </cell>
        </row>
        <row r="4228">
          <cell r="A4228" t="str">
            <v>410110</v>
          </cell>
          <cell r="B4228" t="str">
            <v>COST OF PROD.--MAINTENANCE维修保养_x0000_</v>
          </cell>
          <cell r="C4228" t="str">
            <v>17103-01-410110</v>
          </cell>
          <cell r="D4228">
            <v>0</v>
          </cell>
          <cell r="E4228">
            <v>0</v>
          </cell>
          <cell r="F4228">
            <v>11812</v>
          </cell>
          <cell r="G4228" t="str">
            <v>厦门第一人民医院</v>
          </cell>
        </row>
        <row r="4229">
          <cell r="A4229" t="str">
            <v>410110</v>
          </cell>
          <cell r="B4229" t="str">
            <v>COST OF PROD.--MAINTENANCE维修保养_x0000_</v>
          </cell>
          <cell r="C4229" t="str">
            <v>17103-02-410110</v>
          </cell>
          <cell r="D4229">
            <v>0</v>
          </cell>
          <cell r="E4229">
            <v>0</v>
          </cell>
          <cell r="F4229">
            <v>7470.09</v>
          </cell>
          <cell r="G4229" t="str">
            <v>厦门国际航空大酒店</v>
          </cell>
        </row>
        <row r="4230">
          <cell r="A4230" t="str">
            <v>410110</v>
          </cell>
          <cell r="B4230" t="str">
            <v>COST OF PROD.--MAINTENANCE维修保养_x0000_</v>
          </cell>
          <cell r="C4230" t="str">
            <v>17103-03-410110</v>
          </cell>
          <cell r="D4230">
            <v>0</v>
          </cell>
          <cell r="E4230">
            <v>0</v>
          </cell>
          <cell r="F4230">
            <v>20212.5</v>
          </cell>
          <cell r="G4230" t="str">
            <v>厦门中信广场8ELES&amp; 8ESCS</v>
          </cell>
        </row>
        <row r="4231">
          <cell r="A4231" t="str">
            <v>410111</v>
          </cell>
          <cell r="B4231" t="str">
            <v>COST OF PROD.--SEMI-FINISHED GOODS</v>
          </cell>
          <cell r="C4231" t="str">
            <v>17100-27-410111</v>
          </cell>
          <cell r="D4231">
            <v>0</v>
          </cell>
          <cell r="E4231">
            <v>0</v>
          </cell>
          <cell r="F4231">
            <v>0</v>
          </cell>
          <cell r="G4231" t="str">
            <v>:(9802)水口电厂ELE</v>
          </cell>
        </row>
        <row r="4232">
          <cell r="A4232" t="str">
            <v>410111</v>
          </cell>
          <cell r="B4232" t="str">
            <v>COST OF PROD.--SEMI-FINISHED GOODS</v>
          </cell>
          <cell r="C4232" t="str">
            <v>17101-10-410111</v>
          </cell>
          <cell r="D4232">
            <v>0</v>
          </cell>
          <cell r="E4232">
            <v>0</v>
          </cell>
          <cell r="F4232">
            <v>0</v>
          </cell>
          <cell r="G4232" t="str">
            <v>SPARE PARTS--1199010112</v>
          </cell>
        </row>
        <row r="4233">
          <cell r="A4233" t="str">
            <v>410111</v>
          </cell>
          <cell r="B4233" t="str">
            <v>COST OF PROD.--SEMI-FINISHED GOODS</v>
          </cell>
          <cell r="C4233" t="str">
            <v>17101-13-410111</v>
          </cell>
          <cell r="D4233">
            <v>0</v>
          </cell>
          <cell r="E4233">
            <v>0</v>
          </cell>
          <cell r="F4233">
            <v>0</v>
          </cell>
          <cell r="G4233" t="str">
            <v>SPARE PARTS--1199220150</v>
          </cell>
        </row>
        <row r="4234">
          <cell r="A4234" t="str">
            <v>410112</v>
          </cell>
          <cell r="B4234" t="str">
            <v>COST OF PROD.INSPECTION商检费及关税</v>
          </cell>
          <cell r="C4234" t="str">
            <v>17100-00-410112</v>
          </cell>
          <cell r="D4234">
            <v>851.55</v>
          </cell>
          <cell r="E4234">
            <v>0</v>
          </cell>
          <cell r="F4234">
            <v>851.55</v>
          </cell>
          <cell r="G4234" t="str">
            <v>:SEMI-FINISHED GOODS</v>
          </cell>
        </row>
        <row r="4235">
          <cell r="A4235" t="str">
            <v>410112</v>
          </cell>
          <cell r="B4235" t="str">
            <v>COST OF PROD.INSPECTION商检费及关税</v>
          </cell>
          <cell r="C4235" t="str">
            <v>17100-05-410112</v>
          </cell>
          <cell r="D4235">
            <v>0</v>
          </cell>
          <cell r="E4235">
            <v>0</v>
          </cell>
          <cell r="F4235">
            <v>24478.86</v>
          </cell>
          <cell r="G4235" t="str">
            <v>:(97#8)(9808#6#7)上海中星昆山ELE</v>
          </cell>
        </row>
        <row r="4236">
          <cell r="A4236" t="str">
            <v>410112</v>
          </cell>
          <cell r="B4236" t="str">
            <v>COST OF PROD.INSPECTION商检费及关税</v>
          </cell>
          <cell r="C4236" t="str">
            <v>17100-11-410112</v>
          </cell>
          <cell r="D4236">
            <v>0</v>
          </cell>
          <cell r="E4236">
            <v>0</v>
          </cell>
          <cell r="F4236">
            <v>2250</v>
          </cell>
          <cell r="G4236" t="str">
            <v>:(97)YANGZHOU ICBC 扬州工商行ELE</v>
          </cell>
        </row>
        <row r="4237">
          <cell r="A4237" t="str">
            <v>410112</v>
          </cell>
          <cell r="B4237" t="str">
            <v>COST OF PROD.INSPECTION商检费及关税</v>
          </cell>
          <cell r="C4237" t="str">
            <v>17100-20-410112</v>
          </cell>
          <cell r="D4237">
            <v>0</v>
          </cell>
          <cell r="E4237">
            <v>0</v>
          </cell>
          <cell r="F4237">
            <v>600</v>
          </cell>
          <cell r="G4237" t="str">
            <v>:(9808)&lt;9911&gt;人民医院外科大楼ELE</v>
          </cell>
        </row>
        <row r="4238">
          <cell r="A4238" t="str">
            <v>410112</v>
          </cell>
          <cell r="B4238" t="str">
            <v>COST OF PROD.INSPECTION商检费及关税</v>
          </cell>
          <cell r="C4238" t="str">
            <v>17100-35-410112</v>
          </cell>
          <cell r="D4238">
            <v>0</v>
          </cell>
          <cell r="E4238">
            <v>0</v>
          </cell>
          <cell r="F4238">
            <v>800</v>
          </cell>
          <cell r="G4238" t="str">
            <v>:(9805)CPIC ZHONGSHAN 中山太保ELE</v>
          </cell>
        </row>
        <row r="4239">
          <cell r="A4239" t="str">
            <v>410112</v>
          </cell>
          <cell r="B4239" t="str">
            <v>COST OF PROD.INSPECTION商检费及关税</v>
          </cell>
          <cell r="C4239" t="str">
            <v>17100-44-410112</v>
          </cell>
          <cell r="D4239">
            <v>0</v>
          </cell>
          <cell r="E4239">
            <v>0</v>
          </cell>
          <cell r="F4239">
            <v>22984.79</v>
          </cell>
          <cell r="G4239" t="str">
            <v>:&lt;9911&gt;湖南职工培训中心ELE</v>
          </cell>
        </row>
        <row r="4240">
          <cell r="A4240" t="str">
            <v>410112</v>
          </cell>
          <cell r="B4240" t="str">
            <v>COST OF PROD.INSPECTION商检费及关税</v>
          </cell>
          <cell r="C4240" t="str">
            <v>17100-74-410112</v>
          </cell>
          <cell r="D4240">
            <v>0</v>
          </cell>
          <cell r="E4240">
            <v>0</v>
          </cell>
          <cell r="F4240">
            <v>16753.8</v>
          </cell>
          <cell r="G4240" t="str">
            <v>:&lt;0005&gt;昆明富春花园4ELES</v>
          </cell>
        </row>
        <row r="4241">
          <cell r="A4241" t="str">
            <v>410112</v>
          </cell>
          <cell r="B4241" t="str">
            <v>COST OF PROD.INSPECTION商检费及关税</v>
          </cell>
          <cell r="C4241" t="str">
            <v>17100-84-410112</v>
          </cell>
          <cell r="D4241">
            <v>0</v>
          </cell>
          <cell r="E4241">
            <v>0</v>
          </cell>
          <cell r="F4241">
            <v>778</v>
          </cell>
          <cell r="G4241" t="str">
            <v>:&lt;9911&gt;&lt;0004&gt;广州文德广场ELE&amp;ESC</v>
          </cell>
        </row>
        <row r="4242">
          <cell r="A4242" t="str">
            <v>410112</v>
          </cell>
          <cell r="B4242" t="str">
            <v>COST OF PROD.INSPECTION商检费及关税</v>
          </cell>
          <cell r="C4242" t="str">
            <v>17100-99-410112</v>
          </cell>
          <cell r="D4242">
            <v>0</v>
          </cell>
          <cell r="E4242">
            <v>0</v>
          </cell>
          <cell r="F4242">
            <v>1569.8</v>
          </cell>
          <cell r="G4242" t="str">
            <v>:&lt;0006&gt;临颖县邮电局2ELES</v>
          </cell>
        </row>
        <row r="4243">
          <cell r="A4243" t="str">
            <v>410112</v>
          </cell>
          <cell r="B4243" t="str">
            <v>COST OF PROD.INSPECTION商检费及关税</v>
          </cell>
          <cell r="C4243" t="str">
            <v>17100-A1-410112</v>
          </cell>
          <cell r="D4243">
            <v>0</v>
          </cell>
          <cell r="E4243">
            <v>0</v>
          </cell>
          <cell r="F4243">
            <v>4187.68</v>
          </cell>
          <cell r="G4243" t="str">
            <v>:驻马店交通局</v>
          </cell>
        </row>
        <row r="4244">
          <cell r="A4244" t="str">
            <v>410112</v>
          </cell>
          <cell r="B4244" t="str">
            <v>COST OF PROD.INSPECTION商检费及关税</v>
          </cell>
          <cell r="C4244" t="str">
            <v>17100-AA-410112</v>
          </cell>
          <cell r="D4244">
            <v>0</v>
          </cell>
          <cell r="E4244">
            <v>0</v>
          </cell>
          <cell r="F4244">
            <v>2334</v>
          </cell>
          <cell r="G4244" t="str">
            <v>:(9912)襄樊国税局</v>
          </cell>
        </row>
        <row r="4245">
          <cell r="A4245" t="str">
            <v>410112</v>
          </cell>
          <cell r="B4245" t="str">
            <v>COST OF PROD.INSPECTION商检费及关税</v>
          </cell>
          <cell r="C4245" t="str">
            <v>17100-AC-410112</v>
          </cell>
          <cell r="D4245">
            <v>0</v>
          </cell>
          <cell r="E4245">
            <v>0</v>
          </cell>
          <cell r="F4245">
            <v>3890</v>
          </cell>
          <cell r="G4245" t="str">
            <v>:(9912)昆明卷烟厂ELE</v>
          </cell>
        </row>
        <row r="4246">
          <cell r="A4246" t="str">
            <v>410112</v>
          </cell>
          <cell r="B4246" t="str">
            <v>COST OF PROD.INSPECTION商检费及关税</v>
          </cell>
          <cell r="C4246" t="str">
            <v>17100-AK-410112</v>
          </cell>
          <cell r="D4246">
            <v>0</v>
          </cell>
          <cell r="E4246">
            <v>0</v>
          </cell>
          <cell r="F4246">
            <v>9206.52</v>
          </cell>
          <cell r="G4246" t="str">
            <v>:重庆妇幼保健院</v>
          </cell>
        </row>
        <row r="4247">
          <cell r="A4247" t="str">
            <v>410112</v>
          </cell>
          <cell r="B4247" t="str">
            <v>COST OF PROD.INSPECTION商检费及关税</v>
          </cell>
          <cell r="C4247" t="str">
            <v>17100-AS-410112</v>
          </cell>
          <cell r="D4247">
            <v>0</v>
          </cell>
          <cell r="E4247">
            <v>0</v>
          </cell>
          <cell r="F4247">
            <v>2365.5100000000002</v>
          </cell>
          <cell r="G4247" t="str">
            <v>:河南棉麻总公司ELE</v>
          </cell>
        </row>
        <row r="4248">
          <cell r="A4248" t="str">
            <v>410112</v>
          </cell>
          <cell r="B4248" t="str">
            <v>COST OF PROD.INSPECTION商检费及关税</v>
          </cell>
          <cell r="C4248" t="str">
            <v>17100-AZ-410112</v>
          </cell>
          <cell r="D4248">
            <v>0</v>
          </cell>
          <cell r="E4248">
            <v>0</v>
          </cell>
          <cell r="F4248">
            <v>21174</v>
          </cell>
          <cell r="G4248" t="str">
            <v>(0003)安阳邮电局ELE</v>
          </cell>
        </row>
        <row r="4249">
          <cell r="A4249" t="str">
            <v>410112</v>
          </cell>
          <cell r="B4249" t="str">
            <v>COST OF PROD.INSPECTION商检费及关税</v>
          </cell>
          <cell r="C4249" t="str">
            <v>17100-B8-410112</v>
          </cell>
          <cell r="D4249">
            <v>0</v>
          </cell>
          <cell r="E4249">
            <v>0</v>
          </cell>
          <cell r="F4249">
            <v>19341</v>
          </cell>
          <cell r="G4249" t="str">
            <v>:南昌劳动康复中心</v>
          </cell>
        </row>
        <row r="4250">
          <cell r="A4250" t="str">
            <v>410112</v>
          </cell>
          <cell r="B4250" t="str">
            <v>COST OF PROD.INSPECTION商检费及关税</v>
          </cell>
          <cell r="C4250" t="str">
            <v>17100-B9-410112</v>
          </cell>
          <cell r="D4250">
            <v>0</v>
          </cell>
          <cell r="E4250">
            <v>0</v>
          </cell>
          <cell r="F4250">
            <v>94129.05</v>
          </cell>
          <cell r="G4250" t="str">
            <v>:&lt;0006&gt;沈阳医科大学5ELES</v>
          </cell>
        </row>
        <row r="4251">
          <cell r="A4251" t="str">
            <v>410112</v>
          </cell>
          <cell r="B4251" t="str">
            <v>COST OF PROD.INSPECTION商检费及关税</v>
          </cell>
          <cell r="C4251" t="str">
            <v>17100-BB-410112</v>
          </cell>
          <cell r="D4251">
            <v>0</v>
          </cell>
          <cell r="E4251">
            <v>0</v>
          </cell>
          <cell r="F4251">
            <v>28066.240000000002</v>
          </cell>
          <cell r="G4251" t="str">
            <v>:(00.03)三门峡电信局</v>
          </cell>
        </row>
        <row r="4252">
          <cell r="A4252" t="str">
            <v>410112</v>
          </cell>
          <cell r="B4252" t="str">
            <v>COST OF PROD.INSPECTION商检费及关税</v>
          </cell>
          <cell r="C4252" t="str">
            <v>17100-BC-410112</v>
          </cell>
          <cell r="D4252">
            <v>0</v>
          </cell>
          <cell r="E4252">
            <v>0</v>
          </cell>
          <cell r="F4252">
            <v>10189.06</v>
          </cell>
          <cell r="G4252" t="str">
            <v>:(0003)扬州人保</v>
          </cell>
        </row>
        <row r="4253">
          <cell r="A4253" t="str">
            <v>410112</v>
          </cell>
          <cell r="B4253" t="str">
            <v>COST OF PROD.INSPECTION商检费及关税</v>
          </cell>
          <cell r="C4253" t="str">
            <v>17100-BD-410112</v>
          </cell>
          <cell r="D4253">
            <v>0</v>
          </cell>
          <cell r="E4253">
            <v>0</v>
          </cell>
          <cell r="F4253">
            <v>30694</v>
          </cell>
          <cell r="G4253" t="str">
            <v>:&lt;0006&gt;杭州清波商厦5ELES</v>
          </cell>
        </row>
        <row r="4254">
          <cell r="A4254" t="str">
            <v>410112</v>
          </cell>
          <cell r="B4254" t="str">
            <v>COST OF PROD.INSPECTION商检费及关税</v>
          </cell>
          <cell r="C4254" t="str">
            <v>17100-BE-410112</v>
          </cell>
          <cell r="D4254">
            <v>0</v>
          </cell>
          <cell r="E4254">
            <v>0</v>
          </cell>
          <cell r="F4254">
            <v>2334</v>
          </cell>
          <cell r="G4254" t="str">
            <v>:&lt;0005&gt;监狱管理局6ELES</v>
          </cell>
        </row>
        <row r="4255">
          <cell r="A4255" t="str">
            <v>410112</v>
          </cell>
          <cell r="B4255" t="str">
            <v>COST OF PROD.INSPECTION商检费及关税</v>
          </cell>
          <cell r="C4255" t="str">
            <v>17100-BH-410112</v>
          </cell>
          <cell r="D4255">
            <v>0</v>
          </cell>
          <cell r="E4255">
            <v>0</v>
          </cell>
          <cell r="F4255">
            <v>11853.3</v>
          </cell>
          <cell r="G4255" t="str">
            <v>:&lt;9911&gt;&lt;0001&gt;高扬百货公司ELE&amp;ESC</v>
          </cell>
        </row>
        <row r="4256">
          <cell r="A4256" t="str">
            <v>410112</v>
          </cell>
          <cell r="B4256" t="str">
            <v>COST OF PROD.INSPECTION商检费及关税</v>
          </cell>
          <cell r="C4256" t="str">
            <v>17100-BK-410112</v>
          </cell>
          <cell r="D4256">
            <v>0</v>
          </cell>
          <cell r="E4256">
            <v>0</v>
          </cell>
          <cell r="F4256">
            <v>13755.02</v>
          </cell>
          <cell r="G4256" t="str">
            <v>:&lt;0005&gt;河南邮电印刷厂2ELES</v>
          </cell>
        </row>
        <row r="4257">
          <cell r="A4257" t="str">
            <v>410112</v>
          </cell>
          <cell r="B4257" t="str">
            <v>COST OF PROD.INSPECTION商检费及关税</v>
          </cell>
          <cell r="C4257" t="str">
            <v>17100-BM-410112</v>
          </cell>
          <cell r="D4257">
            <v>0</v>
          </cell>
          <cell r="E4257">
            <v>0</v>
          </cell>
          <cell r="F4257">
            <v>17808</v>
          </cell>
          <cell r="G4257" t="str">
            <v>:太原电信局二营盘宿舍楼</v>
          </cell>
        </row>
        <row r="4258">
          <cell r="A4258" t="str">
            <v>410112</v>
          </cell>
          <cell r="B4258" t="str">
            <v>COST OF PROD.INSPECTION商检费及关税</v>
          </cell>
          <cell r="C4258" t="str">
            <v>17100-BN-410112</v>
          </cell>
          <cell r="D4258">
            <v>0</v>
          </cell>
          <cell r="E4258">
            <v>0</v>
          </cell>
          <cell r="F4258">
            <v>22125.86</v>
          </cell>
          <cell r="G4258" t="str">
            <v>:太原电信局生产调度中心</v>
          </cell>
        </row>
        <row r="4259">
          <cell r="A4259" t="str">
            <v>410112</v>
          </cell>
          <cell r="B4259" t="str">
            <v>COST OF PROD.INSPECTION商检费及关税</v>
          </cell>
          <cell r="C4259" t="str">
            <v>17100-BQ-410112</v>
          </cell>
          <cell r="D4259">
            <v>0</v>
          </cell>
          <cell r="E4259">
            <v>0</v>
          </cell>
          <cell r="F4259">
            <v>21135.24</v>
          </cell>
          <cell r="G4259" t="str">
            <v>:&lt;0005&gt;成都自来水公司3ELES</v>
          </cell>
        </row>
        <row r="4260">
          <cell r="A4260" t="str">
            <v>410112</v>
          </cell>
          <cell r="B4260" t="str">
            <v>COST OF PROD.INSPECTION商检费及关税</v>
          </cell>
          <cell r="C4260" t="str">
            <v>17100-BT-410112</v>
          </cell>
          <cell r="D4260">
            <v>0</v>
          </cell>
          <cell r="E4260">
            <v>0</v>
          </cell>
          <cell r="F4260">
            <v>9206.58</v>
          </cell>
          <cell r="G4260" t="str">
            <v>:西安医科大学</v>
          </cell>
        </row>
        <row r="4261">
          <cell r="A4261" t="str">
            <v>410112</v>
          </cell>
          <cell r="B4261" t="str">
            <v>COST OF PROD.INSPECTION商检费及关税</v>
          </cell>
          <cell r="C4261" t="str">
            <v>17100-BU-410112</v>
          </cell>
          <cell r="D4261">
            <v>0</v>
          </cell>
          <cell r="E4261">
            <v>0</v>
          </cell>
          <cell r="F4261">
            <v>20378.12</v>
          </cell>
          <cell r="G4261" t="str">
            <v>:上海桃源住宅区</v>
          </cell>
        </row>
        <row r="4262">
          <cell r="A4262" t="str">
            <v>410112</v>
          </cell>
          <cell r="B4262" t="str">
            <v>COST OF PROD.INSPECTION商检费及关税</v>
          </cell>
          <cell r="C4262" t="str">
            <v>17100-BW-410112</v>
          </cell>
          <cell r="D4262">
            <v>0</v>
          </cell>
          <cell r="E4262">
            <v>0</v>
          </cell>
          <cell r="F4262">
            <v>4603.2</v>
          </cell>
          <cell r="G4262" t="str">
            <v>:贵州神奇东方大厦</v>
          </cell>
        </row>
        <row r="4263">
          <cell r="A4263" t="str">
            <v>410112</v>
          </cell>
          <cell r="B4263" t="str">
            <v>COST OF PROD.INSPECTION商检费及关税</v>
          </cell>
          <cell r="C4263" t="str">
            <v>17100-BX-410112</v>
          </cell>
          <cell r="D4263">
            <v>0</v>
          </cell>
          <cell r="E4263">
            <v>0</v>
          </cell>
          <cell r="F4263">
            <v>24308.9</v>
          </cell>
          <cell r="G4263" t="str">
            <v>:(9912)&lt;0002&gt;成都嘉祥公寓7ELES</v>
          </cell>
        </row>
        <row r="4264">
          <cell r="A4264" t="str">
            <v>410112</v>
          </cell>
          <cell r="B4264" t="str">
            <v>COST OF PROD.INSPECTION商检费及关税</v>
          </cell>
          <cell r="C4264" t="str">
            <v>17100-BY-410112</v>
          </cell>
          <cell r="D4264">
            <v>0</v>
          </cell>
          <cell r="E4264">
            <v>0</v>
          </cell>
          <cell r="F4264">
            <v>7356.89</v>
          </cell>
          <cell r="G4264" t="str">
            <v>:中山医科大学附属第一医院</v>
          </cell>
        </row>
        <row r="4265">
          <cell r="A4265" t="str">
            <v>410112</v>
          </cell>
          <cell r="B4265" t="str">
            <v>COST OF PROD.INSPECTION商检费及关税</v>
          </cell>
          <cell r="C4265" t="str">
            <v>17100-BZ-410112</v>
          </cell>
          <cell r="D4265">
            <v>0</v>
          </cell>
          <cell r="E4265">
            <v>0</v>
          </cell>
          <cell r="F4265">
            <v>56085.07</v>
          </cell>
          <cell r="G4265" t="str">
            <v>&lt;0007&gt;泰州金冠房地产公司3ELES</v>
          </cell>
        </row>
        <row r="4266">
          <cell r="A4266" t="str">
            <v>410112</v>
          </cell>
          <cell r="B4266" t="str">
            <v>COST OF PROD.INSPECTION商检费及关税</v>
          </cell>
          <cell r="C4266" t="str">
            <v>17100-C0-410112</v>
          </cell>
          <cell r="D4266">
            <v>0</v>
          </cell>
          <cell r="E4266">
            <v>0</v>
          </cell>
          <cell r="F4266">
            <v>70588.08</v>
          </cell>
          <cell r="G4266" t="str">
            <v>&lt;0004&gt;河南邮政局丰产路综合楼ELE&amp;ESC</v>
          </cell>
        </row>
        <row r="4267">
          <cell r="A4267" t="str">
            <v>410112</v>
          </cell>
          <cell r="B4267" t="str">
            <v>COST OF PROD.INSPECTION商检费及关税</v>
          </cell>
          <cell r="C4267" t="str">
            <v>17100-C1-410112</v>
          </cell>
          <cell r="D4267">
            <v>0</v>
          </cell>
          <cell r="E4267">
            <v>0</v>
          </cell>
          <cell r="F4267">
            <v>4603.26</v>
          </cell>
          <cell r="G4267" t="str">
            <v>:(0003)河南辉县电信局</v>
          </cell>
        </row>
        <row r="4268">
          <cell r="A4268" t="str">
            <v>410112</v>
          </cell>
          <cell r="B4268" t="str">
            <v>COST OF PROD.INSPECTION商检费及关税</v>
          </cell>
          <cell r="C4268" t="str">
            <v>17100-C2-410112</v>
          </cell>
          <cell r="D4268">
            <v>0</v>
          </cell>
          <cell r="E4268">
            <v>0</v>
          </cell>
          <cell r="F4268">
            <v>5746.2</v>
          </cell>
          <cell r="G4268" t="str">
            <v>:&lt;0002&gt;河南邮政局食堂综合楼1ELE</v>
          </cell>
        </row>
        <row r="4269">
          <cell r="A4269" t="str">
            <v>410112</v>
          </cell>
          <cell r="B4269" t="str">
            <v>COST OF PROD.INSPECTION商检费及关税</v>
          </cell>
          <cell r="C4269" t="str">
            <v>17100-C3-410112</v>
          </cell>
          <cell r="D4269">
            <v>0</v>
          </cell>
          <cell r="E4269">
            <v>0</v>
          </cell>
          <cell r="F4269">
            <v>4603.26</v>
          </cell>
          <cell r="G4269" t="str">
            <v>:(0003)大都市房地产</v>
          </cell>
        </row>
        <row r="4270">
          <cell r="A4270" t="str">
            <v>410112</v>
          </cell>
          <cell r="B4270" t="str">
            <v>COST OF PROD.INSPECTION商检费及关税</v>
          </cell>
          <cell r="C4270" t="str">
            <v>17100-C4-410112</v>
          </cell>
          <cell r="D4270">
            <v>0</v>
          </cell>
          <cell r="E4270">
            <v>0</v>
          </cell>
          <cell r="F4270">
            <v>5746.2</v>
          </cell>
          <cell r="G4270" t="str">
            <v>:华联大厦长治雅士达电梯销售分公司</v>
          </cell>
        </row>
        <row r="4271">
          <cell r="A4271" t="str">
            <v>410112</v>
          </cell>
          <cell r="B4271" t="str">
            <v>COST OF PROD.INSPECTION商检费及关税</v>
          </cell>
          <cell r="C4271" t="str">
            <v>17100-C7-410112</v>
          </cell>
          <cell r="D4271">
            <v>0</v>
          </cell>
          <cell r="E4271">
            <v>0</v>
          </cell>
          <cell r="F4271">
            <v>10429.9</v>
          </cell>
          <cell r="G4271" t="str">
            <v>:&lt;0005&gt;南京建行 (2)1ELE</v>
          </cell>
        </row>
        <row r="4272">
          <cell r="A4272" t="str">
            <v>410112</v>
          </cell>
          <cell r="B4272" t="str">
            <v>COST OF PROD.INSPECTION商检费及关税</v>
          </cell>
          <cell r="C4272" t="str">
            <v>17100-C8-410112</v>
          </cell>
          <cell r="D4272">
            <v>0</v>
          </cell>
          <cell r="E4272">
            <v>0</v>
          </cell>
          <cell r="F4272">
            <v>20859.82</v>
          </cell>
          <cell r="G4272" t="str">
            <v>:(0003)延安东大楼</v>
          </cell>
        </row>
        <row r="4273">
          <cell r="A4273" t="str">
            <v>410112</v>
          </cell>
          <cell r="B4273" t="str">
            <v>COST OF PROD.INSPECTION商检费及关税</v>
          </cell>
          <cell r="C4273" t="str">
            <v>17100-C9-410112</v>
          </cell>
          <cell r="D4273">
            <v>0</v>
          </cell>
          <cell r="E4273">
            <v>0</v>
          </cell>
          <cell r="F4273">
            <v>13755.02</v>
          </cell>
          <cell r="G4273" t="str">
            <v>:&lt;0006&gt;北京人民日报社2ELES</v>
          </cell>
        </row>
        <row r="4274">
          <cell r="A4274" t="str">
            <v>410112</v>
          </cell>
          <cell r="B4274" t="str">
            <v>COST OF PROD.INSPECTION商检费及关税</v>
          </cell>
          <cell r="C4274" t="str">
            <v>17100-CA-410112</v>
          </cell>
          <cell r="D4274">
            <v>0</v>
          </cell>
          <cell r="E4274">
            <v>0</v>
          </cell>
          <cell r="F4274">
            <v>27510.04</v>
          </cell>
          <cell r="G4274" t="str">
            <v>:广州绿怡居综合楼</v>
          </cell>
        </row>
        <row r="4275">
          <cell r="A4275" t="str">
            <v>410112</v>
          </cell>
          <cell r="B4275" t="str">
            <v>COST OF PROD.INSPECTION商检费及关税</v>
          </cell>
          <cell r="C4275" t="str">
            <v>17100-CB-410112</v>
          </cell>
          <cell r="D4275">
            <v>0</v>
          </cell>
          <cell r="E4275">
            <v>0</v>
          </cell>
          <cell r="F4275">
            <v>3478.02</v>
          </cell>
          <cell r="G4275" t="str">
            <v>河南医科大学6ELES 299399336-341</v>
          </cell>
        </row>
        <row r="4276">
          <cell r="A4276" t="str">
            <v>410112</v>
          </cell>
          <cell r="B4276" t="str">
            <v>COST OF PROD.INSPECTION商检费及关税</v>
          </cell>
          <cell r="C4276" t="str">
            <v>17100-CC-410112</v>
          </cell>
          <cell r="D4276">
            <v>0</v>
          </cell>
          <cell r="E4276">
            <v>0</v>
          </cell>
          <cell r="F4276">
            <v>17</v>
          </cell>
          <cell r="G4276" t="str">
            <v>&lt;0001&gt;上海地铁-11ELES#1099030237-47</v>
          </cell>
        </row>
        <row r="4277">
          <cell r="A4277" t="str">
            <v>410112</v>
          </cell>
          <cell r="B4277" t="str">
            <v>COST OF PROD.INSPECTION商检费及关税</v>
          </cell>
          <cell r="C4277" t="str">
            <v>17100-CD-410112</v>
          </cell>
          <cell r="D4277">
            <v>0</v>
          </cell>
          <cell r="E4277">
            <v>0</v>
          </cell>
          <cell r="F4277">
            <v>7072</v>
          </cell>
          <cell r="G4277" t="str">
            <v>:广州高盛大厦(2)#349394372</v>
          </cell>
        </row>
        <row r="4278">
          <cell r="A4278" t="str">
            <v>410112</v>
          </cell>
          <cell r="B4278" t="str">
            <v>COST OF PROD.INSPECTION商检费及关税</v>
          </cell>
          <cell r="C4278" t="str">
            <v>17100-CE-410112</v>
          </cell>
          <cell r="D4278">
            <v>0</v>
          </cell>
          <cell r="E4278">
            <v>0</v>
          </cell>
          <cell r="F4278">
            <v>6877.45</v>
          </cell>
          <cell r="G4278" t="str">
            <v>:(0003)南召电信生产楼</v>
          </cell>
        </row>
        <row r="4279">
          <cell r="A4279" t="str">
            <v>410112</v>
          </cell>
          <cell r="B4279" t="str">
            <v>COST OF PROD.INSPECTION商检费及关税</v>
          </cell>
          <cell r="C4279" t="str">
            <v>17100-CG-410112</v>
          </cell>
          <cell r="D4279">
            <v>0</v>
          </cell>
          <cell r="E4279">
            <v>0</v>
          </cell>
          <cell r="F4279">
            <v>14091</v>
          </cell>
          <cell r="G4279" t="str">
            <v>&lt;0007&gt;温州市郊信用合作联社3ELES</v>
          </cell>
        </row>
        <row r="4280">
          <cell r="A4280" t="str">
            <v>410112</v>
          </cell>
          <cell r="B4280" t="str">
            <v>COST OF PROD.INSPECTION商检费及关税</v>
          </cell>
          <cell r="C4280" t="str">
            <v>17100-CI-410112</v>
          </cell>
          <cell r="D4280">
            <v>0</v>
          </cell>
          <cell r="E4280">
            <v>0</v>
          </cell>
          <cell r="F4280">
            <v>6877.51</v>
          </cell>
          <cell r="G4280" t="str">
            <v>:(0003)西安红叶大酒楼</v>
          </cell>
        </row>
        <row r="4281">
          <cell r="A4281" t="str">
            <v>410112</v>
          </cell>
          <cell r="B4281" t="str">
            <v>COST OF PROD.INSPECTION商检费及关税</v>
          </cell>
          <cell r="C4281" t="str">
            <v>17100-CJ-410112</v>
          </cell>
          <cell r="D4281">
            <v>0</v>
          </cell>
          <cell r="E4281">
            <v>0</v>
          </cell>
          <cell r="F4281">
            <v>11872</v>
          </cell>
          <cell r="G4281" t="str">
            <v>:&lt;0006&gt;黄岩广电局2ELES</v>
          </cell>
        </row>
        <row r="4282">
          <cell r="A4282" t="str">
            <v>410112</v>
          </cell>
          <cell r="B4282" t="str">
            <v>COST OF PROD.INSPECTION商检费及关税</v>
          </cell>
          <cell r="C4282" t="str">
            <v>17100-CK-410112</v>
          </cell>
          <cell r="D4282">
            <v>0</v>
          </cell>
          <cell r="E4282">
            <v>0</v>
          </cell>
          <cell r="F4282">
            <v>19787.57</v>
          </cell>
          <cell r="G4282" t="str">
            <v>:&lt;0006&gt;承德电信枢纽2ELES</v>
          </cell>
        </row>
        <row r="4283">
          <cell r="A4283" t="str">
            <v>410112</v>
          </cell>
          <cell r="B4283" t="str">
            <v>COST OF PROD.INSPECTION商检费及关税</v>
          </cell>
          <cell r="C4283" t="str">
            <v>17100-CM-410112</v>
          </cell>
          <cell r="D4283">
            <v>0</v>
          </cell>
          <cell r="E4283">
            <v>0</v>
          </cell>
          <cell r="F4283">
            <v>5936</v>
          </cell>
          <cell r="G4283" t="str">
            <v>:(0003)甘肃送电公司家属楼</v>
          </cell>
        </row>
        <row r="4284">
          <cell r="A4284" t="str">
            <v>410112</v>
          </cell>
          <cell r="B4284" t="str">
            <v>COST OF PROD.INSPECTION商检费及关税</v>
          </cell>
          <cell r="C4284" t="str">
            <v>17100-CN-410112</v>
          </cell>
          <cell r="D4284">
            <v>0</v>
          </cell>
          <cell r="E4284">
            <v>0</v>
          </cell>
          <cell r="F4284">
            <v>4188.5200000000004</v>
          </cell>
          <cell r="G4284" t="str">
            <v>:&lt;0004&gt;贵阳工行云岩区支行</v>
          </cell>
        </row>
        <row r="4285">
          <cell r="A4285" t="str">
            <v>410112</v>
          </cell>
          <cell r="B4285" t="str">
            <v>COST OF PROD.INSPECTION商检费及关税</v>
          </cell>
          <cell r="C4285" t="str">
            <v>17100-CO-410112</v>
          </cell>
          <cell r="D4285">
            <v>0</v>
          </cell>
          <cell r="E4285">
            <v>0</v>
          </cell>
          <cell r="F4285">
            <v>5526</v>
          </cell>
          <cell r="G4285" t="str">
            <v>:&lt;0006&gt;深圳福田医院1ELE</v>
          </cell>
        </row>
        <row r="4286">
          <cell r="A4286" t="str">
            <v>410112</v>
          </cell>
          <cell r="B4286" t="str">
            <v>COST OF PROD.INSPECTION商检费及关税</v>
          </cell>
          <cell r="C4286" t="str">
            <v>17100-CP-410112</v>
          </cell>
          <cell r="D4286">
            <v>0</v>
          </cell>
          <cell r="E4286">
            <v>0</v>
          </cell>
          <cell r="F4286">
            <v>11872</v>
          </cell>
          <cell r="G4286" t="str">
            <v>:重庆广播电台</v>
          </cell>
        </row>
        <row r="4287">
          <cell r="A4287" t="str">
            <v>410112</v>
          </cell>
          <cell r="B4287" t="str">
            <v>COST OF PROD.INSPECTION商检费及关税</v>
          </cell>
          <cell r="C4287" t="str">
            <v>17100-CR-410112</v>
          </cell>
          <cell r="D4287">
            <v>0</v>
          </cell>
          <cell r="E4287">
            <v>0</v>
          </cell>
          <cell r="F4287">
            <v>28730.99</v>
          </cell>
          <cell r="G4287" t="str">
            <v>:&lt;0004&gt;青岛绿岛花园</v>
          </cell>
        </row>
        <row r="4288">
          <cell r="A4288" t="str">
            <v>410112</v>
          </cell>
          <cell r="B4288" t="str">
            <v>COST OF PROD.INSPECTION商检费及关税</v>
          </cell>
          <cell r="C4288" t="str">
            <v>17100-CS-410112</v>
          </cell>
          <cell r="D4288">
            <v>0</v>
          </cell>
          <cell r="E4288">
            <v>0</v>
          </cell>
          <cell r="F4288">
            <v>6877.51</v>
          </cell>
          <cell r="G4288" t="str">
            <v>:(0003)青岛城基大厦</v>
          </cell>
        </row>
        <row r="4289">
          <cell r="A4289" t="str">
            <v>410112</v>
          </cell>
          <cell r="B4289" t="str">
            <v>COST OF PROD.INSPECTION商检费及关税</v>
          </cell>
          <cell r="C4289" t="str">
            <v>17100-CT-410112</v>
          </cell>
          <cell r="D4289">
            <v>0</v>
          </cell>
          <cell r="E4289">
            <v>0</v>
          </cell>
          <cell r="F4289">
            <v>5526</v>
          </cell>
          <cell r="G4289" t="str">
            <v>:天津公路</v>
          </cell>
        </row>
        <row r="4290">
          <cell r="A4290" t="str">
            <v>410112</v>
          </cell>
          <cell r="B4290" t="str">
            <v>COST OF PROD.INSPECTION商检费及关税</v>
          </cell>
          <cell r="C4290" t="str">
            <v>17100-CU-410112</v>
          </cell>
          <cell r="D4290">
            <v>0</v>
          </cell>
          <cell r="E4290">
            <v>0</v>
          </cell>
          <cell r="F4290">
            <v>14540</v>
          </cell>
          <cell r="G4290" t="str">
            <v>&lt;0007&gt;郑州发祥电力2ELES</v>
          </cell>
        </row>
        <row r="4291">
          <cell r="A4291" t="str">
            <v>410112</v>
          </cell>
          <cell r="B4291" t="str">
            <v>COST OF PROD.INSPECTION商检费及关税</v>
          </cell>
          <cell r="C4291" t="str">
            <v>17100-CV-410112</v>
          </cell>
          <cell r="D4291">
            <v>0</v>
          </cell>
          <cell r="E4291">
            <v>0</v>
          </cell>
          <cell r="F4291">
            <v>5936</v>
          </cell>
          <cell r="G4291" t="str">
            <v>:&lt;0004&gt;上海房地产</v>
          </cell>
        </row>
        <row r="4292">
          <cell r="A4292" t="str">
            <v>410112</v>
          </cell>
          <cell r="B4292" t="str">
            <v>COST OF PROD.INSPECTION商检费及关税</v>
          </cell>
          <cell r="C4292" t="str">
            <v>17100-CX-410112</v>
          </cell>
          <cell r="D4292">
            <v>0</v>
          </cell>
          <cell r="E4292">
            <v>0</v>
          </cell>
          <cell r="F4292">
            <v>42765.55</v>
          </cell>
          <cell r="G4292" t="str">
            <v>&lt;0007&gt;泰州邮政局2ELES</v>
          </cell>
        </row>
        <row r="4293">
          <cell r="A4293" t="str">
            <v>410112</v>
          </cell>
          <cell r="B4293" t="str">
            <v>COST OF PROD.INSPECTION商检费及关税</v>
          </cell>
          <cell r="C4293" t="str">
            <v>17100-CY-410112</v>
          </cell>
          <cell r="D4293">
            <v>0</v>
          </cell>
          <cell r="E4293">
            <v>0</v>
          </cell>
          <cell r="F4293">
            <v>5936</v>
          </cell>
          <cell r="G4293" t="str">
            <v>:&lt;0004&gt;江苏民族国土大厦</v>
          </cell>
        </row>
        <row r="4294">
          <cell r="A4294" t="str">
            <v>410112</v>
          </cell>
          <cell r="B4294" t="str">
            <v>COST OF PROD.INSPECTION商检费及关税</v>
          </cell>
          <cell r="C4294" t="str">
            <v>17100-D0-410112</v>
          </cell>
          <cell r="D4294">
            <v>0</v>
          </cell>
          <cell r="E4294">
            <v>0</v>
          </cell>
          <cell r="F4294">
            <v>33156</v>
          </cell>
          <cell r="G4294" t="str">
            <v>:&lt;0005&gt;河南省交通厅6ELES</v>
          </cell>
        </row>
        <row r="4295">
          <cell r="A4295" t="str">
            <v>410112</v>
          </cell>
          <cell r="B4295" t="str">
            <v>COST OF PROD.INSPECTION商检费及关税</v>
          </cell>
          <cell r="C4295" t="str">
            <v>17100-D1-410112</v>
          </cell>
          <cell r="D4295">
            <v>0</v>
          </cell>
          <cell r="E4295">
            <v>0</v>
          </cell>
          <cell r="F4295">
            <v>21131.46</v>
          </cell>
          <cell r="G4295" t="str">
            <v>&lt;0007&gt;北京西站电气中心3ELES</v>
          </cell>
        </row>
        <row r="4296">
          <cell r="A4296" t="str">
            <v>410112</v>
          </cell>
          <cell r="B4296" t="str">
            <v>COST OF PROD.INSPECTION商检费及关税</v>
          </cell>
          <cell r="C4296" t="str">
            <v>17100-D2-410112</v>
          </cell>
          <cell r="D4296">
            <v>0</v>
          </cell>
          <cell r="E4296">
            <v>0</v>
          </cell>
          <cell r="F4296">
            <v>2224.9899999999998</v>
          </cell>
          <cell r="G4296" t="str">
            <v>:三门峡华阳大厦</v>
          </cell>
        </row>
        <row r="4297">
          <cell r="A4297" t="str">
            <v>410112</v>
          </cell>
          <cell r="B4297" t="str">
            <v>COST OF PROD.INSPECTION商检费及关税</v>
          </cell>
          <cell r="C4297" t="str">
            <v>17100-D3-410112</v>
          </cell>
          <cell r="D4297">
            <v>0</v>
          </cell>
          <cell r="E4297">
            <v>0</v>
          </cell>
          <cell r="F4297">
            <v>5526</v>
          </cell>
          <cell r="G4297" t="str">
            <v>:&lt;0005&gt;湛江市华晶房地产开发公司1ELE</v>
          </cell>
        </row>
        <row r="4298">
          <cell r="A4298" t="str">
            <v>410112</v>
          </cell>
          <cell r="B4298" t="str">
            <v>COST OF PROD.INSPECTION商检费及关税</v>
          </cell>
          <cell r="C4298" t="str">
            <v>17100-D4-410112</v>
          </cell>
          <cell r="D4298">
            <v>0</v>
          </cell>
          <cell r="E4298">
            <v>0</v>
          </cell>
          <cell r="F4298">
            <v>5526</v>
          </cell>
          <cell r="G4298" t="str">
            <v>&lt;0007&gt;赵山渡引水工程 1ELE</v>
          </cell>
        </row>
        <row r="4299">
          <cell r="A4299" t="str">
            <v>410112</v>
          </cell>
          <cell r="B4299" t="str">
            <v>COST OF PROD.INSPECTION商检费及关税</v>
          </cell>
          <cell r="C4299" t="str">
            <v>17100-D5-410112</v>
          </cell>
          <cell r="D4299">
            <v>0</v>
          </cell>
          <cell r="E4299">
            <v>0</v>
          </cell>
          <cell r="F4299">
            <v>11876.62</v>
          </cell>
          <cell r="G4299" t="str">
            <v>:山东政协大楼</v>
          </cell>
        </row>
        <row r="4300">
          <cell r="A4300" t="str">
            <v>410112</v>
          </cell>
          <cell r="B4300" t="str">
            <v>COST OF PROD.INSPECTION商检费及关税</v>
          </cell>
          <cell r="C4300" t="str">
            <v>17100-D7-410112</v>
          </cell>
          <cell r="D4300">
            <v>0</v>
          </cell>
          <cell r="E4300">
            <v>0</v>
          </cell>
          <cell r="F4300">
            <v>8377.8799999999992</v>
          </cell>
          <cell r="G4300" t="str">
            <v>:萍乡电信局</v>
          </cell>
        </row>
        <row r="4301">
          <cell r="A4301" t="str">
            <v>410112</v>
          </cell>
          <cell r="B4301" t="str">
            <v>COST OF PROD.INSPECTION商检费及关税</v>
          </cell>
          <cell r="C4301" t="str">
            <v>17100-D8-410112</v>
          </cell>
          <cell r="D4301">
            <v>0</v>
          </cell>
          <cell r="E4301">
            <v>0</v>
          </cell>
          <cell r="F4301">
            <v>28618.799999999999</v>
          </cell>
          <cell r="G4301" t="str">
            <v>&lt;0007&gt;南京纺织大厦5ELES</v>
          </cell>
        </row>
        <row r="4302">
          <cell r="A4302" t="str">
            <v>410112</v>
          </cell>
          <cell r="B4302" t="str">
            <v>COST OF PROD.INSPECTION商检费及关税</v>
          </cell>
          <cell r="C4302" t="str">
            <v>17100-DA-410112</v>
          </cell>
          <cell r="D4302">
            <v>0</v>
          </cell>
          <cell r="E4302">
            <v>0</v>
          </cell>
          <cell r="F4302">
            <v>11052</v>
          </cell>
          <cell r="G4302" t="str">
            <v>:&lt;0005&gt;白云机场救援中心2ELES</v>
          </cell>
        </row>
        <row r="4303">
          <cell r="A4303" t="str">
            <v>410112</v>
          </cell>
          <cell r="B4303" t="str">
            <v>COST OF PROD.INSPECTION商检费及关税</v>
          </cell>
          <cell r="C4303" t="str">
            <v>17100-DB-410112</v>
          </cell>
          <cell r="D4303">
            <v>0</v>
          </cell>
          <cell r="E4303">
            <v>0</v>
          </cell>
          <cell r="F4303">
            <v>15478.68</v>
          </cell>
          <cell r="G4303" t="str">
            <v>:&lt;0006&gt;重庆大渡口人民政府4ELES</v>
          </cell>
        </row>
        <row r="4304">
          <cell r="A4304" t="str">
            <v>410112</v>
          </cell>
          <cell r="B4304" t="str">
            <v>COST OF PROD.INSPECTION商检费及关税</v>
          </cell>
          <cell r="C4304" t="str">
            <v>17100-DC-410112</v>
          </cell>
          <cell r="D4304">
            <v>0</v>
          </cell>
          <cell r="E4304">
            <v>0</v>
          </cell>
          <cell r="F4304">
            <v>29281.360000000001</v>
          </cell>
          <cell r="G4304" t="str">
            <v>&lt;0007&gt;甘肃广播电视中心4ELES</v>
          </cell>
        </row>
        <row r="4305">
          <cell r="A4305" t="str">
            <v>410112</v>
          </cell>
          <cell r="B4305" t="str">
            <v>COST OF PROD.INSPECTION商检费及关税</v>
          </cell>
          <cell r="C4305" t="str">
            <v>17100-DD-410112</v>
          </cell>
          <cell r="D4305">
            <v>0</v>
          </cell>
          <cell r="E4305">
            <v>0</v>
          </cell>
          <cell r="F4305">
            <v>8375.2199999999993</v>
          </cell>
          <cell r="G4305" t="str">
            <v>:攀枝花劳动局</v>
          </cell>
        </row>
        <row r="4306">
          <cell r="A4306" t="str">
            <v>410112</v>
          </cell>
          <cell r="B4306" t="str">
            <v>COST OF PROD.INSPECTION商检费及关税</v>
          </cell>
          <cell r="C4306" t="str">
            <v>17100-DE-410112</v>
          </cell>
          <cell r="D4306">
            <v>22986.04</v>
          </cell>
          <cell r="E4306">
            <v>0</v>
          </cell>
          <cell r="F4306">
            <v>22986.04</v>
          </cell>
          <cell r="G4306" t="str">
            <v>:福州自来水公司</v>
          </cell>
        </row>
        <row r="4307">
          <cell r="A4307" t="str">
            <v>410112</v>
          </cell>
          <cell r="B4307" t="str">
            <v>COST OF PROD.INSPECTION商检费及关税</v>
          </cell>
          <cell r="C4307" t="str">
            <v>17100-DF-410112</v>
          </cell>
          <cell r="D4307">
            <v>0</v>
          </cell>
          <cell r="E4307">
            <v>0</v>
          </cell>
          <cell r="F4307">
            <v>12572.2</v>
          </cell>
          <cell r="G4307" t="str">
            <v>:浙江桐庐电信局</v>
          </cell>
        </row>
        <row r="4308">
          <cell r="A4308" t="str">
            <v>410112</v>
          </cell>
          <cell r="B4308" t="str">
            <v>COST OF PROD.INSPECTION商检费及关税</v>
          </cell>
          <cell r="C4308" t="str">
            <v>17100-DG-410112</v>
          </cell>
          <cell r="D4308">
            <v>0</v>
          </cell>
          <cell r="E4308">
            <v>0</v>
          </cell>
          <cell r="F4308">
            <v>11052</v>
          </cell>
          <cell r="G4308" t="str">
            <v>:郑州电信局</v>
          </cell>
        </row>
        <row r="4309">
          <cell r="A4309" t="str">
            <v>410112</v>
          </cell>
          <cell r="B4309" t="str">
            <v>COST OF PROD.INSPECTION商检费及关税</v>
          </cell>
          <cell r="C4309" t="str">
            <v>17100-DH-410112</v>
          </cell>
          <cell r="D4309">
            <v>0</v>
          </cell>
          <cell r="E4309">
            <v>0</v>
          </cell>
          <cell r="F4309">
            <v>18384.599999999999</v>
          </cell>
          <cell r="G4309" t="str">
            <v>:湖南医大湘雅医院</v>
          </cell>
        </row>
        <row r="4310">
          <cell r="A4310" t="str">
            <v>410112</v>
          </cell>
          <cell r="B4310" t="str">
            <v>COST OF PROD.INSPECTION商检费及关税</v>
          </cell>
          <cell r="C4310" t="str">
            <v>17100-DI-410112</v>
          </cell>
          <cell r="D4310">
            <v>0</v>
          </cell>
          <cell r="E4310">
            <v>0</v>
          </cell>
          <cell r="F4310">
            <v>17142</v>
          </cell>
          <cell r="G4310" t="str">
            <v>:山水宾馆</v>
          </cell>
        </row>
        <row r="4311">
          <cell r="A4311" t="str">
            <v>410112</v>
          </cell>
          <cell r="B4311" t="str">
            <v>COST OF PROD.INSPECTION商检费及关税</v>
          </cell>
          <cell r="C4311" t="str">
            <v>17100-DJ-410112</v>
          </cell>
          <cell r="D4311">
            <v>0</v>
          </cell>
          <cell r="E4311">
            <v>0</v>
          </cell>
          <cell r="F4311">
            <v>17153.560000000001</v>
          </cell>
          <cell r="G4311" t="str">
            <v>&lt;0007&gt;重庆电力大厦3ELES</v>
          </cell>
        </row>
        <row r="4312">
          <cell r="A4312" t="str">
            <v>410112</v>
          </cell>
          <cell r="B4312" t="str">
            <v>COST OF PROD.INSPECTION商检费及关税</v>
          </cell>
          <cell r="C4312" t="str">
            <v>17100-DK-410112</v>
          </cell>
          <cell r="D4312">
            <v>0</v>
          </cell>
          <cell r="E4312">
            <v>0</v>
          </cell>
          <cell r="F4312">
            <v>23005.32</v>
          </cell>
          <cell r="G4312" t="str">
            <v>:洛阳市工商培训大楼</v>
          </cell>
        </row>
        <row r="4313">
          <cell r="A4313" t="str">
            <v>410112</v>
          </cell>
          <cell r="B4313" t="str">
            <v>COST OF PROD.INSPECTION商检费及关税</v>
          </cell>
          <cell r="C4313" t="str">
            <v>17100-DL-410112</v>
          </cell>
          <cell r="D4313">
            <v>0</v>
          </cell>
          <cell r="E4313">
            <v>0</v>
          </cell>
          <cell r="F4313">
            <v>41737.06</v>
          </cell>
          <cell r="G4313" t="str">
            <v>:中医研究所西苑医院</v>
          </cell>
        </row>
        <row r="4314">
          <cell r="A4314" t="str">
            <v>410112</v>
          </cell>
          <cell r="B4314" t="str">
            <v>COST OF PROD.INSPECTION商检费及关税</v>
          </cell>
          <cell r="C4314" t="str">
            <v>17100-DM-410112</v>
          </cell>
          <cell r="D4314">
            <v>0</v>
          </cell>
          <cell r="E4314">
            <v>0</v>
          </cell>
          <cell r="F4314">
            <v>22856</v>
          </cell>
          <cell r="G4314" t="str">
            <v>:常德人民医院</v>
          </cell>
        </row>
        <row r="4315">
          <cell r="A4315" t="str">
            <v>410112</v>
          </cell>
          <cell r="B4315" t="str">
            <v>COST OF PROD.INSPECTION商检费及关税</v>
          </cell>
          <cell r="C4315" t="str">
            <v>17100-DN-410112</v>
          </cell>
          <cell r="D4315">
            <v>0</v>
          </cell>
          <cell r="E4315">
            <v>0</v>
          </cell>
          <cell r="F4315">
            <v>19745.32</v>
          </cell>
          <cell r="G4315" t="str">
            <v>:白求恩医科大学 3ELES</v>
          </cell>
        </row>
        <row r="4316">
          <cell r="A4316" t="str">
            <v>410112</v>
          </cell>
          <cell r="B4316" t="str">
            <v>COST OF PROD.INSPECTION商检费及关税</v>
          </cell>
          <cell r="C4316" t="str">
            <v>17100-DP-410112</v>
          </cell>
          <cell r="D4316">
            <v>0</v>
          </cell>
          <cell r="E4316">
            <v>0</v>
          </cell>
          <cell r="F4316">
            <v>118389.2</v>
          </cell>
          <cell r="G4316" t="str">
            <v>:北京协和医院</v>
          </cell>
        </row>
        <row r="4317">
          <cell r="A4317" t="str">
            <v>410112</v>
          </cell>
          <cell r="B4317" t="str">
            <v>COST OF PROD.INSPECTION商检费及关税</v>
          </cell>
          <cell r="C4317" t="str">
            <v>17100-DQ-410112</v>
          </cell>
          <cell r="D4317">
            <v>0</v>
          </cell>
          <cell r="E4317">
            <v>0</v>
          </cell>
          <cell r="F4317">
            <v>47197.38</v>
          </cell>
          <cell r="G4317" t="str">
            <v>&lt;0006&gt;青岛弘信国际会展公司7ELE 7ESC</v>
          </cell>
        </row>
        <row r="4318">
          <cell r="A4318" t="str">
            <v>410112</v>
          </cell>
          <cell r="B4318" t="str">
            <v>COST OF PROD.INSPECTION商检费及关税</v>
          </cell>
          <cell r="C4318" t="str">
            <v>17100-DS-410112</v>
          </cell>
          <cell r="D4318">
            <v>0</v>
          </cell>
          <cell r="E4318">
            <v>0</v>
          </cell>
          <cell r="F4318">
            <v>16204.44</v>
          </cell>
          <cell r="G4318" t="str">
            <v>:南京商茂广场 30ESCS</v>
          </cell>
        </row>
        <row r="4319">
          <cell r="A4319" t="str">
            <v>410112</v>
          </cell>
          <cell r="B4319" t="str">
            <v>COST OF PROD.INSPECTION商检费及关税</v>
          </cell>
          <cell r="C4319" t="str">
            <v>17100-DT-410112</v>
          </cell>
          <cell r="D4319">
            <v>0</v>
          </cell>
          <cell r="E4319">
            <v>0</v>
          </cell>
          <cell r="F4319">
            <v>4792</v>
          </cell>
          <cell r="G4319" t="str">
            <v>:乌鲁木齐军区医院</v>
          </cell>
        </row>
        <row r="4320">
          <cell r="A4320" t="str">
            <v>410112</v>
          </cell>
          <cell r="B4320" t="str">
            <v>COST OF PROD.INSPECTION商检费及关税</v>
          </cell>
          <cell r="C4320" t="str">
            <v>17100-DU-410112</v>
          </cell>
          <cell r="D4320">
            <v>0</v>
          </cell>
          <cell r="E4320">
            <v>0</v>
          </cell>
          <cell r="F4320">
            <v>11428</v>
          </cell>
          <cell r="G4320" t="str">
            <v>:中山医科大学附属第三医院</v>
          </cell>
        </row>
        <row r="4321">
          <cell r="A4321" t="str">
            <v>410112</v>
          </cell>
          <cell r="B4321" t="str">
            <v>COST OF PROD.INSPECTION商检费及关税</v>
          </cell>
          <cell r="C4321" t="str">
            <v>17100-DV-410112</v>
          </cell>
          <cell r="D4321">
            <v>0</v>
          </cell>
          <cell r="E4321">
            <v>0</v>
          </cell>
          <cell r="F4321">
            <v>113847.42</v>
          </cell>
          <cell r="G4321" t="str">
            <v>:广州中医药大学第一附属医院</v>
          </cell>
        </row>
        <row r="4322">
          <cell r="A4322" t="str">
            <v>410112</v>
          </cell>
          <cell r="B4322" t="str">
            <v>COST OF PROD.INSPECTION商检费及关税</v>
          </cell>
          <cell r="C4322" t="str">
            <v>17100-DW-410112</v>
          </cell>
          <cell r="D4322">
            <v>0</v>
          </cell>
          <cell r="E4322">
            <v>0</v>
          </cell>
          <cell r="F4322">
            <v>14376</v>
          </cell>
          <cell r="G4322" t="str">
            <v>:南京鼓楼医院</v>
          </cell>
        </row>
        <row r="4323">
          <cell r="A4323" t="str">
            <v>410112</v>
          </cell>
          <cell r="B4323" t="str">
            <v>COST OF PROD.INSPECTION商检费及关税</v>
          </cell>
          <cell r="C4323" t="str">
            <v>17100-DX-410112</v>
          </cell>
          <cell r="D4323">
            <v>0</v>
          </cell>
          <cell r="E4323">
            <v>0</v>
          </cell>
          <cell r="F4323">
            <v>12894</v>
          </cell>
          <cell r="G4323" t="str">
            <v>:金川公司能源装备部</v>
          </cell>
        </row>
        <row r="4324">
          <cell r="A4324" t="str">
            <v>410112</v>
          </cell>
          <cell r="B4324" t="str">
            <v>COST OF PROD.INSPECTION商检费及关税</v>
          </cell>
          <cell r="C4324" t="str">
            <v>17100-DY-410112</v>
          </cell>
          <cell r="D4324">
            <v>0</v>
          </cell>
          <cell r="E4324">
            <v>0</v>
          </cell>
          <cell r="F4324">
            <v>45309.39</v>
          </cell>
          <cell r="G4324" t="str">
            <v>:广州中医院大学第二附属医院</v>
          </cell>
        </row>
        <row r="4325">
          <cell r="A4325" t="str">
            <v>410112</v>
          </cell>
          <cell r="B4325" t="str">
            <v>COST OF PROD.INSPECTION商检费及关税</v>
          </cell>
          <cell r="C4325" t="str">
            <v>17100-E0-410112</v>
          </cell>
          <cell r="D4325">
            <v>0</v>
          </cell>
          <cell r="E4325">
            <v>0</v>
          </cell>
          <cell r="F4325">
            <v>24512</v>
          </cell>
          <cell r="G4325" t="str">
            <v>:南阳电信局生产楼</v>
          </cell>
        </row>
        <row r="4326">
          <cell r="A4326" t="str">
            <v>410112</v>
          </cell>
          <cell r="B4326" t="str">
            <v>COST OF PROD.INSPECTION商检费及关税</v>
          </cell>
          <cell r="C4326" t="str">
            <v>17100-E1-410112</v>
          </cell>
          <cell r="D4326">
            <v>0</v>
          </cell>
          <cell r="E4326">
            <v>0</v>
          </cell>
          <cell r="F4326">
            <v>28369.56</v>
          </cell>
          <cell r="G4326" t="str">
            <v>:中国铁路工程总公司 5ELES</v>
          </cell>
        </row>
        <row r="4327">
          <cell r="A4327" t="str">
            <v>410112</v>
          </cell>
          <cell r="B4327" t="str">
            <v>COST OF PROD.INSPECTION商检费及关税</v>
          </cell>
          <cell r="C4327" t="str">
            <v>17100-E2-410112</v>
          </cell>
          <cell r="D4327">
            <v>0</v>
          </cell>
          <cell r="E4327">
            <v>0</v>
          </cell>
          <cell r="F4327">
            <v>60174.53</v>
          </cell>
          <cell r="G4327" t="str">
            <v>:南京中央商场-9台扶梯</v>
          </cell>
        </row>
        <row r="4328">
          <cell r="A4328" t="str">
            <v>410112</v>
          </cell>
          <cell r="B4328" t="str">
            <v>COST OF PROD.INSPECTION商检费及关税</v>
          </cell>
          <cell r="C4328" t="str">
            <v>17100-E3-410112</v>
          </cell>
          <cell r="D4328">
            <v>0</v>
          </cell>
          <cell r="E4328">
            <v>0</v>
          </cell>
          <cell r="F4328">
            <v>9711.5</v>
          </cell>
          <cell r="G4328" t="str">
            <v>&lt;0007&gt;上海烟草吴县木渎培训中心-2ELE</v>
          </cell>
        </row>
        <row r="4329">
          <cell r="A4329" t="str">
            <v>410112</v>
          </cell>
          <cell r="B4329" t="str">
            <v>COST OF PROD.INSPECTION商检费及关税</v>
          </cell>
          <cell r="C4329" t="str">
            <v>17100-E4-410112</v>
          </cell>
          <cell r="D4329">
            <v>26356</v>
          </cell>
          <cell r="E4329">
            <v>0</v>
          </cell>
          <cell r="F4329">
            <v>28580.99</v>
          </cell>
          <cell r="G4329" t="str">
            <v>:四川监狱大厦-4ELES</v>
          </cell>
        </row>
        <row r="4330">
          <cell r="A4330" t="str">
            <v>410112</v>
          </cell>
          <cell r="B4330" t="str">
            <v>COST OF PROD.INSPECTION商检费及关税</v>
          </cell>
          <cell r="C4330" t="str">
            <v>17100-E5-410112</v>
          </cell>
          <cell r="D4330">
            <v>0</v>
          </cell>
          <cell r="E4330">
            <v>0</v>
          </cell>
          <cell r="F4330">
            <v>14213.85</v>
          </cell>
          <cell r="G4330" t="str">
            <v>:盱眙供电局 2ELES 349304110-111</v>
          </cell>
        </row>
        <row r="4331">
          <cell r="A4331" t="str">
            <v>410112</v>
          </cell>
          <cell r="B4331" t="str">
            <v>COST OF PROD.INSPECTION商检费及关税</v>
          </cell>
          <cell r="C4331" t="str">
            <v>17100-E7-410112</v>
          </cell>
          <cell r="D4331">
            <v>0</v>
          </cell>
          <cell r="E4331">
            <v>0</v>
          </cell>
          <cell r="F4331">
            <v>24512</v>
          </cell>
          <cell r="G4331" t="str">
            <v>:太原贵都百货-4ELES 349304007-010</v>
          </cell>
        </row>
        <row r="4332">
          <cell r="A4332" t="str">
            <v>410112</v>
          </cell>
          <cell r="B4332" t="str">
            <v>COST OF PROD.INSPECTION商检费及关税</v>
          </cell>
          <cell r="C4332" t="str">
            <v>17100-F1-410112</v>
          </cell>
          <cell r="D4332">
            <v>0</v>
          </cell>
          <cell r="E4332">
            <v>0</v>
          </cell>
          <cell r="F4332">
            <v>38048.39</v>
          </cell>
          <cell r="G4332" t="str">
            <v>:成都祥和苑</v>
          </cell>
        </row>
        <row r="4333">
          <cell r="A4333" t="str">
            <v>410112</v>
          </cell>
          <cell r="B4333" t="str">
            <v>COST OF PROD.INSPECTION商检费及关税</v>
          </cell>
          <cell r="C4333" t="str">
            <v>17100-F2-410112</v>
          </cell>
          <cell r="D4333">
            <v>0</v>
          </cell>
          <cell r="E4333">
            <v>0</v>
          </cell>
          <cell r="F4333">
            <v>24390.880000000001</v>
          </cell>
          <cell r="G4333" t="str">
            <v>:长沙铁路总公司 3ELES</v>
          </cell>
        </row>
        <row r="4334">
          <cell r="A4334" t="str">
            <v>410112</v>
          </cell>
          <cell r="B4334" t="str">
            <v>COST OF PROD.INSPECTION商检费及关税</v>
          </cell>
          <cell r="C4334" t="str">
            <v>17100-F3-410112</v>
          </cell>
          <cell r="D4334">
            <v>0</v>
          </cell>
          <cell r="E4334">
            <v>0</v>
          </cell>
          <cell r="F4334">
            <v>76016.039999999994</v>
          </cell>
          <cell r="G4334" t="str">
            <v>:山西邮电机关服务中心 10ELES</v>
          </cell>
        </row>
        <row r="4335">
          <cell r="A4335" t="str">
            <v>410112</v>
          </cell>
          <cell r="B4335" t="str">
            <v>COST OF PROD.INSPECTION商检费及关税</v>
          </cell>
          <cell r="C4335" t="str">
            <v>17100-F4-410112</v>
          </cell>
          <cell r="D4335">
            <v>0</v>
          </cell>
          <cell r="E4335">
            <v>0</v>
          </cell>
          <cell r="F4335">
            <v>16431.16</v>
          </cell>
          <cell r="G4335" t="str">
            <v>:河南螺河电信局 3ELES</v>
          </cell>
        </row>
        <row r="4336">
          <cell r="A4336" t="str">
            <v>410112</v>
          </cell>
          <cell r="B4336" t="str">
            <v>COST OF PROD.INSPECTION商检费及关税</v>
          </cell>
          <cell r="C4336" t="str">
            <v>17100-F5-410112</v>
          </cell>
          <cell r="D4336">
            <v>0</v>
          </cell>
          <cell r="E4336">
            <v>0</v>
          </cell>
          <cell r="F4336">
            <v>28012.799999999999</v>
          </cell>
          <cell r="G4336" t="str">
            <v>:哈尔滨马迭尔宾馆 4ELES</v>
          </cell>
        </row>
        <row r="4337">
          <cell r="A4337" t="str">
            <v>410112</v>
          </cell>
          <cell r="B4337" t="str">
            <v>COST OF PROD.INSPECTION商检费及关税</v>
          </cell>
          <cell r="C4337" t="str">
            <v>17100-F7-410112</v>
          </cell>
          <cell r="D4337">
            <v>0</v>
          </cell>
          <cell r="E4337">
            <v>0</v>
          </cell>
          <cell r="F4337">
            <v>5111.93</v>
          </cell>
          <cell r="G4337" t="str">
            <v>:中国人寿保险(昆明)大理分公司 1ELE</v>
          </cell>
        </row>
        <row r="4338">
          <cell r="A4338" t="str">
            <v>410112</v>
          </cell>
          <cell r="B4338" t="str">
            <v>COST OF PROD.INSPECTION商检费及关税</v>
          </cell>
          <cell r="C4338" t="str">
            <v>17100-F8-410112</v>
          </cell>
          <cell r="D4338">
            <v>0</v>
          </cell>
          <cell r="E4338">
            <v>0</v>
          </cell>
          <cell r="F4338">
            <v>33933.269999999997</v>
          </cell>
          <cell r="G4338" t="str">
            <v>:济南铁路总公司 8ELES</v>
          </cell>
        </row>
        <row r="4339">
          <cell r="A4339" t="str">
            <v>410112</v>
          </cell>
          <cell r="B4339" t="str">
            <v>COST OF PROD.INSPECTION商检费及关税</v>
          </cell>
          <cell r="C4339" t="str">
            <v>17100-F9-410112</v>
          </cell>
          <cell r="D4339">
            <v>0</v>
          </cell>
          <cell r="E4339">
            <v>0</v>
          </cell>
          <cell r="F4339">
            <v>14087.64</v>
          </cell>
          <cell r="G4339" t="str">
            <v>哈尔滨飞机制造有限公司</v>
          </cell>
        </row>
        <row r="4340">
          <cell r="A4340" t="str">
            <v>410112</v>
          </cell>
          <cell r="B4340" t="str">
            <v>COST OF PROD.INSPECTION商检费及关税</v>
          </cell>
          <cell r="C4340" t="str">
            <v>17100-FB-410112</v>
          </cell>
          <cell r="D4340">
            <v>26496.12</v>
          </cell>
          <cell r="E4340">
            <v>0</v>
          </cell>
          <cell r="F4340">
            <v>88892.2</v>
          </cell>
          <cell r="G4340" t="str">
            <v>北京医科大学第三医院眼科中心 6ELES</v>
          </cell>
        </row>
        <row r="4341">
          <cell r="A4341" t="str">
            <v>410112</v>
          </cell>
          <cell r="B4341" t="str">
            <v>COST OF PROD.INSPECTION商检费及关税</v>
          </cell>
          <cell r="C4341" t="str">
            <v>17100-FC-410112</v>
          </cell>
          <cell r="D4341">
            <v>0</v>
          </cell>
          <cell r="E4341">
            <v>0</v>
          </cell>
          <cell r="F4341">
            <v>6696.97</v>
          </cell>
          <cell r="G4341" t="str">
            <v>:江门中旅广场房地产开发公司 2ESCS</v>
          </cell>
        </row>
        <row r="4342">
          <cell r="A4342" t="str">
            <v>410112</v>
          </cell>
          <cell r="B4342" t="str">
            <v>COST OF PROD.INSPECTION商检费及关税</v>
          </cell>
          <cell r="C4342" t="str">
            <v>17100-FD-410112</v>
          </cell>
          <cell r="D4342">
            <v>0</v>
          </cell>
          <cell r="E4342">
            <v>0</v>
          </cell>
          <cell r="F4342">
            <v>19041.5</v>
          </cell>
          <cell r="G4342" t="str">
            <v>:福州工行鼓楼分行 2ELES 349304054-5</v>
          </cell>
        </row>
        <row r="4343">
          <cell r="A4343" t="str">
            <v>410112</v>
          </cell>
          <cell r="B4343" t="str">
            <v>COST OF PROD.INSPECTION商检费及关税</v>
          </cell>
          <cell r="C4343" t="str">
            <v>17100-FF-410112</v>
          </cell>
          <cell r="D4343">
            <v>0</v>
          </cell>
          <cell r="E4343">
            <v>0</v>
          </cell>
          <cell r="F4343">
            <v>13664.07</v>
          </cell>
          <cell r="G4343" t="str">
            <v>浙江卫生厅&lt;未收合同&gt;</v>
          </cell>
        </row>
        <row r="4344">
          <cell r="A4344" t="str">
            <v>410112</v>
          </cell>
          <cell r="B4344" t="str">
            <v>COST OF PROD.INSPECTION商检费及关税</v>
          </cell>
          <cell r="C4344" t="str">
            <v>17100-FG-410112</v>
          </cell>
          <cell r="D4344">
            <v>0</v>
          </cell>
          <cell r="E4344">
            <v>0</v>
          </cell>
          <cell r="F4344">
            <v>13.4</v>
          </cell>
          <cell r="G4344" t="str">
            <v>南京商贸 7ELES</v>
          </cell>
        </row>
        <row r="4345">
          <cell r="A4345" t="str">
            <v>410112</v>
          </cell>
          <cell r="B4345" t="str">
            <v>COST OF PROD.INSPECTION商检费及关税</v>
          </cell>
          <cell r="C4345" t="str">
            <v>17100-FJ-410112</v>
          </cell>
          <cell r="D4345">
            <v>0</v>
          </cell>
          <cell r="E4345">
            <v>0</v>
          </cell>
          <cell r="F4345">
            <v>5562.34</v>
          </cell>
          <cell r="G4345" t="str">
            <v>北京太平洋国际广场 10ELES</v>
          </cell>
        </row>
        <row r="4346">
          <cell r="A4346" t="str">
            <v>410112</v>
          </cell>
          <cell r="B4346" t="str">
            <v>COST OF PROD.INSPECTION商检费及关税</v>
          </cell>
          <cell r="C4346" t="str">
            <v>17100-FP-410112</v>
          </cell>
          <cell r="D4346">
            <v>6632.9</v>
          </cell>
          <cell r="E4346">
            <v>0</v>
          </cell>
          <cell r="F4346">
            <v>6632.9</v>
          </cell>
          <cell r="G4346" t="str">
            <v>福建物质结构研究所华晶楼 1ELE</v>
          </cell>
        </row>
        <row r="4347">
          <cell r="A4347" t="str">
            <v>410112</v>
          </cell>
          <cell r="B4347" t="str">
            <v>COST OF PROD.INSPECTION商检费及关税</v>
          </cell>
          <cell r="C4347" t="str">
            <v>17100-FR-410112</v>
          </cell>
          <cell r="D4347">
            <v>0</v>
          </cell>
          <cell r="E4347">
            <v>0</v>
          </cell>
          <cell r="F4347">
            <v>820</v>
          </cell>
          <cell r="G4347" t="str">
            <v>河南医科大学 3ESCS 609498080-082</v>
          </cell>
        </row>
        <row r="4348">
          <cell r="A4348" t="str">
            <v>410112</v>
          </cell>
          <cell r="B4348" t="str">
            <v>COST OF PROD.INSPECTION商检费及关税</v>
          </cell>
          <cell r="C4348" t="str">
            <v>17100-FS-410112</v>
          </cell>
          <cell r="D4348">
            <v>0</v>
          </cell>
          <cell r="E4348">
            <v>0</v>
          </cell>
          <cell r="F4348">
            <v>689.57</v>
          </cell>
          <cell r="G4348" t="str">
            <v>江苏人民医院2LIFTS</v>
          </cell>
        </row>
        <row r="4349">
          <cell r="A4349" t="str">
            <v>410112</v>
          </cell>
          <cell r="B4349" t="str">
            <v>COST OF PROD.INSPECTION商检费及关税</v>
          </cell>
          <cell r="C4349" t="str">
            <v>17100-FV-410112</v>
          </cell>
          <cell r="D4349">
            <v>20723.919999999998</v>
          </cell>
          <cell r="E4349">
            <v>0</v>
          </cell>
          <cell r="F4349">
            <v>20723.919999999998</v>
          </cell>
          <cell r="G4349" t="str">
            <v>重庆科协信息中心</v>
          </cell>
        </row>
        <row r="4350">
          <cell r="A4350" t="str">
            <v>410112</v>
          </cell>
          <cell r="B4350" t="str">
            <v>COST OF PROD.INSPECTION商检费及关税</v>
          </cell>
          <cell r="C4350" t="str">
            <v>17100-FW-410112</v>
          </cell>
          <cell r="D4350">
            <v>0</v>
          </cell>
          <cell r="E4350">
            <v>0</v>
          </cell>
          <cell r="F4350">
            <v>9747.26</v>
          </cell>
          <cell r="G4350" t="str">
            <v>乌鲁木齐帝升电梯公司#349304030 1ELE</v>
          </cell>
        </row>
        <row r="4351">
          <cell r="A4351" t="str">
            <v>410112</v>
          </cell>
          <cell r="B4351" t="str">
            <v>COST OF PROD.INSPECTION商检费及关税</v>
          </cell>
          <cell r="C4351" t="str">
            <v>17100-FZ-410112</v>
          </cell>
          <cell r="D4351">
            <v>0</v>
          </cell>
          <cell r="E4351">
            <v>0</v>
          </cell>
          <cell r="F4351">
            <v>9939.3700000000008</v>
          </cell>
          <cell r="G4351" t="str">
            <v>哈尔滨工业大学 3ELES349304144-46</v>
          </cell>
        </row>
        <row r="4352">
          <cell r="A4352" t="str">
            <v>410112</v>
          </cell>
          <cell r="B4352" t="str">
            <v>COST OF PROD.INSPECTION商检费及关税</v>
          </cell>
          <cell r="C4352" t="str">
            <v>17100-G3-410112</v>
          </cell>
          <cell r="D4352">
            <v>454.84</v>
          </cell>
          <cell r="E4352">
            <v>0</v>
          </cell>
          <cell r="F4352">
            <v>454.84</v>
          </cell>
          <cell r="G4352" t="str">
            <v>交通部海南水上安全监督局 1ELE</v>
          </cell>
        </row>
        <row r="4353">
          <cell r="A4353" t="str">
            <v>410112</v>
          </cell>
          <cell r="B4353" t="str">
            <v>COST OF PROD.INSPECTION商检费及关税</v>
          </cell>
          <cell r="C4353" t="str">
            <v>17100-G4-410112</v>
          </cell>
          <cell r="D4353">
            <v>365</v>
          </cell>
          <cell r="E4353">
            <v>0</v>
          </cell>
          <cell r="F4353">
            <v>365</v>
          </cell>
          <cell r="G4353" t="str">
            <v>河南捷通实业有限公司 1ELE</v>
          </cell>
        </row>
        <row r="4354">
          <cell r="A4354" t="str">
            <v>410112</v>
          </cell>
          <cell r="B4354" t="str">
            <v>COST OF PROD.INSPECTION商检费及关税</v>
          </cell>
          <cell r="C4354" t="str">
            <v>17100-GA-410112</v>
          </cell>
          <cell r="D4354">
            <v>0</v>
          </cell>
          <cell r="E4354">
            <v>0</v>
          </cell>
          <cell r="F4354">
            <v>31002.58</v>
          </cell>
          <cell r="G4354" t="str">
            <v>:河南医科大住宅楼4ELE299300063-66</v>
          </cell>
        </row>
        <row r="4355">
          <cell r="A4355" t="str">
            <v>410112</v>
          </cell>
          <cell r="B4355" t="str">
            <v>COST OF PROD.INSPECTION商检费及关税</v>
          </cell>
          <cell r="C4355" t="str">
            <v>17100-GD-410112</v>
          </cell>
          <cell r="D4355">
            <v>0</v>
          </cell>
          <cell r="E4355">
            <v>0</v>
          </cell>
          <cell r="F4355">
            <v>19341</v>
          </cell>
          <cell r="G4355" t="str">
            <v>武汉长远大厦3ELES</v>
          </cell>
        </row>
        <row r="4356">
          <cell r="A4356" t="str">
            <v>410112</v>
          </cell>
          <cell r="B4356" t="str">
            <v>COST OF PROD.INSPECTION商检费及关税</v>
          </cell>
          <cell r="C4356" t="str">
            <v>17100-GE-410112</v>
          </cell>
          <cell r="D4356">
            <v>0</v>
          </cell>
          <cell r="E4356">
            <v>0</v>
          </cell>
          <cell r="F4356">
            <v>25892.44</v>
          </cell>
          <cell r="G4356" t="str">
            <v>武汉海运NO2研究院3ELES-349304093-95</v>
          </cell>
        </row>
        <row r="4357">
          <cell r="A4357" t="str">
            <v>410112</v>
          </cell>
          <cell r="B4357" t="str">
            <v>COST OF PROD.INSPECTION商检费及关税</v>
          </cell>
          <cell r="C4357" t="str">
            <v>17100-GG-410112</v>
          </cell>
          <cell r="D4357">
            <v>0</v>
          </cell>
          <cell r="E4357">
            <v>0</v>
          </cell>
          <cell r="F4357">
            <v>15602.66</v>
          </cell>
          <cell r="G4357" t="str">
            <v>浙江好乐多广场(未收合同)2ESCS</v>
          </cell>
        </row>
        <row r="4358">
          <cell r="A4358" t="str">
            <v>410112</v>
          </cell>
          <cell r="B4358" t="str">
            <v>COST OF PROD.INSPECTION商检费及关税</v>
          </cell>
          <cell r="C4358" t="str">
            <v>17100-GH-410112</v>
          </cell>
          <cell r="D4358">
            <v>6547</v>
          </cell>
          <cell r="E4358">
            <v>0</v>
          </cell>
          <cell r="F4358">
            <v>6547</v>
          </cell>
          <cell r="G4358" t="str">
            <v>:西安工商联合大厦2ELE</v>
          </cell>
        </row>
        <row r="4359">
          <cell r="A4359" t="str">
            <v>410112</v>
          </cell>
          <cell r="B4359" t="str">
            <v>COST OF PROD.INSPECTION商检费及关税</v>
          </cell>
          <cell r="C4359" t="str">
            <v>17100-GI-410112</v>
          </cell>
          <cell r="D4359">
            <v>0</v>
          </cell>
          <cell r="E4359">
            <v>0</v>
          </cell>
          <cell r="F4359">
            <v>467.04</v>
          </cell>
          <cell r="G4359" t="str">
            <v>:上海SKS</v>
          </cell>
        </row>
        <row r="4360">
          <cell r="A4360" t="str">
            <v>410112</v>
          </cell>
          <cell r="B4360" t="str">
            <v>COST OF PROD.INSPECTION商检费及关税</v>
          </cell>
          <cell r="C4360" t="str">
            <v>17100-GL-410112</v>
          </cell>
          <cell r="D4360">
            <v>19767</v>
          </cell>
          <cell r="E4360">
            <v>0</v>
          </cell>
          <cell r="F4360">
            <v>19767</v>
          </cell>
          <cell r="G4360" t="str">
            <v>:济南绿园住宅区3ELES349304103-105</v>
          </cell>
        </row>
        <row r="4361">
          <cell r="A4361" t="str">
            <v>410112</v>
          </cell>
          <cell r="B4361" t="str">
            <v>COST OF PROD.INSPECTION商检费及关税</v>
          </cell>
          <cell r="C4361" t="str">
            <v>17100-GS-410112</v>
          </cell>
          <cell r="D4361">
            <v>15156.96</v>
          </cell>
          <cell r="E4361">
            <v>0</v>
          </cell>
          <cell r="F4361">
            <v>15156.96</v>
          </cell>
          <cell r="G4361" t="str">
            <v>:哈尔滨电信局6ESC</v>
          </cell>
        </row>
        <row r="4362">
          <cell r="A4362" t="str">
            <v>410112</v>
          </cell>
          <cell r="B4362" t="str">
            <v>COST OF PROD.INSPECTION商检费及关税</v>
          </cell>
          <cell r="C4362" t="str">
            <v>17101-46-410112</v>
          </cell>
          <cell r="D4362">
            <v>0</v>
          </cell>
          <cell r="E4362">
            <v>0</v>
          </cell>
          <cell r="F4362">
            <v>51</v>
          </cell>
          <cell r="G4362" t="str">
            <v>SPARE PARTS--南通江东电梯有限公司</v>
          </cell>
        </row>
        <row r="4363">
          <cell r="A4363" t="str">
            <v>410113</v>
          </cell>
          <cell r="B4363" t="str">
            <v>COST OF PROD.--LOCAL MATERIALS</v>
          </cell>
          <cell r="C4363" t="str">
            <v>17100-00-410113</v>
          </cell>
          <cell r="D4363">
            <v>0</v>
          </cell>
          <cell r="E4363">
            <v>0</v>
          </cell>
          <cell r="F4363">
            <v>0</v>
          </cell>
          <cell r="G4363" t="str">
            <v>:SEMI-FINISHED GOODS</v>
          </cell>
        </row>
        <row r="4364">
          <cell r="A4364" t="str">
            <v>410113</v>
          </cell>
          <cell r="B4364" t="str">
            <v>COST OF PROD.--LOCAL MATERIALS</v>
          </cell>
          <cell r="C4364" t="str">
            <v>17100-11-410113</v>
          </cell>
          <cell r="D4364">
            <v>0</v>
          </cell>
          <cell r="E4364">
            <v>0</v>
          </cell>
          <cell r="F4364">
            <v>2897.44</v>
          </cell>
          <cell r="G4364" t="str">
            <v>:(97)YANGZHOU ICBC 扬州工商行ELE</v>
          </cell>
        </row>
        <row r="4365">
          <cell r="A4365" t="str">
            <v>410113</v>
          </cell>
          <cell r="B4365" t="str">
            <v>COST OF PROD.--LOCAL MATERIALS</v>
          </cell>
          <cell r="C4365" t="str">
            <v>17100-14-410113</v>
          </cell>
          <cell r="D4365">
            <v>0</v>
          </cell>
          <cell r="E4365">
            <v>0</v>
          </cell>
          <cell r="F4365">
            <v>0</v>
          </cell>
          <cell r="G4365" t="str">
            <v>:(97)XI'AN TAX BUREAU 西安国税大厦</v>
          </cell>
        </row>
        <row r="4366">
          <cell r="A4366" t="str">
            <v>410113</v>
          </cell>
          <cell r="B4366" t="str">
            <v>COST OF PROD.--LOCAL MATERIALS</v>
          </cell>
          <cell r="C4366" t="str">
            <v>17100-16-410113</v>
          </cell>
          <cell r="D4366">
            <v>0</v>
          </cell>
          <cell r="E4366">
            <v>0</v>
          </cell>
          <cell r="F4366">
            <v>0</v>
          </cell>
          <cell r="G4366" t="str">
            <v>:(97)XINHUI POWER 新会双水发电站</v>
          </cell>
        </row>
        <row r="4367">
          <cell r="A4367" t="str">
            <v>410113</v>
          </cell>
          <cell r="B4367" t="str">
            <v>COST OF PROD.--LOCAL MATERIALS</v>
          </cell>
          <cell r="C4367" t="str">
            <v>17100-20-410113</v>
          </cell>
          <cell r="D4367">
            <v>0</v>
          </cell>
          <cell r="E4367">
            <v>0</v>
          </cell>
          <cell r="F4367">
            <v>54.4</v>
          </cell>
          <cell r="G4367" t="str">
            <v>:(9808)&lt;9911&gt;人民医院外科大楼ELE</v>
          </cell>
        </row>
        <row r="4368">
          <cell r="A4368" t="str">
            <v>410113</v>
          </cell>
          <cell r="B4368" t="str">
            <v>COST OF PROD.--LOCAL MATERIALS</v>
          </cell>
          <cell r="C4368" t="str">
            <v>17100-37-410113</v>
          </cell>
          <cell r="D4368">
            <v>0</v>
          </cell>
          <cell r="E4368">
            <v>0</v>
          </cell>
          <cell r="F4368">
            <v>28</v>
          </cell>
          <cell r="G4368" t="str">
            <v>:(9805)KAILI ICBC 工行凯里分行ELE</v>
          </cell>
        </row>
        <row r="4369">
          <cell r="A4369" t="str">
            <v>410113</v>
          </cell>
          <cell r="B4369" t="str">
            <v>COST OF PROD.--LOCAL MATERIALS</v>
          </cell>
          <cell r="C4369" t="str">
            <v>17100-38-410113</v>
          </cell>
          <cell r="D4369">
            <v>0</v>
          </cell>
          <cell r="E4369">
            <v>0</v>
          </cell>
          <cell r="F4369">
            <v>299999.99</v>
          </cell>
          <cell r="G4369" t="str">
            <v>:(9811)静安环球大厦ELE</v>
          </cell>
        </row>
        <row r="4370">
          <cell r="A4370" t="str">
            <v>410113</v>
          </cell>
          <cell r="B4370" t="str">
            <v>COST OF PROD.--LOCAL MATERIALS</v>
          </cell>
          <cell r="C4370" t="str">
            <v>17100-40-410113</v>
          </cell>
          <cell r="D4370">
            <v>0</v>
          </cell>
          <cell r="E4370">
            <v>0</v>
          </cell>
          <cell r="F4370">
            <v>7000</v>
          </cell>
          <cell r="G4370" t="str">
            <v>:(9808)SANMING UNION 三明总工会ELE</v>
          </cell>
        </row>
        <row r="4371">
          <cell r="A4371" t="str">
            <v>410113</v>
          </cell>
          <cell r="B4371" t="str">
            <v>COST OF PROD.--LOCAL MATERIALS</v>
          </cell>
          <cell r="C4371" t="str">
            <v>17100-56-410113</v>
          </cell>
          <cell r="D4371">
            <v>0</v>
          </cell>
          <cell r="E4371">
            <v>0</v>
          </cell>
          <cell r="F4371">
            <v>2000</v>
          </cell>
          <cell r="G4371" t="str">
            <v>:(9809)(9907)民航开发公司ELE</v>
          </cell>
        </row>
        <row r="4372">
          <cell r="A4372" t="str">
            <v>410113</v>
          </cell>
          <cell r="B4372" t="str">
            <v>COST OF PROD.--LOCAL MATERIALS</v>
          </cell>
          <cell r="C4372" t="str">
            <v>17101-13-410113</v>
          </cell>
          <cell r="D4372">
            <v>0</v>
          </cell>
          <cell r="E4372">
            <v>0</v>
          </cell>
          <cell r="F4372">
            <v>0</v>
          </cell>
          <cell r="G4372" t="str">
            <v>SPARE PARTS--1199220150</v>
          </cell>
        </row>
        <row r="4373">
          <cell r="A4373" t="str">
            <v>410113</v>
          </cell>
          <cell r="B4373" t="str">
            <v>COST OF PROD.--LOCAL MATERIALS</v>
          </cell>
          <cell r="C4373" t="str">
            <v>17101-14-410113</v>
          </cell>
          <cell r="D4373">
            <v>0</v>
          </cell>
          <cell r="E4373">
            <v>0</v>
          </cell>
          <cell r="F4373">
            <v>0</v>
          </cell>
          <cell r="G4373" t="str">
            <v>SPARE PARTS-1199020060 BEIJING TEES</v>
          </cell>
        </row>
        <row r="4374">
          <cell r="A4374" t="str">
            <v>410113</v>
          </cell>
          <cell r="B4374" t="str">
            <v>COST OF PROD.--LOCAL MATERIALS</v>
          </cell>
          <cell r="C4374" t="str">
            <v>17102-00-410113</v>
          </cell>
          <cell r="D4374">
            <v>0</v>
          </cell>
          <cell r="E4374">
            <v>0</v>
          </cell>
          <cell r="F4374">
            <v>3552</v>
          </cell>
          <cell r="G4374" t="str">
            <v>:生产试制--CAB 轿厢</v>
          </cell>
        </row>
        <row r="4375">
          <cell r="A4375" t="str">
            <v>410114</v>
          </cell>
          <cell r="B4375" t="str">
            <v>COST OF PROD.--TRANSPORTATION (OUT)</v>
          </cell>
          <cell r="C4375" t="str">
            <v>17100-05-410114</v>
          </cell>
          <cell r="D4375">
            <v>0</v>
          </cell>
          <cell r="E4375">
            <v>0</v>
          </cell>
          <cell r="F4375">
            <v>73304.679999999993</v>
          </cell>
          <cell r="G4375" t="str">
            <v>:(97#8)(9808#6#7)上海中星昆山ELE</v>
          </cell>
        </row>
        <row r="4376">
          <cell r="A4376" t="str">
            <v>410114</v>
          </cell>
          <cell r="B4376" t="str">
            <v>COST OF PROD.--TRANSPORTATION (OUT)</v>
          </cell>
          <cell r="C4376" t="str">
            <v>17100-07-410114</v>
          </cell>
          <cell r="D4376">
            <v>0</v>
          </cell>
          <cell r="E4376">
            <v>0</v>
          </cell>
          <cell r="F4376">
            <v>78765</v>
          </cell>
          <cell r="G4376" t="str">
            <v>:(9807)(9812)青岛金都大厦ELE</v>
          </cell>
        </row>
        <row r="4377">
          <cell r="A4377" t="str">
            <v>410114</v>
          </cell>
          <cell r="B4377" t="str">
            <v>COST OF PROD.--TRANSPORTATION (OUT)</v>
          </cell>
          <cell r="C4377" t="str">
            <v>17100-08-410114</v>
          </cell>
          <cell r="D4377">
            <v>0</v>
          </cell>
          <cell r="E4377">
            <v>0</v>
          </cell>
          <cell r="F4377">
            <v>60000</v>
          </cell>
          <cell r="G4377" t="str">
            <v>:(9812)青岛金都大厦ESC</v>
          </cell>
        </row>
        <row r="4378">
          <cell r="A4378" t="str">
            <v>410114</v>
          </cell>
          <cell r="B4378" t="str">
            <v>COST OF PROD.--TRANSPORTATION (OUT)</v>
          </cell>
          <cell r="C4378" t="str">
            <v>17100-11-410114</v>
          </cell>
          <cell r="D4378">
            <v>0</v>
          </cell>
          <cell r="E4378">
            <v>0</v>
          </cell>
          <cell r="F4378">
            <v>25416</v>
          </cell>
          <cell r="G4378" t="str">
            <v>:(97)YANGZHOU ICBC 扬州工商行ELE</v>
          </cell>
        </row>
        <row r="4379">
          <cell r="A4379" t="str">
            <v>410114</v>
          </cell>
          <cell r="B4379" t="str">
            <v>COST OF PROD.--TRANSPORTATION (OUT)</v>
          </cell>
          <cell r="C4379" t="str">
            <v>17100-12-410114</v>
          </cell>
          <cell r="D4379">
            <v>0</v>
          </cell>
          <cell r="E4379">
            <v>0</v>
          </cell>
          <cell r="F4379">
            <v>57645</v>
          </cell>
          <cell r="G4379" t="str">
            <v>:(9807&gt;[0001]青岛发达大厦(山东)ELE</v>
          </cell>
        </row>
        <row r="4380">
          <cell r="A4380" t="str">
            <v>410114</v>
          </cell>
          <cell r="B4380" t="str">
            <v>COST OF PROD.--TRANSPORTATION (OUT)</v>
          </cell>
          <cell r="C4380" t="str">
            <v>17100-18-410114</v>
          </cell>
          <cell r="D4380">
            <v>0</v>
          </cell>
          <cell r="E4380">
            <v>0</v>
          </cell>
          <cell r="F4380">
            <v>87178.2</v>
          </cell>
          <cell r="G4380" t="str">
            <v>:(9808)武汉建银房地产开发ESC</v>
          </cell>
        </row>
        <row r="4381">
          <cell r="A4381" t="str">
            <v>410114</v>
          </cell>
          <cell r="B4381" t="str">
            <v>COST OF PROD.--TRANSPORTATION (OUT)</v>
          </cell>
          <cell r="C4381" t="str">
            <v>17100-20-410114</v>
          </cell>
          <cell r="D4381">
            <v>0</v>
          </cell>
          <cell r="E4381">
            <v>0</v>
          </cell>
          <cell r="F4381">
            <v>7009.5</v>
          </cell>
          <cell r="G4381" t="str">
            <v>:(9808)&lt;9911&gt;人民医院外科大楼ELE</v>
          </cell>
        </row>
        <row r="4382">
          <cell r="A4382" t="str">
            <v>410114</v>
          </cell>
          <cell r="B4382" t="str">
            <v>COST OF PROD.--TRANSPORTATION (OUT)</v>
          </cell>
          <cell r="C4382" t="str">
            <v>17100-21-410114</v>
          </cell>
          <cell r="D4382">
            <v>0</v>
          </cell>
          <cell r="E4382">
            <v>0</v>
          </cell>
          <cell r="F4382">
            <v>0</v>
          </cell>
          <cell r="G4382" t="str">
            <v>:(97)ZS COMMERCIAL 中山市商业服务_x0000_</v>
          </cell>
        </row>
        <row r="4383">
          <cell r="A4383" t="str">
            <v>410114</v>
          </cell>
          <cell r="B4383" t="str">
            <v>COST OF PROD.--TRANSPORTATION (OUT)</v>
          </cell>
          <cell r="C4383" t="str">
            <v>17100-22-410114</v>
          </cell>
          <cell r="D4383">
            <v>0</v>
          </cell>
          <cell r="E4383">
            <v>0</v>
          </cell>
          <cell r="F4383">
            <v>0</v>
          </cell>
          <cell r="G4383" t="str">
            <v>:SUNEAST上海新怡大厦ELE&amp;ESC</v>
          </cell>
        </row>
        <row r="4384">
          <cell r="A4384" t="str">
            <v>410114</v>
          </cell>
          <cell r="B4384" t="str">
            <v>COST OF PROD.--TRANSPORTATION (OUT)</v>
          </cell>
          <cell r="C4384" t="str">
            <v>17100-23-410114</v>
          </cell>
          <cell r="D4384">
            <v>0</v>
          </cell>
          <cell r="E4384">
            <v>0</v>
          </cell>
          <cell r="F4384">
            <v>73395</v>
          </cell>
          <cell r="G4384" t="str">
            <v>:(9806)&lt;9905&gt;哈尔滨花圃大厦ELE</v>
          </cell>
        </row>
        <row r="4385">
          <cell r="A4385" t="str">
            <v>410114</v>
          </cell>
          <cell r="B4385" t="str">
            <v>COST OF PROD.--TRANSPORTATION (OUT)</v>
          </cell>
          <cell r="C4385" t="str">
            <v>17100-24-410114</v>
          </cell>
          <cell r="D4385">
            <v>0</v>
          </cell>
          <cell r="E4385">
            <v>0</v>
          </cell>
          <cell r="F4385">
            <v>22032.6</v>
          </cell>
          <cell r="G4385" t="str">
            <v>:(9811)西北核技术研究所ELE</v>
          </cell>
        </row>
        <row r="4386">
          <cell r="A4386" t="str">
            <v>410114</v>
          </cell>
          <cell r="B4386" t="str">
            <v>COST OF PROD.--TRANSPORTATION (OUT)</v>
          </cell>
          <cell r="C4386" t="str">
            <v>17100-26-410114</v>
          </cell>
          <cell r="D4386">
            <v>0</v>
          </cell>
          <cell r="E4386">
            <v>0</v>
          </cell>
          <cell r="F4386">
            <v>0</v>
          </cell>
          <cell r="G4386" t="str">
            <v>:(97)NINGBO GUANGDIAN MANSION 宁波</v>
          </cell>
        </row>
        <row r="4387">
          <cell r="A4387" t="str">
            <v>410114</v>
          </cell>
          <cell r="B4387" t="str">
            <v>COST OF PROD.--TRANSPORTATION (OUT)</v>
          </cell>
          <cell r="C4387" t="str">
            <v>17100-27-410114</v>
          </cell>
          <cell r="D4387">
            <v>0</v>
          </cell>
          <cell r="E4387">
            <v>0</v>
          </cell>
          <cell r="F4387">
            <v>2041.9</v>
          </cell>
          <cell r="G4387" t="str">
            <v>:(9802)水口电厂ELE</v>
          </cell>
        </row>
        <row r="4388">
          <cell r="A4388" t="str">
            <v>410114</v>
          </cell>
          <cell r="B4388" t="str">
            <v>COST OF PROD.--TRANSPORTATION (OUT)</v>
          </cell>
          <cell r="C4388" t="str">
            <v>17100-28-410114</v>
          </cell>
          <cell r="D4388">
            <v>0</v>
          </cell>
          <cell r="E4388">
            <v>0</v>
          </cell>
          <cell r="F4388">
            <v>0</v>
          </cell>
          <cell r="G4388" t="str">
            <v>:(97)BAIYUN AIRPORT(ELE.1)白云机场</v>
          </cell>
        </row>
        <row r="4389">
          <cell r="A4389" t="str">
            <v>410114</v>
          </cell>
          <cell r="B4389" t="str">
            <v>COST OF PROD.--TRANSPORTATION (OUT)</v>
          </cell>
          <cell r="C4389" t="str">
            <v>17100-29-410114</v>
          </cell>
          <cell r="D4389">
            <v>0</v>
          </cell>
          <cell r="E4389">
            <v>0</v>
          </cell>
          <cell r="F4389">
            <v>19450.02</v>
          </cell>
          <cell r="G4389" t="str">
            <v>:(9806)(9907)南阳国税电梯ELE</v>
          </cell>
        </row>
        <row r="4390">
          <cell r="A4390" t="str">
            <v>410114</v>
          </cell>
          <cell r="B4390" t="str">
            <v>COST OF PROD.--TRANSPORTATION (OUT)</v>
          </cell>
          <cell r="C4390" t="str">
            <v>17100-30-410114</v>
          </cell>
          <cell r="D4390">
            <v>0</v>
          </cell>
          <cell r="E4390">
            <v>0</v>
          </cell>
          <cell r="F4390">
            <v>15345</v>
          </cell>
          <cell r="G4390" t="str">
            <v>:(9803)&lt;9910&gt;南平造纸ELE</v>
          </cell>
        </row>
        <row r="4391">
          <cell r="A4391" t="str">
            <v>410114</v>
          </cell>
          <cell r="B4391" t="str">
            <v>COST OF PROD.--TRANSPORTATION (OUT)</v>
          </cell>
          <cell r="C4391" t="str">
            <v>17100-31-410114</v>
          </cell>
          <cell r="D4391">
            <v>0</v>
          </cell>
          <cell r="E4391">
            <v>0</v>
          </cell>
          <cell r="F4391">
            <v>16833</v>
          </cell>
          <cell r="G4391" t="str">
            <v>:(9810)&lt;9905) 三明兴业银行ELE</v>
          </cell>
        </row>
        <row r="4392">
          <cell r="A4392" t="str">
            <v>410114</v>
          </cell>
          <cell r="B4392" t="str">
            <v>COST OF PROD.--TRANSPORTATION (OUT)</v>
          </cell>
          <cell r="C4392" t="str">
            <v>17100-32-410114</v>
          </cell>
          <cell r="D4392">
            <v>0</v>
          </cell>
          <cell r="E4392">
            <v>0</v>
          </cell>
          <cell r="F4392">
            <v>0</v>
          </cell>
          <cell r="G4392" t="str">
            <v>:(97)BAIYUN AIRPORT(ESC.2) 白云机_x0000_</v>
          </cell>
        </row>
        <row r="4393">
          <cell r="A4393" t="str">
            <v>410114</v>
          </cell>
          <cell r="B4393" t="str">
            <v>COST OF PROD.--TRANSPORTATION (OUT)</v>
          </cell>
          <cell r="C4393" t="str">
            <v>17100-33-410114</v>
          </cell>
          <cell r="D4393">
            <v>0</v>
          </cell>
          <cell r="E4393">
            <v>0</v>
          </cell>
          <cell r="F4393">
            <v>157438.63</v>
          </cell>
          <cell r="G4393" t="str">
            <v>:&lt;9910&gt;&lt;0005&gt;南京人防 ESC</v>
          </cell>
        </row>
        <row r="4394">
          <cell r="A4394" t="str">
            <v>410114</v>
          </cell>
          <cell r="B4394" t="str">
            <v>COST OF PROD.--TRANSPORTATION (OUT)</v>
          </cell>
          <cell r="C4394" t="str">
            <v>17100-34-410114</v>
          </cell>
          <cell r="D4394">
            <v>0</v>
          </cell>
          <cell r="E4394">
            <v>0</v>
          </cell>
          <cell r="F4394">
            <v>15372</v>
          </cell>
          <cell r="G4394" t="str">
            <v>:&lt;9909&gt;XINJUN ZHONGSHAN 中山新俊ELE</v>
          </cell>
        </row>
        <row r="4395">
          <cell r="A4395" t="str">
            <v>410114</v>
          </cell>
          <cell r="B4395" t="str">
            <v>COST OF PROD.--TRANSPORTATION (OUT)</v>
          </cell>
          <cell r="C4395" t="str">
            <v>17100-35-410114</v>
          </cell>
          <cell r="D4395">
            <v>0</v>
          </cell>
          <cell r="E4395">
            <v>0</v>
          </cell>
          <cell r="F4395">
            <v>1440</v>
          </cell>
          <cell r="G4395" t="str">
            <v>:(9805)CPIC ZHONGSHAN 中山太保ELE</v>
          </cell>
        </row>
        <row r="4396">
          <cell r="A4396" t="str">
            <v>410114</v>
          </cell>
          <cell r="B4396" t="str">
            <v>COST OF PROD.--TRANSPORTATION (OUT)</v>
          </cell>
          <cell r="C4396" t="str">
            <v>17100-36-410114</v>
          </cell>
          <cell r="D4396">
            <v>0</v>
          </cell>
          <cell r="E4396">
            <v>0</v>
          </cell>
          <cell r="F4396">
            <v>30000</v>
          </cell>
          <cell r="G4396" t="str">
            <v>:(9808)NANJING CCB 南京建行ESC</v>
          </cell>
        </row>
        <row r="4397">
          <cell r="A4397" t="str">
            <v>410114</v>
          </cell>
          <cell r="B4397" t="str">
            <v>COST OF PROD.--TRANSPORTATION (OUT)</v>
          </cell>
          <cell r="C4397" t="str">
            <v>17100-37-410114</v>
          </cell>
          <cell r="D4397">
            <v>0</v>
          </cell>
          <cell r="E4397">
            <v>0</v>
          </cell>
          <cell r="F4397">
            <v>23657.77</v>
          </cell>
          <cell r="G4397" t="str">
            <v>:(9805)KAILI ICBC 工行凯里分行ELE</v>
          </cell>
        </row>
        <row r="4398">
          <cell r="A4398" t="str">
            <v>410114</v>
          </cell>
          <cell r="B4398" t="str">
            <v>COST OF PROD.--TRANSPORTATION (OUT)</v>
          </cell>
          <cell r="C4398" t="str">
            <v>17100-40-410114</v>
          </cell>
          <cell r="D4398">
            <v>0</v>
          </cell>
          <cell r="E4398">
            <v>0</v>
          </cell>
          <cell r="F4398">
            <v>17391</v>
          </cell>
          <cell r="G4398" t="str">
            <v>:(9808)SANMING UNION 三明总工会ELE</v>
          </cell>
        </row>
        <row r="4399">
          <cell r="A4399" t="str">
            <v>410114</v>
          </cell>
          <cell r="B4399" t="str">
            <v>COST OF PROD.--TRANSPORTATION (OUT)</v>
          </cell>
          <cell r="C4399" t="str">
            <v>17100-41-410114</v>
          </cell>
          <cell r="D4399">
            <v>0</v>
          </cell>
          <cell r="E4399">
            <v>0</v>
          </cell>
          <cell r="F4399">
            <v>66894</v>
          </cell>
          <cell r="G4399" t="str">
            <v>:&lt;9906&gt;(9907) 贵阳和平大酒店ELE</v>
          </cell>
        </row>
        <row r="4400">
          <cell r="A4400" t="str">
            <v>410114</v>
          </cell>
          <cell r="B4400" t="str">
            <v>COST OF PROD.--TRANSPORTATION (OUT)</v>
          </cell>
          <cell r="C4400" t="str">
            <v>17100-42-410114</v>
          </cell>
          <cell r="D4400">
            <v>0</v>
          </cell>
          <cell r="E4400">
            <v>0</v>
          </cell>
          <cell r="F4400">
            <v>15000</v>
          </cell>
          <cell r="G4400" t="str">
            <v>:(9812)中保驻马店公司ELE</v>
          </cell>
        </row>
        <row r="4401">
          <cell r="A4401" t="str">
            <v>410114</v>
          </cell>
          <cell r="B4401" t="str">
            <v>COST OF PROD.--TRANSPORTATION (OUT)</v>
          </cell>
          <cell r="C4401" t="str">
            <v>17100-43-410114</v>
          </cell>
          <cell r="D4401">
            <v>0</v>
          </cell>
          <cell r="E4401">
            <v>0</v>
          </cell>
          <cell r="F4401">
            <v>14909.76</v>
          </cell>
          <cell r="G4401" t="str">
            <v>:(9810)(9907) 南京下关发电厂ELE</v>
          </cell>
        </row>
        <row r="4402">
          <cell r="A4402" t="str">
            <v>410114</v>
          </cell>
          <cell r="B4402" t="str">
            <v>COST OF PROD.--TRANSPORTATION (OUT)</v>
          </cell>
          <cell r="C4402" t="str">
            <v>17100-44-410114</v>
          </cell>
          <cell r="D4402">
            <v>0</v>
          </cell>
          <cell r="E4402">
            <v>0</v>
          </cell>
          <cell r="F4402">
            <v>53512.2</v>
          </cell>
          <cell r="G4402" t="str">
            <v>:&lt;9911&gt;湖南职工培训中心ELE</v>
          </cell>
        </row>
        <row r="4403">
          <cell r="A4403" t="str">
            <v>410114</v>
          </cell>
          <cell r="B4403" t="str">
            <v>COST OF PROD.--TRANSPORTATION (OUT)</v>
          </cell>
          <cell r="C4403" t="str">
            <v>17100-45-410114</v>
          </cell>
          <cell r="D4403">
            <v>0</v>
          </cell>
          <cell r="E4403">
            <v>0</v>
          </cell>
          <cell r="F4403">
            <v>71424</v>
          </cell>
          <cell r="G4403" t="str">
            <v>:(9805)南京棉麻公司ESC</v>
          </cell>
        </row>
        <row r="4404">
          <cell r="A4404" t="str">
            <v>410114</v>
          </cell>
          <cell r="B4404" t="str">
            <v>COST OF PROD.--TRANSPORTATION (OUT)</v>
          </cell>
          <cell r="C4404" t="str">
            <v>17100-46-410114</v>
          </cell>
          <cell r="D4404">
            <v>0</v>
          </cell>
          <cell r="E4404">
            <v>0</v>
          </cell>
          <cell r="F4404">
            <v>51277.5</v>
          </cell>
          <cell r="G4404" t="str">
            <v>:&lt;9903&gt;&lt;9906&gt; 珠海华骏实业公司ELE</v>
          </cell>
        </row>
        <row r="4405">
          <cell r="A4405" t="str">
            <v>410114</v>
          </cell>
          <cell r="B4405" t="str">
            <v>COST OF PROD.--TRANSPORTATION (OUT)</v>
          </cell>
          <cell r="C4405" t="str">
            <v>17100-47-410114</v>
          </cell>
          <cell r="D4405">
            <v>0</v>
          </cell>
          <cell r="E4405">
            <v>0</v>
          </cell>
          <cell r="F4405">
            <v>133920</v>
          </cell>
          <cell r="G4405" t="str">
            <v>:(9811)深圳百货商场ESC</v>
          </cell>
        </row>
        <row r="4406">
          <cell r="A4406" t="str">
            <v>410114</v>
          </cell>
          <cell r="B4406" t="str">
            <v>COST OF PROD.--TRANSPORTATION (OUT)</v>
          </cell>
          <cell r="C4406" t="str">
            <v>17100-48-410114</v>
          </cell>
          <cell r="D4406">
            <v>0</v>
          </cell>
          <cell r="E4406">
            <v>0</v>
          </cell>
          <cell r="F4406">
            <v>30279</v>
          </cell>
          <cell r="G4406" t="str">
            <v>:(9810) 福州传染病院ELE</v>
          </cell>
        </row>
        <row r="4407">
          <cell r="A4407" t="str">
            <v>410114</v>
          </cell>
          <cell r="B4407" t="str">
            <v>COST OF PROD.--TRANSPORTATION (OUT)</v>
          </cell>
          <cell r="C4407" t="str">
            <v>17100-49-410114</v>
          </cell>
          <cell r="D4407">
            <v>0</v>
          </cell>
          <cell r="E4407">
            <v>0</v>
          </cell>
          <cell r="F4407">
            <v>511.5</v>
          </cell>
          <cell r="G4407" t="str">
            <v>:&lt;9906&gt;南下房地产ELE</v>
          </cell>
        </row>
        <row r="4408">
          <cell r="A4408" t="str">
            <v>410114</v>
          </cell>
          <cell r="B4408" t="str">
            <v>COST OF PROD.--TRANSPORTATION (OUT)</v>
          </cell>
          <cell r="C4408" t="str">
            <v>17100-50-410114</v>
          </cell>
          <cell r="D4408">
            <v>0</v>
          </cell>
          <cell r="E4408">
            <v>0</v>
          </cell>
          <cell r="F4408">
            <v>1561.75</v>
          </cell>
          <cell r="G4408" t="str">
            <v>:广东省工商行ESC</v>
          </cell>
        </row>
        <row r="4409">
          <cell r="A4409" t="str">
            <v>410114</v>
          </cell>
          <cell r="B4409" t="str">
            <v>COST OF PROD.--TRANSPORTATION (OUT)</v>
          </cell>
          <cell r="C4409" t="str">
            <v>17100-51-410114</v>
          </cell>
          <cell r="D4409">
            <v>0</v>
          </cell>
          <cell r="E4409">
            <v>0</v>
          </cell>
          <cell r="F4409">
            <v>45145.08</v>
          </cell>
          <cell r="G4409" t="str">
            <v>:&lt;9911&gt; 福建亚协房地产ELE</v>
          </cell>
        </row>
        <row r="4410">
          <cell r="A4410" t="str">
            <v>410114</v>
          </cell>
          <cell r="B4410" t="str">
            <v>COST OF PROD.--TRANSPORTATION (OUT)</v>
          </cell>
          <cell r="C4410" t="str">
            <v>17100-52-410114</v>
          </cell>
          <cell r="D4410">
            <v>0</v>
          </cell>
          <cell r="E4410">
            <v>0</v>
          </cell>
          <cell r="F4410">
            <v>16879.5</v>
          </cell>
          <cell r="G4410" t="str">
            <v>:(9810)[0001] 三明峡金渠ELE</v>
          </cell>
        </row>
        <row r="4411">
          <cell r="A4411" t="str">
            <v>410114</v>
          </cell>
          <cell r="B4411" t="str">
            <v>COST OF PROD.--TRANSPORTATION (OUT)</v>
          </cell>
          <cell r="C4411" t="str">
            <v>17100-53-410114</v>
          </cell>
          <cell r="D4411">
            <v>0</v>
          </cell>
          <cell r="E4411">
            <v>0</v>
          </cell>
          <cell r="F4411">
            <v>15046.5</v>
          </cell>
          <cell r="G4411" t="str">
            <v>:(9809)(9907) 福州技术监督局ELE</v>
          </cell>
        </row>
        <row r="4412">
          <cell r="A4412" t="str">
            <v>410114</v>
          </cell>
          <cell r="B4412" t="str">
            <v>COST OF PROD.--TRANSPORTATION (OUT)</v>
          </cell>
          <cell r="C4412" t="str">
            <v>17100-54-410114</v>
          </cell>
          <cell r="D4412">
            <v>0</v>
          </cell>
          <cell r="E4412">
            <v>0</v>
          </cell>
          <cell r="F4412">
            <v>30139.5</v>
          </cell>
          <cell r="G4412" t="str">
            <v>:(9811)江西财经大学ELE</v>
          </cell>
        </row>
        <row r="4413">
          <cell r="A4413" t="str">
            <v>410114</v>
          </cell>
          <cell r="B4413" t="str">
            <v>COST OF PROD.--TRANSPORTATION (OUT)</v>
          </cell>
          <cell r="C4413" t="str">
            <v>17100-55-410114</v>
          </cell>
          <cell r="D4413">
            <v>0</v>
          </cell>
          <cell r="E4413">
            <v>0</v>
          </cell>
          <cell r="F4413">
            <v>55225.26</v>
          </cell>
          <cell r="G4413" t="str">
            <v>:(9903&gt;&lt;9911&gt;FENGCHI 昆明风驰房地产</v>
          </cell>
        </row>
        <row r="4414">
          <cell r="A4414" t="str">
            <v>410114</v>
          </cell>
          <cell r="B4414" t="str">
            <v>COST OF PROD.--TRANSPORTATION (OUT)</v>
          </cell>
          <cell r="C4414" t="str">
            <v>17100-56-410114</v>
          </cell>
          <cell r="D4414">
            <v>0</v>
          </cell>
          <cell r="E4414">
            <v>0</v>
          </cell>
          <cell r="F4414">
            <v>20925</v>
          </cell>
          <cell r="G4414" t="str">
            <v>:(9809)(9907)民航开发公司ELE</v>
          </cell>
        </row>
        <row r="4415">
          <cell r="A4415" t="str">
            <v>410114</v>
          </cell>
          <cell r="B4415" t="str">
            <v>COST OF PROD.--TRANSPORTATION (OUT)</v>
          </cell>
          <cell r="C4415" t="str">
            <v>17100-57-410114</v>
          </cell>
          <cell r="D4415">
            <v>0</v>
          </cell>
          <cell r="E4415">
            <v>0</v>
          </cell>
          <cell r="F4415">
            <v>177496.81</v>
          </cell>
          <cell r="G4415" t="str">
            <v>:(9811)&lt;9911&gt;重庆商社ELE</v>
          </cell>
        </row>
        <row r="4416">
          <cell r="A4416" t="str">
            <v>410114</v>
          </cell>
          <cell r="B4416" t="str">
            <v>COST OF PROD.--TRANSPORTATION (OUT)</v>
          </cell>
          <cell r="C4416" t="str">
            <v>17100-58-410114</v>
          </cell>
          <cell r="D4416">
            <v>0</v>
          </cell>
          <cell r="E4416">
            <v>0</v>
          </cell>
          <cell r="F4416">
            <v>12555</v>
          </cell>
          <cell r="G4416" t="str">
            <v>:(9809)瑞安工商联ELE</v>
          </cell>
        </row>
        <row r="4417">
          <cell r="A4417" t="str">
            <v>410114</v>
          </cell>
          <cell r="B4417" t="str">
            <v>COST OF PROD.--TRANSPORTATION (OUT)</v>
          </cell>
          <cell r="C4417" t="str">
            <v>17100-59-410114</v>
          </cell>
          <cell r="D4417">
            <v>0</v>
          </cell>
          <cell r="E4417">
            <v>0</v>
          </cell>
          <cell r="F4417">
            <v>30139.5</v>
          </cell>
          <cell r="G4417" t="str">
            <v>:(9812)&lt;00.03&gt;南昌昌北机场ELE</v>
          </cell>
        </row>
        <row r="4418">
          <cell r="A4418" t="str">
            <v>410114</v>
          </cell>
          <cell r="B4418" t="str">
            <v>COST OF PROD.--TRANSPORTATION (OUT)</v>
          </cell>
          <cell r="C4418" t="str">
            <v>17100-60-410114</v>
          </cell>
          <cell r="D4418">
            <v>0</v>
          </cell>
          <cell r="E4418">
            <v>0</v>
          </cell>
          <cell r="F4418">
            <v>30000</v>
          </cell>
          <cell r="G4418" t="str">
            <v>:(9812)河南唐河烟草公司ELE</v>
          </cell>
        </row>
        <row r="4419">
          <cell r="A4419" t="str">
            <v>410114</v>
          </cell>
          <cell r="B4419" t="str">
            <v>COST OF PROD.--TRANSPORTATION (OUT)</v>
          </cell>
          <cell r="C4419" t="str">
            <v>17100-61-410114</v>
          </cell>
          <cell r="D4419">
            <v>0</v>
          </cell>
          <cell r="E4419">
            <v>0</v>
          </cell>
          <cell r="F4419">
            <v>67856.92</v>
          </cell>
          <cell r="G4419" t="str">
            <v>:(9812)&lt;9906&gt;哈尔滨工业大学ELE</v>
          </cell>
        </row>
        <row r="4420">
          <cell r="A4420" t="str">
            <v>410114</v>
          </cell>
          <cell r="B4420" t="str">
            <v>COST OF PROD.--TRANSPORTATION (OUT)</v>
          </cell>
          <cell r="C4420" t="str">
            <v>17100-62-410114</v>
          </cell>
          <cell r="D4420">
            <v>0</v>
          </cell>
          <cell r="E4420">
            <v>0</v>
          </cell>
          <cell r="F4420">
            <v>30000</v>
          </cell>
          <cell r="G4420" t="str">
            <v>:&lt;9910&gt;邯郸邮电局ESC</v>
          </cell>
        </row>
        <row r="4421">
          <cell r="A4421" t="str">
            <v>410114</v>
          </cell>
          <cell r="B4421" t="str">
            <v>COST OF PROD.--TRANSPORTATION (OUT)</v>
          </cell>
          <cell r="C4421" t="str">
            <v>17100-63-410114</v>
          </cell>
          <cell r="D4421">
            <v>0</v>
          </cell>
          <cell r="E4421">
            <v>0</v>
          </cell>
          <cell r="F4421">
            <v>30093</v>
          </cell>
          <cell r="G4421" t="str">
            <v>:(9812)&lt;9911&gt;昆明医学院ELE</v>
          </cell>
        </row>
        <row r="4422">
          <cell r="A4422" t="str">
            <v>410114</v>
          </cell>
          <cell r="B4422" t="str">
            <v>COST OF PROD.--TRANSPORTATION (OUT)</v>
          </cell>
          <cell r="C4422" t="str">
            <v>17100-64-410114</v>
          </cell>
          <cell r="D4422">
            <v>0</v>
          </cell>
          <cell r="E4422">
            <v>0</v>
          </cell>
          <cell r="F4422">
            <v>1488</v>
          </cell>
          <cell r="G4422" t="str">
            <v>:(9902)&lt;9907&gt;中山人大政协大楼ELE</v>
          </cell>
        </row>
        <row r="4423">
          <cell r="A4423" t="str">
            <v>410114</v>
          </cell>
          <cell r="B4423" t="str">
            <v>COST OF PROD.--TRANSPORTATION (OUT)</v>
          </cell>
          <cell r="C4423" t="str">
            <v>17100-65-410114</v>
          </cell>
          <cell r="D4423">
            <v>0</v>
          </cell>
          <cell r="E4423">
            <v>0</v>
          </cell>
          <cell r="F4423">
            <v>30000</v>
          </cell>
          <cell r="G4423" t="str">
            <v>:&lt;9906&gt;东莞骏安电梯公司ELE</v>
          </cell>
        </row>
        <row r="4424">
          <cell r="A4424" t="str">
            <v>410114</v>
          </cell>
          <cell r="B4424" t="str">
            <v>COST OF PROD.--TRANSPORTATION (OUT)</v>
          </cell>
          <cell r="C4424" t="str">
            <v>17100-67-410114</v>
          </cell>
          <cell r="D4424">
            <v>0</v>
          </cell>
          <cell r="E4424">
            <v>0</v>
          </cell>
          <cell r="F4424">
            <v>46035</v>
          </cell>
          <cell r="G4424" t="str">
            <v>:(9904)平顶山邮局ELE</v>
          </cell>
        </row>
        <row r="4425">
          <cell r="A4425" t="str">
            <v>410114</v>
          </cell>
          <cell r="B4425" t="str">
            <v>COST OF PROD.--TRANSPORTATION (OUT)</v>
          </cell>
          <cell r="C4425" t="str">
            <v>17100-69-410114</v>
          </cell>
          <cell r="D4425">
            <v>0</v>
          </cell>
          <cell r="E4425">
            <v>0</v>
          </cell>
          <cell r="F4425">
            <v>100659.48</v>
          </cell>
          <cell r="G4425" t="str">
            <v>:&lt;9903&gt;[0001]昆明国家经贸委ELE</v>
          </cell>
        </row>
        <row r="4426">
          <cell r="A4426" t="str">
            <v>410114</v>
          </cell>
          <cell r="B4426" t="str">
            <v>COST OF PROD.--TRANSPORTATION (OUT)</v>
          </cell>
          <cell r="C4426" t="str">
            <v>17100-70-410114</v>
          </cell>
          <cell r="D4426">
            <v>0</v>
          </cell>
          <cell r="E4426">
            <v>0</v>
          </cell>
          <cell r="F4426">
            <v>1302</v>
          </cell>
          <cell r="G4426" t="str">
            <v>:&lt;9901)孙中山故居ELE</v>
          </cell>
        </row>
        <row r="4427">
          <cell r="A4427" t="str">
            <v>410114</v>
          </cell>
          <cell r="B4427" t="str">
            <v>COST OF PROD.--TRANSPORTATION (OUT)</v>
          </cell>
          <cell r="C4427" t="str">
            <v>17100-71-410114</v>
          </cell>
          <cell r="D4427">
            <v>0</v>
          </cell>
          <cell r="E4427">
            <v>0</v>
          </cell>
          <cell r="F4427">
            <v>183069</v>
          </cell>
          <cell r="G4427" t="str">
            <v>:(9812)&lt;9909&gt;上海东方医院ELE&amp;ESC</v>
          </cell>
        </row>
        <row r="4428">
          <cell r="A4428" t="str">
            <v>410114</v>
          </cell>
          <cell r="B4428" t="str">
            <v>COST OF PROD.--TRANSPORTATION (OUT)</v>
          </cell>
          <cell r="C4428" t="str">
            <v>17100-72-410114</v>
          </cell>
          <cell r="D4428">
            <v>0</v>
          </cell>
          <cell r="E4428">
            <v>0</v>
          </cell>
          <cell r="F4428">
            <v>12638.7</v>
          </cell>
          <cell r="G4428" t="str">
            <v>:&lt;9906&gt;上海汽车工业大厦ESC</v>
          </cell>
        </row>
        <row r="4429">
          <cell r="A4429" t="str">
            <v>410114</v>
          </cell>
          <cell r="B4429" t="str">
            <v>COST OF PROD.--TRANSPORTATION (OUT)</v>
          </cell>
          <cell r="C4429" t="str">
            <v>17100-73-410114</v>
          </cell>
          <cell r="D4429">
            <v>0</v>
          </cell>
          <cell r="E4429">
            <v>0</v>
          </cell>
          <cell r="F4429">
            <v>2877.42</v>
          </cell>
          <cell r="G4429" t="str">
            <v>:SPARE PARTS(东园宾馆,水口工贸等)</v>
          </cell>
        </row>
        <row r="4430">
          <cell r="A4430" t="str">
            <v>410114</v>
          </cell>
          <cell r="B4430" t="str">
            <v>COST OF PROD.--TRANSPORTATION (OUT)</v>
          </cell>
          <cell r="C4430" t="str">
            <v>17100-74-410114</v>
          </cell>
          <cell r="D4430">
            <v>0</v>
          </cell>
          <cell r="E4430">
            <v>0</v>
          </cell>
          <cell r="F4430">
            <v>41170</v>
          </cell>
          <cell r="G4430" t="str">
            <v>:&lt;0005&gt;昆明富春花园4ELES</v>
          </cell>
        </row>
        <row r="4431">
          <cell r="A4431" t="str">
            <v>410114</v>
          </cell>
          <cell r="B4431" t="str">
            <v>COST OF PROD.--TRANSPORTATION (OUT)</v>
          </cell>
          <cell r="C4431" t="str">
            <v>17100-75-410114</v>
          </cell>
          <cell r="D4431">
            <v>0</v>
          </cell>
          <cell r="E4431">
            <v>0</v>
          </cell>
          <cell r="F4431">
            <v>24217.200000000001</v>
          </cell>
          <cell r="G4431" t="str">
            <v>:&lt;9906&gt;三迅电梯公司ELE</v>
          </cell>
        </row>
        <row r="4432">
          <cell r="A4432" t="str">
            <v>410114</v>
          </cell>
          <cell r="B4432" t="str">
            <v>COST OF PROD.--TRANSPORTATION (OUT)</v>
          </cell>
          <cell r="C4432" t="str">
            <v>17100-76-410114</v>
          </cell>
          <cell r="D4432">
            <v>0</v>
          </cell>
          <cell r="E4432">
            <v>0</v>
          </cell>
          <cell r="F4432">
            <v>8250.0300000000007</v>
          </cell>
          <cell r="G4432" t="str">
            <v>:(9904)江苏国土培训中心ELE</v>
          </cell>
        </row>
        <row r="4433">
          <cell r="A4433" t="str">
            <v>410114</v>
          </cell>
          <cell r="B4433" t="str">
            <v>COST OF PROD.--TRANSPORTATION (OUT)</v>
          </cell>
          <cell r="C4433" t="str">
            <v>17100-77-410114</v>
          </cell>
          <cell r="D4433">
            <v>0</v>
          </cell>
          <cell r="E4433">
            <v>0</v>
          </cell>
          <cell r="F4433">
            <v>24924</v>
          </cell>
          <cell r="G4433" t="str">
            <v>:&lt;9903&gt;&lt;9911&gt;浙江黄岩交通大厦ELE</v>
          </cell>
        </row>
        <row r="4434">
          <cell r="A4434" t="str">
            <v>410114</v>
          </cell>
          <cell r="B4434" t="str">
            <v>COST OF PROD.--TRANSPORTATION (OUT)</v>
          </cell>
          <cell r="C4434" t="str">
            <v>17100-78-410114</v>
          </cell>
          <cell r="D4434">
            <v>0</v>
          </cell>
          <cell r="E4434">
            <v>0</v>
          </cell>
          <cell r="F4434">
            <v>13531.5</v>
          </cell>
          <cell r="G4434" t="str">
            <v>:&lt;9906&gt;估依廊商住楼ELE</v>
          </cell>
        </row>
        <row r="4435">
          <cell r="A4435" t="str">
            <v>410114</v>
          </cell>
          <cell r="B4435" t="str">
            <v>COST OF PROD.--TRANSPORTATION (OUT)</v>
          </cell>
          <cell r="C4435" t="str">
            <v>17100-79-410114</v>
          </cell>
          <cell r="D4435">
            <v>0</v>
          </cell>
          <cell r="E4435">
            <v>0</v>
          </cell>
          <cell r="F4435">
            <v>393311.37</v>
          </cell>
          <cell r="G4435" t="str">
            <v>:(9905)成都光大国际大厦ESC</v>
          </cell>
        </row>
        <row r="4436">
          <cell r="A4436" t="str">
            <v>410114</v>
          </cell>
          <cell r="B4436" t="str">
            <v>COST OF PROD.--TRANSPORTATION (OUT)</v>
          </cell>
          <cell r="C4436" t="str">
            <v>17100-80-410114</v>
          </cell>
          <cell r="D4436">
            <v>0</v>
          </cell>
          <cell r="E4436">
            <v>0</v>
          </cell>
          <cell r="F4436">
            <v>11020.5</v>
          </cell>
          <cell r="G4436" t="str">
            <v>:(9907)[0001]信阳邮电局ELE</v>
          </cell>
        </row>
        <row r="4437">
          <cell r="A4437" t="str">
            <v>410114</v>
          </cell>
          <cell r="B4437" t="str">
            <v>COST OF PROD.--TRANSPORTATION (OUT)</v>
          </cell>
          <cell r="C4437" t="str">
            <v>17100-81-410114</v>
          </cell>
          <cell r="D4437">
            <v>0</v>
          </cell>
          <cell r="E4437">
            <v>0</v>
          </cell>
          <cell r="F4437">
            <v>1116</v>
          </cell>
          <cell r="G4437" t="str">
            <v>:(9905)&lt;0003&gt;东区办事处ELE</v>
          </cell>
        </row>
        <row r="4438">
          <cell r="A4438" t="str">
            <v>410114</v>
          </cell>
          <cell r="B4438" t="str">
            <v>COST OF PROD.--TRANSPORTATION (OUT)</v>
          </cell>
          <cell r="C4438" t="str">
            <v>17100-82-410114</v>
          </cell>
          <cell r="D4438">
            <v>0</v>
          </cell>
          <cell r="E4438">
            <v>0</v>
          </cell>
          <cell r="F4438">
            <v>6510</v>
          </cell>
          <cell r="G4438" t="str">
            <v>:(9905)新县邮电局ELE</v>
          </cell>
        </row>
        <row r="4439">
          <cell r="A4439" t="str">
            <v>410114</v>
          </cell>
          <cell r="B4439" t="str">
            <v>COST OF PROD.--TRANSPORTATION (OUT)</v>
          </cell>
          <cell r="C4439" t="str">
            <v>17100-84-410114</v>
          </cell>
          <cell r="D4439">
            <v>0</v>
          </cell>
          <cell r="E4439">
            <v>0</v>
          </cell>
          <cell r="F4439">
            <v>118401.3</v>
          </cell>
          <cell r="G4439" t="str">
            <v>:&lt;9911&gt;&lt;0004&gt;广州文德广场ELE&amp;ESC</v>
          </cell>
        </row>
        <row r="4440">
          <cell r="A4440" t="str">
            <v>410114</v>
          </cell>
          <cell r="B4440" t="str">
            <v>COST OF PROD.--TRANSPORTATION (OUT)</v>
          </cell>
          <cell r="C4440" t="str">
            <v>17100-85-410114</v>
          </cell>
          <cell r="D4440">
            <v>0</v>
          </cell>
          <cell r="E4440">
            <v>0</v>
          </cell>
          <cell r="F4440">
            <v>68773.5</v>
          </cell>
          <cell r="G4440" t="str">
            <v>:(9904)上海东方肝胆医院ELE</v>
          </cell>
        </row>
        <row r="4441">
          <cell r="A4441" t="str">
            <v>410114</v>
          </cell>
          <cell r="B4441" t="str">
            <v>COST OF PROD.--TRANSPORTATION (OUT)</v>
          </cell>
          <cell r="C4441" t="str">
            <v>17100-87-410114</v>
          </cell>
          <cell r="D4441">
            <v>0</v>
          </cell>
          <cell r="E4441">
            <v>0</v>
          </cell>
          <cell r="F4441">
            <v>1116</v>
          </cell>
          <cell r="G4441" t="str">
            <v>:(9904)&lt;9911&gt;中山伟业房地产公司ELE</v>
          </cell>
        </row>
        <row r="4442">
          <cell r="A4442" t="str">
            <v>410114</v>
          </cell>
          <cell r="B4442" t="str">
            <v>COST OF PROD.--TRANSPORTATION (OUT)</v>
          </cell>
          <cell r="C4442" t="str">
            <v>17100-88-410114</v>
          </cell>
          <cell r="D4442">
            <v>0</v>
          </cell>
          <cell r="E4442">
            <v>0</v>
          </cell>
          <cell r="F4442">
            <v>26784</v>
          </cell>
          <cell r="G4442" t="str">
            <v>:&lt;9906&gt;上海俱乐部公寓ELE</v>
          </cell>
        </row>
        <row r="4443">
          <cell r="A4443" t="str">
            <v>410114</v>
          </cell>
          <cell r="B4443" t="str">
            <v>COST OF PROD.--TRANSPORTATION (OUT)</v>
          </cell>
          <cell r="C4443" t="str">
            <v>17100-89-410114</v>
          </cell>
          <cell r="D4443">
            <v>0</v>
          </cell>
          <cell r="E4443">
            <v>0</v>
          </cell>
          <cell r="F4443">
            <v>15901.14</v>
          </cell>
          <cell r="G4443" t="str">
            <v>:(9905)上海统计局ELE</v>
          </cell>
        </row>
        <row r="4444">
          <cell r="A4444" t="str">
            <v>410114</v>
          </cell>
          <cell r="B4444" t="str">
            <v>COST OF PROD.--TRANSPORTATION (OUT)</v>
          </cell>
          <cell r="C4444" t="str">
            <v>17100-90-410114</v>
          </cell>
          <cell r="D4444">
            <v>0</v>
          </cell>
          <cell r="E4444">
            <v>0</v>
          </cell>
          <cell r="F4444">
            <v>85877.19</v>
          </cell>
          <cell r="G4444" t="str">
            <v>:&lt;9903&gt;(9907)贵阳富中大厦ELE</v>
          </cell>
        </row>
        <row r="4445">
          <cell r="A4445" t="str">
            <v>410114</v>
          </cell>
          <cell r="B4445" t="str">
            <v>COST OF PROD.--TRANSPORTATION (OUT)</v>
          </cell>
          <cell r="C4445" t="str">
            <v>17100-91-410114</v>
          </cell>
          <cell r="D4445">
            <v>0</v>
          </cell>
          <cell r="E4445">
            <v>0</v>
          </cell>
          <cell r="F4445">
            <v>30139.5</v>
          </cell>
          <cell r="G4445" t="str">
            <v>:(9907)三明土地管理培训中心ELE</v>
          </cell>
        </row>
        <row r="4446">
          <cell r="A4446" t="str">
            <v>410114</v>
          </cell>
          <cell r="B4446" t="str">
            <v>COST OF PROD.--TRANSPORTATION (OUT)</v>
          </cell>
          <cell r="C4446" t="str">
            <v>17100-92-410114</v>
          </cell>
          <cell r="D4446">
            <v>0</v>
          </cell>
          <cell r="E4446">
            <v>0</v>
          </cell>
          <cell r="F4446">
            <v>31620</v>
          </cell>
          <cell r="G4446" t="str">
            <v>:&lt;9906&gt;解放军546医院ELE</v>
          </cell>
        </row>
        <row r="4447">
          <cell r="A4447" t="str">
            <v>410114</v>
          </cell>
          <cell r="B4447" t="str">
            <v>COST OF PROD.--TRANSPORTATION (OUT)</v>
          </cell>
          <cell r="C4447" t="str">
            <v>17100-93-410114</v>
          </cell>
          <cell r="D4447">
            <v>0</v>
          </cell>
          <cell r="E4447">
            <v>0</v>
          </cell>
          <cell r="F4447">
            <v>45393.3</v>
          </cell>
          <cell r="G4447" t="str">
            <v>:&lt;9904&gt;南京禄口机场ESC</v>
          </cell>
        </row>
        <row r="4448">
          <cell r="A4448" t="str">
            <v>410114</v>
          </cell>
          <cell r="B4448" t="str">
            <v>COST OF PROD.--TRANSPORTATION (OUT)</v>
          </cell>
          <cell r="C4448" t="str">
            <v>17100-94-410114</v>
          </cell>
          <cell r="D4448">
            <v>0</v>
          </cell>
          <cell r="E4448">
            <v>0</v>
          </cell>
          <cell r="F4448">
            <v>2139</v>
          </cell>
          <cell r="G4448" t="str">
            <v>:&lt;9911&gt;广州高盛大厦ELE349384174-177</v>
          </cell>
        </row>
        <row r="4449">
          <cell r="A4449" t="str">
            <v>410114</v>
          </cell>
          <cell r="B4449" t="str">
            <v>COST OF PROD.--TRANSPORTATION (OUT)</v>
          </cell>
          <cell r="C4449" t="str">
            <v>17100-95-410114</v>
          </cell>
          <cell r="D4449">
            <v>0</v>
          </cell>
          <cell r="E4449">
            <v>0</v>
          </cell>
          <cell r="F4449">
            <v>21576</v>
          </cell>
          <cell r="G4449" t="str">
            <v>:(9907)济南政协大楼ELE</v>
          </cell>
        </row>
        <row r="4450">
          <cell r="A4450" t="str">
            <v>410114</v>
          </cell>
          <cell r="B4450" t="str">
            <v>COST OF PROD.--TRANSPORTATION (OUT)</v>
          </cell>
          <cell r="C4450" t="str">
            <v>17100-96-410114</v>
          </cell>
          <cell r="D4450">
            <v>0</v>
          </cell>
          <cell r="E4450">
            <v>0</v>
          </cell>
          <cell r="F4450">
            <v>108406.5</v>
          </cell>
          <cell r="G4450" t="str">
            <v>:&lt;9908&gt;漕河泾科技大楼ELE</v>
          </cell>
        </row>
        <row r="4451">
          <cell r="A4451" t="str">
            <v>410114</v>
          </cell>
          <cell r="B4451" t="str">
            <v>COST OF PROD.--TRANSPORTATION (OUT)</v>
          </cell>
          <cell r="C4451" t="str">
            <v>17100-98-410114</v>
          </cell>
          <cell r="D4451">
            <v>0</v>
          </cell>
          <cell r="E4451">
            <v>0</v>
          </cell>
          <cell r="F4451">
            <v>110631.56</v>
          </cell>
          <cell r="G4451" t="str">
            <v>:&lt;9906&gt;&lt;9910&gt;无锡第一人民医院ELE</v>
          </cell>
        </row>
        <row r="4452">
          <cell r="A4452" t="str">
            <v>410114</v>
          </cell>
          <cell r="B4452" t="str">
            <v>COST OF PROD.--TRANSPORTATION (OUT)</v>
          </cell>
          <cell r="C4452" t="str">
            <v>17100-99-410114</v>
          </cell>
          <cell r="D4452">
            <v>2325</v>
          </cell>
          <cell r="E4452">
            <v>0</v>
          </cell>
          <cell r="F4452">
            <v>23863.97</v>
          </cell>
          <cell r="G4452" t="str">
            <v>:&lt;0006&gt;临颖县邮电局2ELES</v>
          </cell>
        </row>
        <row r="4453">
          <cell r="A4453" t="str">
            <v>410114</v>
          </cell>
          <cell r="B4453" t="str">
            <v>COST OF PROD.--TRANSPORTATION (OUT)</v>
          </cell>
          <cell r="C4453" t="str">
            <v>17100-A0-410114</v>
          </cell>
          <cell r="D4453">
            <v>0</v>
          </cell>
          <cell r="E4453">
            <v>0</v>
          </cell>
          <cell r="F4453">
            <v>22742.22</v>
          </cell>
          <cell r="G4453" t="str">
            <v>:(9907)昆明饭店ELE</v>
          </cell>
        </row>
        <row r="4454">
          <cell r="A4454" t="str">
            <v>410114</v>
          </cell>
          <cell r="B4454" t="str">
            <v>COST OF PROD.--TRANSPORTATION (OUT)</v>
          </cell>
          <cell r="C4454" t="str">
            <v>17100-A1-410114</v>
          </cell>
          <cell r="D4454">
            <v>1395</v>
          </cell>
          <cell r="E4454">
            <v>0</v>
          </cell>
          <cell r="F4454">
            <v>13073.01</v>
          </cell>
          <cell r="G4454" t="str">
            <v>:驻马店交通局</v>
          </cell>
        </row>
        <row r="4455">
          <cell r="A4455" t="str">
            <v>410114</v>
          </cell>
          <cell r="B4455" t="str">
            <v>COST OF PROD.--TRANSPORTATION (OUT)</v>
          </cell>
          <cell r="C4455" t="str">
            <v>17100-A2-410114</v>
          </cell>
          <cell r="D4455">
            <v>0</v>
          </cell>
          <cell r="E4455">
            <v>0</v>
          </cell>
          <cell r="F4455">
            <v>15810</v>
          </cell>
          <cell r="G4455" t="str">
            <v>:(9907)天津新都大厦ESC</v>
          </cell>
        </row>
        <row r="4456">
          <cell r="A4456" t="str">
            <v>410114</v>
          </cell>
          <cell r="B4456" t="str">
            <v>COST OF PROD.--TRANSPORTATION (OUT)</v>
          </cell>
          <cell r="C4456" t="str">
            <v>17100-A3-410114</v>
          </cell>
          <cell r="D4456">
            <v>0</v>
          </cell>
          <cell r="E4456">
            <v>0</v>
          </cell>
          <cell r="F4456">
            <v>11013.05</v>
          </cell>
          <cell r="G4456" t="str">
            <v>:&lt;9908&gt;河南雅士达电梯服务中心ELE</v>
          </cell>
        </row>
        <row r="4457">
          <cell r="A4457" t="str">
            <v>410114</v>
          </cell>
          <cell r="B4457" t="str">
            <v>COST OF PROD.--TRANSPORTATION (OUT)</v>
          </cell>
          <cell r="C4457" t="str">
            <v>17100-A4-410114</v>
          </cell>
          <cell r="D4457">
            <v>0</v>
          </cell>
          <cell r="E4457">
            <v>0</v>
          </cell>
          <cell r="F4457">
            <v>98821.8</v>
          </cell>
          <cell r="G4457" t="str">
            <v>:&lt;9906&gt;重庆和景大厦ELE</v>
          </cell>
        </row>
        <row r="4458">
          <cell r="A4458" t="str">
            <v>410114</v>
          </cell>
          <cell r="B4458" t="str">
            <v>COST OF PROD.--TRANSPORTATION (OUT)</v>
          </cell>
          <cell r="C4458" t="str">
            <v>17100-A5-410114</v>
          </cell>
          <cell r="D4458">
            <v>0</v>
          </cell>
          <cell r="E4458">
            <v>0</v>
          </cell>
          <cell r="F4458">
            <v>53568</v>
          </cell>
          <cell r="G4458" t="str">
            <v>:&lt;9908&gt;太原新闻大厦ELE</v>
          </cell>
        </row>
        <row r="4459">
          <cell r="A4459" t="str">
            <v>410114</v>
          </cell>
          <cell r="B4459" t="str">
            <v>COST OF PROD.--TRANSPORTATION (OUT)</v>
          </cell>
          <cell r="C4459" t="str">
            <v>17100-A6-410114</v>
          </cell>
          <cell r="D4459">
            <v>0</v>
          </cell>
          <cell r="E4459">
            <v>0</v>
          </cell>
          <cell r="F4459">
            <v>37320</v>
          </cell>
          <cell r="G4459" t="str">
            <v>&lt;9909&gt;&lt;9910&gt;&lt;0004&gt;吉林电信局ELE&amp;ESC</v>
          </cell>
        </row>
        <row r="4460">
          <cell r="A4460" t="str">
            <v>410114</v>
          </cell>
          <cell r="B4460" t="str">
            <v>COST OF PROD.--TRANSPORTATION (OUT)</v>
          </cell>
          <cell r="C4460" t="str">
            <v>17100-A7-410114</v>
          </cell>
          <cell r="D4460">
            <v>0</v>
          </cell>
          <cell r="E4460">
            <v>0</v>
          </cell>
          <cell r="F4460">
            <v>27583.8</v>
          </cell>
          <cell r="G4460" t="str">
            <v>:(9907)&lt;9910&gt;红河卷烟厂ELE</v>
          </cell>
        </row>
        <row r="4461">
          <cell r="A4461" t="str">
            <v>410114</v>
          </cell>
          <cell r="B4461" t="str">
            <v>COST OF PROD.--TRANSPORTATION (OUT)</v>
          </cell>
          <cell r="C4461" t="str">
            <v>17100-A8-410114</v>
          </cell>
          <cell r="D4461">
            <v>0</v>
          </cell>
          <cell r="E4461">
            <v>0</v>
          </cell>
          <cell r="F4461">
            <v>32719.26</v>
          </cell>
          <cell r="G4461" t="str">
            <v>:&lt;9908&gt;工行宝山分行ELE</v>
          </cell>
        </row>
        <row r="4462">
          <cell r="A4462" t="str">
            <v>410114</v>
          </cell>
          <cell r="B4462" t="str">
            <v>COST OF PROD.--TRANSPORTATION (OUT)</v>
          </cell>
          <cell r="C4462" t="str">
            <v>17100-A9-410114</v>
          </cell>
          <cell r="D4462">
            <v>0</v>
          </cell>
          <cell r="E4462">
            <v>0</v>
          </cell>
          <cell r="F4462">
            <v>24691.5</v>
          </cell>
          <cell r="G4462" t="str">
            <v>:&lt;9908&gt;华东管理局ELE</v>
          </cell>
        </row>
        <row r="4463">
          <cell r="A4463" t="str">
            <v>410114</v>
          </cell>
          <cell r="B4463" t="str">
            <v>COST OF PROD.--TRANSPORTATION (OUT)</v>
          </cell>
          <cell r="C4463" t="str">
            <v>17100-AA-410114</v>
          </cell>
          <cell r="D4463">
            <v>0</v>
          </cell>
          <cell r="E4463">
            <v>0</v>
          </cell>
          <cell r="F4463">
            <v>45000</v>
          </cell>
          <cell r="G4463" t="str">
            <v>:(9912)襄樊国税局</v>
          </cell>
        </row>
        <row r="4464">
          <cell r="A4464" t="str">
            <v>410114</v>
          </cell>
          <cell r="B4464" t="str">
            <v>COST OF PROD.--TRANSPORTATION (OUT)</v>
          </cell>
          <cell r="C4464" t="str">
            <v>17100-AB-410114</v>
          </cell>
          <cell r="D4464">
            <v>0</v>
          </cell>
          <cell r="E4464">
            <v>0</v>
          </cell>
          <cell r="F4464">
            <v>30000</v>
          </cell>
          <cell r="G4464" t="str">
            <v>:&lt;9909&gt;驻马店公安局ELE</v>
          </cell>
        </row>
        <row r="4465">
          <cell r="A4465" t="str">
            <v>410114</v>
          </cell>
          <cell r="B4465" t="str">
            <v>COST OF PROD.--TRANSPORTATION (OUT)</v>
          </cell>
          <cell r="C4465" t="str">
            <v>17100-AC-410114</v>
          </cell>
          <cell r="D4465">
            <v>0</v>
          </cell>
          <cell r="E4465">
            <v>0</v>
          </cell>
          <cell r="F4465">
            <v>90859.32</v>
          </cell>
          <cell r="G4465" t="str">
            <v>:(9912)昆明卷烟厂ELE</v>
          </cell>
        </row>
        <row r="4466">
          <cell r="A4466" t="str">
            <v>410114</v>
          </cell>
          <cell r="B4466" t="str">
            <v>COST OF PROD.--TRANSPORTATION (OUT)</v>
          </cell>
          <cell r="C4466" t="str">
            <v>17100-AD-410114</v>
          </cell>
          <cell r="D4466">
            <v>0</v>
          </cell>
          <cell r="E4466">
            <v>0</v>
          </cell>
          <cell r="F4466">
            <v>27941.85</v>
          </cell>
          <cell r="G4466" t="str">
            <v>:(9912)济南天建商住楼ELE</v>
          </cell>
        </row>
        <row r="4467">
          <cell r="A4467" t="str">
            <v>410114</v>
          </cell>
          <cell r="B4467" t="str">
            <v>COST OF PROD.--TRANSPORTATION (OUT)</v>
          </cell>
          <cell r="C4467" t="str">
            <v>17100-AE-410114</v>
          </cell>
          <cell r="D4467">
            <v>0</v>
          </cell>
          <cell r="E4467">
            <v>0</v>
          </cell>
          <cell r="F4467">
            <v>20274</v>
          </cell>
          <cell r="G4467" t="str">
            <v>:(9907)青岛110指挥中心ELE</v>
          </cell>
        </row>
        <row r="4468">
          <cell r="A4468" t="str">
            <v>410114</v>
          </cell>
          <cell r="B4468" t="str">
            <v>COST OF PROD.--TRANSPORTATION (OUT)</v>
          </cell>
          <cell r="C4468" t="str">
            <v>17100-AF-410114</v>
          </cell>
          <cell r="D4468">
            <v>0</v>
          </cell>
          <cell r="E4468">
            <v>0</v>
          </cell>
          <cell r="F4468">
            <v>45000</v>
          </cell>
          <cell r="G4468" t="str">
            <v>:&lt;9910&gt;[0001]小浪底科工贸发展公司</v>
          </cell>
        </row>
        <row r="4469">
          <cell r="A4469" t="str">
            <v>410114</v>
          </cell>
          <cell r="B4469" t="str">
            <v>COST OF PROD.--TRANSPORTATION (OUT)</v>
          </cell>
          <cell r="C4469" t="str">
            <v>17100-AG-410114</v>
          </cell>
          <cell r="D4469">
            <v>5115</v>
          </cell>
          <cell r="E4469">
            <v>0</v>
          </cell>
          <cell r="F4469">
            <v>15534.5</v>
          </cell>
          <cell r="G4469" t="str">
            <v>:(9907)青岛公安局外事管理处ELE</v>
          </cell>
        </row>
        <row r="4470">
          <cell r="A4470" t="str">
            <v>410114</v>
          </cell>
          <cell r="B4470" t="str">
            <v>COST OF PROD.--TRANSPORTATION (OUT)</v>
          </cell>
          <cell r="C4470" t="str">
            <v>17100-AH-410114</v>
          </cell>
          <cell r="D4470">
            <v>0</v>
          </cell>
          <cell r="E4470">
            <v>0</v>
          </cell>
          <cell r="F4470">
            <v>30000</v>
          </cell>
          <cell r="G4470" t="str">
            <v>:&lt;9909&gt;重庆口腔医院ELE</v>
          </cell>
        </row>
        <row r="4471">
          <cell r="A4471" t="str">
            <v>410114</v>
          </cell>
          <cell r="B4471" t="str">
            <v>COST OF PROD.--TRANSPORTATION (OUT)</v>
          </cell>
          <cell r="C4471" t="str">
            <v>17100-AI-410114</v>
          </cell>
          <cell r="D4471">
            <v>0</v>
          </cell>
          <cell r="E4471">
            <v>0</v>
          </cell>
          <cell r="F4471">
            <v>15000</v>
          </cell>
          <cell r="G4471" t="str">
            <v>:&lt;9909&gt;重庆消防培训中心ELE</v>
          </cell>
        </row>
        <row r="4472">
          <cell r="A4472" t="str">
            <v>410114</v>
          </cell>
          <cell r="B4472" t="str">
            <v>COST OF PROD.--TRANSPORTATION (OUT)</v>
          </cell>
          <cell r="C4472" t="str">
            <v>17100-AJ-410114</v>
          </cell>
          <cell r="D4472">
            <v>0</v>
          </cell>
          <cell r="E4472">
            <v>0</v>
          </cell>
          <cell r="F4472">
            <v>30446.400000000001</v>
          </cell>
          <cell r="G4472" t="str">
            <v>:(9907)内江工商行ELE</v>
          </cell>
        </row>
        <row r="4473">
          <cell r="A4473" t="str">
            <v>410114</v>
          </cell>
          <cell r="B4473" t="str">
            <v>COST OF PROD.--TRANSPORTATION (OUT)</v>
          </cell>
          <cell r="C4473" t="str">
            <v>17100-AK-410114</v>
          </cell>
          <cell r="D4473">
            <v>2790</v>
          </cell>
          <cell r="E4473">
            <v>0</v>
          </cell>
          <cell r="F4473">
            <v>2790</v>
          </cell>
          <cell r="G4473" t="str">
            <v>:重庆妇幼保健院</v>
          </cell>
        </row>
        <row r="4474">
          <cell r="A4474" t="str">
            <v>410114</v>
          </cell>
          <cell r="B4474" t="str">
            <v>COST OF PROD.--TRANSPORTATION (OUT)</v>
          </cell>
          <cell r="C4474" t="str">
            <v>17100-AL-410114</v>
          </cell>
          <cell r="D4474">
            <v>0</v>
          </cell>
          <cell r="E4474">
            <v>0</v>
          </cell>
          <cell r="F4474">
            <v>45139.5</v>
          </cell>
          <cell r="G4474" t="str">
            <v>:&lt;9908&gt;南宁银冠大厦ELE</v>
          </cell>
        </row>
        <row r="4475">
          <cell r="A4475" t="str">
            <v>410114</v>
          </cell>
          <cell r="B4475" t="str">
            <v>COST OF PROD.--TRANSPORTATION (OUT)</v>
          </cell>
          <cell r="C4475" t="str">
            <v>17100-AN-410114</v>
          </cell>
          <cell r="D4475">
            <v>0</v>
          </cell>
          <cell r="E4475">
            <v>0</v>
          </cell>
          <cell r="F4475">
            <v>23058.42</v>
          </cell>
          <cell r="G4475" t="str">
            <v>:&lt;9908&gt;北京海关ELE</v>
          </cell>
        </row>
        <row r="4476">
          <cell r="A4476" t="str">
            <v>410114</v>
          </cell>
          <cell r="B4476" t="str">
            <v>COST OF PROD.--TRANSPORTATION (OUT)</v>
          </cell>
          <cell r="C4476" t="str">
            <v>17100-AO-410114</v>
          </cell>
          <cell r="D4476">
            <v>0</v>
          </cell>
          <cell r="E4476">
            <v>0</v>
          </cell>
          <cell r="F4476">
            <v>15000</v>
          </cell>
          <cell r="G4476" t="str">
            <v>:&lt;9910&gt;污水处理厂ELE</v>
          </cell>
        </row>
        <row r="4477">
          <cell r="A4477" t="str">
            <v>410114</v>
          </cell>
          <cell r="B4477" t="str">
            <v>COST OF PROD.--TRANSPORTATION (OUT)</v>
          </cell>
          <cell r="C4477" t="str">
            <v>17100-AP-410114</v>
          </cell>
          <cell r="D4477">
            <v>0</v>
          </cell>
          <cell r="E4477">
            <v>0</v>
          </cell>
          <cell r="F4477">
            <v>6045</v>
          </cell>
          <cell r="G4477" t="str">
            <v>:&lt;9909&gt;青岛海洋研究所ELE</v>
          </cell>
        </row>
        <row r="4478">
          <cell r="A4478" t="str">
            <v>410114</v>
          </cell>
          <cell r="B4478" t="str">
            <v>COST OF PROD.--TRANSPORTATION (OUT)</v>
          </cell>
          <cell r="C4478" t="str">
            <v>17100-AQ-410114</v>
          </cell>
          <cell r="D4478">
            <v>0</v>
          </cell>
          <cell r="E4478">
            <v>0</v>
          </cell>
          <cell r="F4478">
            <v>33816.99</v>
          </cell>
          <cell r="G4478" t="str">
            <v>:&lt;0006&gt;南京有线电视台3ELES</v>
          </cell>
        </row>
        <row r="4479">
          <cell r="A4479" t="str">
            <v>410114</v>
          </cell>
          <cell r="B4479" t="str">
            <v>COST OF PROD.--TRANSPORTATION (OUT)</v>
          </cell>
          <cell r="C4479" t="str">
            <v>17100-AR-410114</v>
          </cell>
          <cell r="D4479">
            <v>0</v>
          </cell>
          <cell r="E4479">
            <v>0</v>
          </cell>
          <cell r="F4479">
            <v>7440</v>
          </cell>
          <cell r="G4479" t="str">
            <v>:&lt;9909&gt;上海证券交易所ELE</v>
          </cell>
        </row>
        <row r="4480">
          <cell r="A4480" t="str">
            <v>410114</v>
          </cell>
          <cell r="B4480" t="str">
            <v>COST OF PROD.--TRANSPORTATION (OUT)</v>
          </cell>
          <cell r="C4480" t="str">
            <v>17100-AS-410114</v>
          </cell>
          <cell r="D4480">
            <v>0</v>
          </cell>
          <cell r="E4480">
            <v>0</v>
          </cell>
          <cell r="F4480">
            <v>27777.24</v>
          </cell>
          <cell r="G4480" t="str">
            <v>:河南棉麻总公司ELE</v>
          </cell>
        </row>
        <row r="4481">
          <cell r="A4481" t="str">
            <v>410114</v>
          </cell>
          <cell r="B4481" t="str">
            <v>COST OF PROD.--TRANSPORTATION (OUT)</v>
          </cell>
          <cell r="C4481" t="str">
            <v>17100-AT-410114</v>
          </cell>
          <cell r="D4481">
            <v>0</v>
          </cell>
          <cell r="E4481">
            <v>0</v>
          </cell>
          <cell r="F4481">
            <v>62604</v>
          </cell>
          <cell r="G4481" t="str">
            <v>:(9912)广州广厦居</v>
          </cell>
        </row>
        <row r="4482">
          <cell r="A4482" t="str">
            <v>410114</v>
          </cell>
          <cell r="B4482" t="str">
            <v>COST OF PROD.--TRANSPORTATION (OUT)</v>
          </cell>
          <cell r="C4482" t="str">
            <v>17100-AU-410114</v>
          </cell>
          <cell r="D4482">
            <v>0</v>
          </cell>
          <cell r="E4482">
            <v>0</v>
          </cell>
          <cell r="F4482">
            <v>11206.5</v>
          </cell>
          <cell r="G4482" t="str">
            <v>:&lt;9909&gt;[0007]台州日报社2ELES</v>
          </cell>
        </row>
        <row r="4483">
          <cell r="A4483" t="str">
            <v>410114</v>
          </cell>
          <cell r="B4483" t="str">
            <v>COST OF PROD.--TRANSPORTATION (OUT)</v>
          </cell>
          <cell r="C4483" t="str">
            <v>17100-AV-410114</v>
          </cell>
          <cell r="D4483">
            <v>0</v>
          </cell>
          <cell r="E4483">
            <v>0</v>
          </cell>
          <cell r="F4483">
            <v>92555.51</v>
          </cell>
          <cell r="G4483" t="str">
            <v>:&lt;9908&gt;重庆海怡花园ELE</v>
          </cell>
        </row>
        <row r="4484">
          <cell r="A4484" t="str">
            <v>410114</v>
          </cell>
          <cell r="B4484" t="str">
            <v>COST OF PROD.--TRANSPORTATION (OUT)</v>
          </cell>
          <cell r="C4484" t="str">
            <v>17100-AW-410114</v>
          </cell>
          <cell r="D4484">
            <v>0</v>
          </cell>
          <cell r="E4484">
            <v>0</v>
          </cell>
          <cell r="F4484">
            <v>8504.85</v>
          </cell>
          <cell r="G4484" t="str">
            <v>:&lt;9909&gt;西峡烟草公司ELE</v>
          </cell>
        </row>
        <row r="4485">
          <cell r="A4485" t="str">
            <v>410114</v>
          </cell>
          <cell r="B4485" t="str">
            <v>COST OF PROD.--TRANSPORTATION (OUT)</v>
          </cell>
          <cell r="C4485" t="str">
            <v>17100-AX-410114</v>
          </cell>
          <cell r="D4485">
            <v>0</v>
          </cell>
          <cell r="E4485">
            <v>0</v>
          </cell>
          <cell r="F4485">
            <v>6045</v>
          </cell>
          <cell r="G4485" t="str">
            <v>:&lt;9908&gt;华龙房地产ELE</v>
          </cell>
        </row>
        <row r="4486">
          <cell r="A4486" t="str">
            <v>410114</v>
          </cell>
          <cell r="B4486" t="str">
            <v>COST OF PROD.--TRANSPORTATION (OUT)</v>
          </cell>
          <cell r="C4486" t="str">
            <v>17100-AY-410114</v>
          </cell>
          <cell r="D4486">
            <v>0</v>
          </cell>
          <cell r="E4486">
            <v>0</v>
          </cell>
          <cell r="F4486">
            <v>8778.27</v>
          </cell>
          <cell r="G4486" t="str">
            <v>:&lt;9909&gt;[0007]中冶仪表公司1ELE</v>
          </cell>
        </row>
        <row r="4487">
          <cell r="A4487" t="str">
            <v>410114</v>
          </cell>
          <cell r="B4487" t="str">
            <v>COST OF PROD.--TRANSPORTATION (OUT)</v>
          </cell>
          <cell r="C4487" t="str">
            <v>17100-AZ-410114</v>
          </cell>
          <cell r="D4487">
            <v>0</v>
          </cell>
          <cell r="E4487">
            <v>0</v>
          </cell>
          <cell r="F4487">
            <v>31006.75</v>
          </cell>
          <cell r="G4487" t="str">
            <v>(0003)安阳邮电局ELE</v>
          </cell>
        </row>
        <row r="4488">
          <cell r="A4488" t="str">
            <v>410114</v>
          </cell>
          <cell r="B4488" t="str">
            <v>COST OF PROD.--TRANSPORTATION (OUT)</v>
          </cell>
          <cell r="C4488" t="str">
            <v>17100-B0-410114</v>
          </cell>
          <cell r="D4488">
            <v>0</v>
          </cell>
          <cell r="E4488">
            <v>0</v>
          </cell>
          <cell r="F4488">
            <v>15000</v>
          </cell>
          <cell r="G4488" t="str">
            <v>:&lt;9910&gt;柳州饭店ELE</v>
          </cell>
        </row>
        <row r="4489">
          <cell r="A4489" t="str">
            <v>410114</v>
          </cell>
          <cell r="B4489" t="str">
            <v>COST OF PROD.--TRANSPORTATION (OUT)</v>
          </cell>
          <cell r="C4489" t="str">
            <v>17100-B1-410114</v>
          </cell>
          <cell r="D4489">
            <v>0</v>
          </cell>
          <cell r="E4489">
            <v>0</v>
          </cell>
          <cell r="F4489">
            <v>11801.7</v>
          </cell>
          <cell r="G4489" t="str">
            <v>:&lt;9909&gt;锦江房地产ELE</v>
          </cell>
        </row>
        <row r="4490">
          <cell r="A4490" t="str">
            <v>410114</v>
          </cell>
          <cell r="B4490" t="str">
            <v>COST OF PROD.--TRANSPORTATION (OUT)</v>
          </cell>
          <cell r="C4490" t="str">
            <v>17100-B2-410114</v>
          </cell>
          <cell r="D4490">
            <v>0</v>
          </cell>
          <cell r="E4490">
            <v>0</v>
          </cell>
          <cell r="F4490">
            <v>87635.3</v>
          </cell>
          <cell r="G4490" t="str">
            <v>:&lt;0002&gt;河北黄骅3ELES</v>
          </cell>
        </row>
        <row r="4491">
          <cell r="A4491" t="str">
            <v>410114</v>
          </cell>
          <cell r="B4491" t="str">
            <v>COST OF PROD.--TRANSPORTATION (OUT)</v>
          </cell>
          <cell r="C4491" t="str">
            <v>17100-B3-410114</v>
          </cell>
          <cell r="D4491">
            <v>0</v>
          </cell>
          <cell r="E4491">
            <v>0</v>
          </cell>
          <cell r="F4491">
            <v>31264.799999999999</v>
          </cell>
          <cell r="G4491" t="str">
            <v>:&lt;9910&gt;创业服务大楼ELE</v>
          </cell>
        </row>
        <row r="4492">
          <cell r="A4492" t="str">
            <v>410114</v>
          </cell>
          <cell r="B4492" t="str">
            <v>COST OF PROD.--TRANSPORTATION (OUT)</v>
          </cell>
          <cell r="C4492" t="str">
            <v>17100-B4-410114</v>
          </cell>
          <cell r="D4492">
            <v>0</v>
          </cell>
          <cell r="E4492">
            <v>0</v>
          </cell>
          <cell r="F4492">
            <v>57195.99</v>
          </cell>
          <cell r="G4492" t="str">
            <v>:&lt;0002&gt;河南新华书店2ELES</v>
          </cell>
        </row>
        <row r="4493">
          <cell r="A4493" t="str">
            <v>410114</v>
          </cell>
          <cell r="B4493" t="str">
            <v>COST OF PROD.--TRANSPORTATION (OUT)</v>
          </cell>
          <cell r="C4493" t="str">
            <v>17100-B5-410114</v>
          </cell>
          <cell r="D4493">
            <v>0</v>
          </cell>
          <cell r="E4493">
            <v>0</v>
          </cell>
          <cell r="F4493">
            <v>36423.94</v>
          </cell>
          <cell r="G4493" t="str">
            <v>:&lt;9909&gt;浙江商城(扶梯)ESC</v>
          </cell>
        </row>
        <row r="4494">
          <cell r="A4494" t="str">
            <v>410114</v>
          </cell>
          <cell r="B4494" t="str">
            <v>COST OF PROD.--TRANSPORTATION (OUT)</v>
          </cell>
          <cell r="C4494" t="str">
            <v>17100-B6-410114</v>
          </cell>
          <cell r="D4494">
            <v>0</v>
          </cell>
          <cell r="E4494">
            <v>0</v>
          </cell>
          <cell r="F4494">
            <v>61752</v>
          </cell>
          <cell r="G4494" t="str">
            <v>:&lt;9909&gt;宁波卷烟厂ESC</v>
          </cell>
        </row>
        <row r="4495">
          <cell r="A4495" t="str">
            <v>410114</v>
          </cell>
          <cell r="B4495" t="str">
            <v>COST OF PROD.--TRANSPORTATION (OUT)</v>
          </cell>
          <cell r="C4495" t="str">
            <v>17100-B7-410114</v>
          </cell>
          <cell r="D4495">
            <v>0</v>
          </cell>
          <cell r="E4495">
            <v>0</v>
          </cell>
          <cell r="F4495">
            <v>17538.5</v>
          </cell>
          <cell r="G4495" t="str">
            <v>:青岛东方医院ESC</v>
          </cell>
        </row>
        <row r="4496">
          <cell r="A4496" t="str">
            <v>410114</v>
          </cell>
          <cell r="B4496" t="str">
            <v>COST OF PROD.--TRANSPORTATION (OUT)</v>
          </cell>
          <cell r="C4496" t="str">
            <v>17100-B9-410114</v>
          </cell>
          <cell r="D4496">
            <v>72.540000000000006</v>
          </cell>
          <cell r="E4496">
            <v>0</v>
          </cell>
          <cell r="F4496">
            <v>75411.839999999997</v>
          </cell>
          <cell r="G4496" t="str">
            <v>:&lt;0006&gt;沈阳医科大学5ELES</v>
          </cell>
        </row>
        <row r="4497">
          <cell r="A4497" t="str">
            <v>410114</v>
          </cell>
          <cell r="B4497" t="str">
            <v>COST OF PROD.--TRANSPORTATION (OUT)</v>
          </cell>
          <cell r="C4497" t="str">
            <v>17100-BA-410114</v>
          </cell>
          <cell r="D4497">
            <v>0</v>
          </cell>
          <cell r="E4497">
            <v>0</v>
          </cell>
          <cell r="F4497">
            <v>23250</v>
          </cell>
          <cell r="G4497" t="str">
            <v>:&lt;0002&gt;黄河迎宾馆3ELES</v>
          </cell>
        </row>
        <row r="4498">
          <cell r="A4498" t="str">
            <v>410114</v>
          </cell>
          <cell r="B4498" t="str">
            <v>COST OF PROD.--TRANSPORTATION (OUT)</v>
          </cell>
          <cell r="C4498" t="str">
            <v>17100-BB-410114</v>
          </cell>
          <cell r="D4498">
            <v>0</v>
          </cell>
          <cell r="E4498">
            <v>0</v>
          </cell>
          <cell r="F4498">
            <v>59258.41</v>
          </cell>
          <cell r="G4498" t="str">
            <v>:(00.03)三门峡电信局</v>
          </cell>
        </row>
        <row r="4499">
          <cell r="A4499" t="str">
            <v>410114</v>
          </cell>
          <cell r="B4499" t="str">
            <v>COST OF PROD.--TRANSPORTATION (OUT)</v>
          </cell>
          <cell r="C4499" t="str">
            <v>17100-BC-410114</v>
          </cell>
          <cell r="D4499">
            <v>0</v>
          </cell>
          <cell r="E4499">
            <v>0</v>
          </cell>
          <cell r="F4499">
            <v>18844</v>
          </cell>
          <cell r="G4499" t="str">
            <v>:(0003)扬州人保</v>
          </cell>
        </row>
        <row r="4500">
          <cell r="A4500" t="str">
            <v>410114</v>
          </cell>
          <cell r="B4500" t="str">
            <v>COST OF PROD.--TRANSPORTATION (OUT)</v>
          </cell>
          <cell r="C4500" t="str">
            <v>17100-BD-410114</v>
          </cell>
          <cell r="D4500">
            <v>0</v>
          </cell>
          <cell r="E4500">
            <v>0</v>
          </cell>
          <cell r="F4500">
            <v>32187.3</v>
          </cell>
          <cell r="G4500" t="str">
            <v>:&lt;0006&gt;杭州清波商厦5ELES</v>
          </cell>
        </row>
        <row r="4501">
          <cell r="A4501" t="str">
            <v>410114</v>
          </cell>
          <cell r="B4501" t="str">
            <v>COST OF PROD.--TRANSPORTATION (OUT)</v>
          </cell>
          <cell r="C4501" t="str">
            <v>17100-BE-410114</v>
          </cell>
          <cell r="D4501">
            <v>0</v>
          </cell>
          <cell r="E4501">
            <v>0</v>
          </cell>
          <cell r="F4501">
            <v>73659.520000000004</v>
          </cell>
          <cell r="G4501" t="str">
            <v>:&lt;0005&gt;监狱管理局6ELES</v>
          </cell>
        </row>
        <row r="4502">
          <cell r="A4502" t="str">
            <v>410114</v>
          </cell>
          <cell r="B4502" t="str">
            <v>COST OF PROD.--TRANSPORTATION (OUT)</v>
          </cell>
          <cell r="C4502" t="str">
            <v>17100-BF-410114</v>
          </cell>
          <cell r="D4502">
            <v>0</v>
          </cell>
          <cell r="E4502">
            <v>0</v>
          </cell>
          <cell r="F4502">
            <v>11885.4</v>
          </cell>
          <cell r="G4502" t="str">
            <v>:&lt;0002&gt;哈尔滨森达电梯公司1ELE</v>
          </cell>
        </row>
        <row r="4503">
          <cell r="A4503" t="str">
            <v>410114</v>
          </cell>
          <cell r="B4503" t="str">
            <v>COST OF PROD.--TRANSPORTATION (OUT)</v>
          </cell>
          <cell r="C4503" t="str">
            <v>17100-BG-410114</v>
          </cell>
          <cell r="D4503">
            <v>0</v>
          </cell>
          <cell r="E4503">
            <v>0</v>
          </cell>
          <cell r="F4503">
            <v>15000</v>
          </cell>
          <cell r="G4503" t="str">
            <v>:&lt;9911&gt;北京富城花园</v>
          </cell>
        </row>
        <row r="4504">
          <cell r="A4504" t="str">
            <v>410114</v>
          </cell>
          <cell r="B4504" t="str">
            <v>COST OF PROD.--TRANSPORTATION (OUT)</v>
          </cell>
          <cell r="C4504" t="str">
            <v>17100-BH-410114</v>
          </cell>
          <cell r="D4504">
            <v>0</v>
          </cell>
          <cell r="E4504">
            <v>0</v>
          </cell>
          <cell r="F4504">
            <v>39055.22</v>
          </cell>
          <cell r="G4504" t="str">
            <v>:&lt;9911&gt;&lt;0001&gt;高扬百货公司ELE&amp;ESC</v>
          </cell>
        </row>
        <row r="4505">
          <cell r="A4505" t="str">
            <v>410114</v>
          </cell>
          <cell r="B4505" t="str">
            <v>COST OF PROD.--TRANSPORTATION (OUT)</v>
          </cell>
          <cell r="C4505" t="str">
            <v>17100-BI-410114</v>
          </cell>
          <cell r="D4505">
            <v>0</v>
          </cell>
          <cell r="E4505">
            <v>0</v>
          </cell>
          <cell r="F4505">
            <v>26970</v>
          </cell>
          <cell r="G4505" t="str">
            <v>:&lt;0001&gt;上海胸科医院3ELE</v>
          </cell>
        </row>
        <row r="4506">
          <cell r="A4506" t="str">
            <v>410114</v>
          </cell>
          <cell r="B4506" t="str">
            <v>COST OF PROD.--TRANSPORTATION (OUT)</v>
          </cell>
          <cell r="C4506" t="str">
            <v>17100-BJ-410114</v>
          </cell>
          <cell r="D4506">
            <v>0</v>
          </cell>
          <cell r="E4506">
            <v>0</v>
          </cell>
          <cell r="F4506">
            <v>27090</v>
          </cell>
          <cell r="G4506" t="str">
            <v>:&lt;0002&gt;南京高速公路职工培训中心1ELE</v>
          </cell>
        </row>
        <row r="4507">
          <cell r="A4507" t="str">
            <v>410114</v>
          </cell>
          <cell r="B4507" t="str">
            <v>COST OF PROD.--TRANSPORTATION (OUT)</v>
          </cell>
          <cell r="C4507" t="str">
            <v>17100-BK-410114</v>
          </cell>
          <cell r="D4507">
            <v>0</v>
          </cell>
          <cell r="E4507">
            <v>0</v>
          </cell>
          <cell r="F4507">
            <v>58111.11</v>
          </cell>
          <cell r="G4507" t="str">
            <v>:&lt;0005&gt;河南邮电印刷厂2ELES</v>
          </cell>
        </row>
        <row r="4508">
          <cell r="A4508" t="str">
            <v>410114</v>
          </cell>
          <cell r="B4508" t="str">
            <v>COST OF PROD.--TRANSPORTATION (OUT)</v>
          </cell>
          <cell r="C4508" t="str">
            <v>17100-BL-410114</v>
          </cell>
          <cell r="D4508">
            <v>0</v>
          </cell>
          <cell r="E4508">
            <v>0</v>
          </cell>
          <cell r="F4508">
            <v>1116</v>
          </cell>
          <cell r="G4508" t="str">
            <v>:湖南芙蓉宾馆</v>
          </cell>
        </row>
        <row r="4509">
          <cell r="A4509" t="str">
            <v>410114</v>
          </cell>
          <cell r="B4509" t="str">
            <v>COST OF PROD.--TRANSPORTATION (OUT)</v>
          </cell>
          <cell r="C4509" t="str">
            <v>17100-BM-410114</v>
          </cell>
          <cell r="D4509">
            <v>0</v>
          </cell>
          <cell r="E4509">
            <v>0</v>
          </cell>
          <cell r="F4509">
            <v>639.04</v>
          </cell>
          <cell r="G4509" t="str">
            <v>:太原电信局二营盘宿舍楼</v>
          </cell>
        </row>
        <row r="4510">
          <cell r="A4510" t="str">
            <v>410114</v>
          </cell>
          <cell r="B4510" t="str">
            <v>COST OF PROD.--TRANSPORTATION (OUT)</v>
          </cell>
          <cell r="C4510" t="str">
            <v>17100-BN-410114</v>
          </cell>
          <cell r="D4510">
            <v>0</v>
          </cell>
          <cell r="E4510">
            <v>0</v>
          </cell>
          <cell r="F4510">
            <v>1023</v>
          </cell>
          <cell r="G4510" t="str">
            <v>:太原电信局生产调度中心</v>
          </cell>
        </row>
        <row r="4511">
          <cell r="A4511" t="str">
            <v>410114</v>
          </cell>
          <cell r="B4511" t="str">
            <v>COST OF PROD.--TRANSPORTATION (OUT)</v>
          </cell>
          <cell r="C4511" t="str">
            <v>17100-BO-410114</v>
          </cell>
          <cell r="D4511">
            <v>0</v>
          </cell>
          <cell r="E4511">
            <v>0</v>
          </cell>
          <cell r="F4511">
            <v>29868.81</v>
          </cell>
          <cell r="G4511" t="str">
            <v>:&lt;0001&gt;成都兴采综合大楼2ELES</v>
          </cell>
        </row>
        <row r="4512">
          <cell r="A4512" t="str">
            <v>410114</v>
          </cell>
          <cell r="B4512" t="str">
            <v>COST OF PROD.--TRANSPORTATION (OUT)</v>
          </cell>
          <cell r="C4512" t="str">
            <v>17100-BP-410114</v>
          </cell>
          <cell r="D4512">
            <v>0</v>
          </cell>
          <cell r="E4512">
            <v>0</v>
          </cell>
          <cell r="F4512">
            <v>90000</v>
          </cell>
          <cell r="G4512" t="str">
            <v>:&lt;9909&gt;梧州电信局ESC</v>
          </cell>
        </row>
        <row r="4513">
          <cell r="A4513" t="str">
            <v>410114</v>
          </cell>
          <cell r="B4513" t="str">
            <v>COST OF PROD.--TRANSPORTATION (OUT)</v>
          </cell>
          <cell r="C4513" t="str">
            <v>17100-BQ-410114</v>
          </cell>
          <cell r="D4513">
            <v>0</v>
          </cell>
          <cell r="E4513">
            <v>0</v>
          </cell>
          <cell r="F4513">
            <v>68355</v>
          </cell>
          <cell r="G4513" t="str">
            <v>:&lt;0005&gt;成都自来水公司3ELES</v>
          </cell>
        </row>
        <row r="4514">
          <cell r="A4514" t="str">
            <v>410114</v>
          </cell>
          <cell r="B4514" t="str">
            <v>COST OF PROD.--TRANSPORTATION (OUT)</v>
          </cell>
          <cell r="C4514" t="str">
            <v>17100-BR-410114</v>
          </cell>
          <cell r="D4514">
            <v>0</v>
          </cell>
          <cell r="E4514">
            <v>0</v>
          </cell>
          <cell r="F4514">
            <v>20115</v>
          </cell>
          <cell r="G4514" t="str">
            <v>:&lt;0001&gt;申新童车厂1ELE</v>
          </cell>
        </row>
        <row r="4515">
          <cell r="A4515" t="str">
            <v>410114</v>
          </cell>
          <cell r="B4515" t="str">
            <v>COST OF PROD.--TRANSPORTATION (OUT)</v>
          </cell>
          <cell r="C4515" t="str">
            <v>17100-BS-410114</v>
          </cell>
          <cell r="D4515">
            <v>0</v>
          </cell>
          <cell r="E4515">
            <v>0</v>
          </cell>
          <cell r="F4515">
            <v>21600.95</v>
          </cell>
          <cell r="G4515" t="str">
            <v>:(0003)宝丰电信局</v>
          </cell>
        </row>
        <row r="4516">
          <cell r="A4516" t="str">
            <v>410114</v>
          </cell>
          <cell r="B4516" t="str">
            <v>COST OF PROD.--TRANSPORTATION (OUT)</v>
          </cell>
          <cell r="C4516" t="str">
            <v>17100-BT-410114</v>
          </cell>
          <cell r="D4516">
            <v>0</v>
          </cell>
          <cell r="E4516">
            <v>0</v>
          </cell>
          <cell r="F4516">
            <v>19864.8</v>
          </cell>
          <cell r="G4516" t="str">
            <v>:西安医科大学</v>
          </cell>
        </row>
        <row r="4517">
          <cell r="A4517" t="str">
            <v>410114</v>
          </cell>
          <cell r="B4517" t="str">
            <v>COST OF PROD.--TRANSPORTATION (OUT)</v>
          </cell>
          <cell r="C4517" t="str">
            <v>17100-BU-410114</v>
          </cell>
          <cell r="D4517">
            <v>0</v>
          </cell>
          <cell r="E4517">
            <v>0</v>
          </cell>
          <cell r="F4517">
            <v>30864.04</v>
          </cell>
          <cell r="G4517" t="str">
            <v>:上海桃源住宅区</v>
          </cell>
        </row>
        <row r="4518">
          <cell r="A4518" t="str">
            <v>410114</v>
          </cell>
          <cell r="B4518" t="str">
            <v>COST OF PROD.--TRANSPORTATION (OUT)</v>
          </cell>
          <cell r="C4518" t="str">
            <v>17100-BV-410114</v>
          </cell>
          <cell r="D4518">
            <v>0</v>
          </cell>
          <cell r="E4518">
            <v>0</v>
          </cell>
          <cell r="F4518">
            <v>87978</v>
          </cell>
          <cell r="G4518" t="str">
            <v>:(0003)泰州电信局ELE&amp;ESC</v>
          </cell>
        </row>
        <row r="4519">
          <cell r="A4519" t="str">
            <v>410114</v>
          </cell>
          <cell r="B4519" t="str">
            <v>COST OF PROD.--TRANSPORTATION (OUT)</v>
          </cell>
          <cell r="C4519" t="str">
            <v>17100-BW-410114</v>
          </cell>
          <cell r="D4519">
            <v>0</v>
          </cell>
          <cell r="E4519">
            <v>0</v>
          </cell>
          <cell r="F4519">
            <v>7278.52</v>
          </cell>
          <cell r="G4519" t="str">
            <v>:贵州神奇东方大厦</v>
          </cell>
        </row>
        <row r="4520">
          <cell r="A4520" t="str">
            <v>410114</v>
          </cell>
          <cell r="B4520" t="str">
            <v>COST OF PROD.--TRANSPORTATION (OUT)</v>
          </cell>
          <cell r="C4520" t="str">
            <v>17100-BX-410114</v>
          </cell>
          <cell r="D4520">
            <v>0</v>
          </cell>
          <cell r="E4520">
            <v>0</v>
          </cell>
          <cell r="F4520">
            <v>144873.75</v>
          </cell>
          <cell r="G4520" t="str">
            <v>:(9912)&lt;0002&gt;成都嘉祥公寓7ELES</v>
          </cell>
        </row>
        <row r="4521">
          <cell r="A4521" t="str">
            <v>410114</v>
          </cell>
          <cell r="B4521" t="str">
            <v>COST OF PROD.--TRANSPORTATION (OUT)</v>
          </cell>
          <cell r="C4521" t="str">
            <v>17100-BY-410114</v>
          </cell>
          <cell r="D4521">
            <v>0</v>
          </cell>
          <cell r="E4521">
            <v>0</v>
          </cell>
          <cell r="F4521">
            <v>22012.17</v>
          </cell>
          <cell r="G4521" t="str">
            <v>:中山医科大学附属第一医院</v>
          </cell>
        </row>
        <row r="4522">
          <cell r="A4522" t="str">
            <v>410114</v>
          </cell>
          <cell r="B4522" t="str">
            <v>COST OF PROD.--TRANSPORTATION (OUT)</v>
          </cell>
          <cell r="C4522" t="str">
            <v>17100-BZ-410114</v>
          </cell>
          <cell r="D4522">
            <v>1116</v>
          </cell>
          <cell r="E4522">
            <v>0</v>
          </cell>
          <cell r="F4522">
            <v>59241</v>
          </cell>
          <cell r="G4522" t="str">
            <v>&lt;0007&gt;泰州金冠房地产公司3ELES</v>
          </cell>
        </row>
        <row r="4523">
          <cell r="A4523" t="str">
            <v>410114</v>
          </cell>
          <cell r="B4523" t="str">
            <v>COST OF PROD.--TRANSPORTATION (OUT)</v>
          </cell>
          <cell r="C4523" t="str">
            <v>17100-C0-410114</v>
          </cell>
          <cell r="D4523">
            <v>0</v>
          </cell>
          <cell r="E4523">
            <v>0</v>
          </cell>
          <cell r="F4523">
            <v>77569.75</v>
          </cell>
          <cell r="G4523" t="str">
            <v>&lt;0004&gt;河南邮政局丰产路综合楼ELE&amp;ESC</v>
          </cell>
        </row>
        <row r="4524">
          <cell r="A4524" t="str">
            <v>410114</v>
          </cell>
          <cell r="B4524" t="str">
            <v>COST OF PROD.--TRANSPORTATION (OUT)</v>
          </cell>
          <cell r="C4524" t="str">
            <v>17100-C1-410114</v>
          </cell>
          <cell r="D4524">
            <v>0</v>
          </cell>
          <cell r="E4524">
            <v>0</v>
          </cell>
          <cell r="F4524">
            <v>7951.5</v>
          </cell>
          <cell r="G4524" t="str">
            <v>:(0003)河南辉县电信局</v>
          </cell>
        </row>
        <row r="4525">
          <cell r="A4525" t="str">
            <v>410114</v>
          </cell>
          <cell r="B4525" t="str">
            <v>COST OF PROD.--TRANSPORTATION (OUT)</v>
          </cell>
          <cell r="C4525" t="str">
            <v>17100-C2-410114</v>
          </cell>
          <cell r="D4525">
            <v>0</v>
          </cell>
          <cell r="E4525">
            <v>0</v>
          </cell>
          <cell r="F4525">
            <v>9346.5</v>
          </cell>
          <cell r="G4525" t="str">
            <v>:&lt;0002&gt;河南邮政局食堂综合楼1ELE</v>
          </cell>
        </row>
        <row r="4526">
          <cell r="A4526" t="str">
            <v>410114</v>
          </cell>
          <cell r="B4526" t="str">
            <v>COST OF PROD.--TRANSPORTATION (OUT)</v>
          </cell>
          <cell r="C4526" t="str">
            <v>17100-C3-410114</v>
          </cell>
          <cell r="D4526">
            <v>0</v>
          </cell>
          <cell r="E4526">
            <v>0</v>
          </cell>
          <cell r="F4526">
            <v>6045</v>
          </cell>
          <cell r="G4526" t="str">
            <v>:(0003)大都市房地产</v>
          </cell>
        </row>
        <row r="4527">
          <cell r="A4527" t="str">
            <v>410114</v>
          </cell>
          <cell r="B4527" t="str">
            <v>COST OF PROD.--TRANSPORTATION (OUT)</v>
          </cell>
          <cell r="C4527" t="str">
            <v>17100-C4-410114</v>
          </cell>
          <cell r="D4527">
            <v>0</v>
          </cell>
          <cell r="E4527">
            <v>0</v>
          </cell>
          <cell r="F4527">
            <v>13047.9</v>
          </cell>
          <cell r="G4527" t="str">
            <v>:华联大厦长治雅士达电梯销售分公司</v>
          </cell>
        </row>
        <row r="4528">
          <cell r="A4528" t="str">
            <v>410114</v>
          </cell>
          <cell r="B4528" t="str">
            <v>COST OF PROD.--TRANSPORTATION (OUT)</v>
          </cell>
          <cell r="C4528" t="str">
            <v>17100-C5-410114</v>
          </cell>
          <cell r="D4528">
            <v>0</v>
          </cell>
          <cell r="E4528">
            <v>0</v>
          </cell>
          <cell r="F4528">
            <v>80456.98</v>
          </cell>
          <cell r="G4528" t="str">
            <v>:&lt;0002&gt;重庆市教育委员会2ELES</v>
          </cell>
        </row>
        <row r="4529">
          <cell r="A4529" t="str">
            <v>410114</v>
          </cell>
          <cell r="B4529" t="str">
            <v>COST OF PROD.--TRANSPORTATION (OUT)</v>
          </cell>
          <cell r="C4529" t="str">
            <v>17100-C6-410114</v>
          </cell>
          <cell r="D4529">
            <v>0</v>
          </cell>
          <cell r="E4529">
            <v>0</v>
          </cell>
          <cell r="F4529">
            <v>46740</v>
          </cell>
          <cell r="G4529" t="str">
            <v>:&lt;0001&gt;青岛光大银行2ESCS</v>
          </cell>
        </row>
        <row r="4530">
          <cell r="A4530" t="str">
            <v>410114</v>
          </cell>
          <cell r="B4530" t="str">
            <v>COST OF PROD.--TRANSPORTATION (OUT)</v>
          </cell>
          <cell r="C4530" t="str">
            <v>17100-C7-410114</v>
          </cell>
          <cell r="D4530">
            <v>0</v>
          </cell>
          <cell r="E4530">
            <v>0</v>
          </cell>
          <cell r="F4530">
            <v>25323</v>
          </cell>
          <cell r="G4530" t="str">
            <v>:&lt;0005&gt;南京建行 (2)1ELE</v>
          </cell>
        </row>
        <row r="4531">
          <cell r="A4531" t="str">
            <v>410114</v>
          </cell>
          <cell r="B4531" t="str">
            <v>COST OF PROD.--TRANSPORTATION (OUT)</v>
          </cell>
          <cell r="C4531" t="str">
            <v>17100-C8-410114</v>
          </cell>
          <cell r="D4531">
            <v>0</v>
          </cell>
          <cell r="E4531">
            <v>0</v>
          </cell>
          <cell r="F4531">
            <v>9634.7999999999993</v>
          </cell>
          <cell r="G4531" t="str">
            <v>:(0003)延安东大楼</v>
          </cell>
        </row>
        <row r="4532">
          <cell r="A4532" t="str">
            <v>410114</v>
          </cell>
          <cell r="B4532" t="str">
            <v>COST OF PROD.--TRANSPORTATION (OUT)</v>
          </cell>
          <cell r="C4532" t="str">
            <v>17100-C9-410114</v>
          </cell>
          <cell r="D4532">
            <v>0</v>
          </cell>
          <cell r="E4532">
            <v>0</v>
          </cell>
          <cell r="F4532">
            <v>21873.599999999999</v>
          </cell>
          <cell r="G4532" t="str">
            <v>:&lt;0006&gt;北京人民日报社2ELES</v>
          </cell>
        </row>
        <row r="4533">
          <cell r="A4533" t="str">
            <v>410114</v>
          </cell>
          <cell r="B4533" t="str">
            <v>COST OF PROD.--TRANSPORTATION (OUT)</v>
          </cell>
          <cell r="C4533" t="str">
            <v>17100-CA-410114</v>
          </cell>
          <cell r="D4533">
            <v>3255</v>
          </cell>
          <cell r="E4533">
            <v>0</v>
          </cell>
          <cell r="F4533">
            <v>11950.5</v>
          </cell>
          <cell r="G4533" t="str">
            <v>:广州绿怡居综合楼</v>
          </cell>
        </row>
        <row r="4534">
          <cell r="A4534" t="str">
            <v>410114</v>
          </cell>
          <cell r="B4534" t="str">
            <v>COST OF PROD.--TRANSPORTATION (OUT)</v>
          </cell>
          <cell r="C4534" t="str">
            <v>17100-CB-410114</v>
          </cell>
          <cell r="D4534">
            <v>12592.2</v>
          </cell>
          <cell r="E4534">
            <v>0</v>
          </cell>
          <cell r="F4534">
            <v>46072.2</v>
          </cell>
          <cell r="G4534" t="str">
            <v>河南医科大学6ELES 299399336-341</v>
          </cell>
        </row>
        <row r="4535">
          <cell r="A4535" t="str">
            <v>410114</v>
          </cell>
          <cell r="B4535" t="str">
            <v>COST OF PROD.--TRANSPORTATION (OUT)</v>
          </cell>
          <cell r="C4535" t="str">
            <v>17100-CC-410114</v>
          </cell>
          <cell r="D4535">
            <v>0</v>
          </cell>
          <cell r="E4535">
            <v>0</v>
          </cell>
          <cell r="F4535">
            <v>199046.35</v>
          </cell>
          <cell r="G4535" t="str">
            <v>&lt;0001&gt;上海地铁-11ELES#1099030237-47</v>
          </cell>
        </row>
        <row r="4536">
          <cell r="A4536" t="str">
            <v>410114</v>
          </cell>
          <cell r="B4536" t="str">
            <v>COST OF PROD.--TRANSPORTATION (OUT)</v>
          </cell>
          <cell r="C4536" t="str">
            <v>17100-CD-410114</v>
          </cell>
          <cell r="D4536">
            <v>0</v>
          </cell>
          <cell r="E4536">
            <v>0</v>
          </cell>
          <cell r="F4536">
            <v>9469.26</v>
          </cell>
          <cell r="G4536" t="str">
            <v>:广州高盛大厦(2)#349394372</v>
          </cell>
        </row>
        <row r="4537">
          <cell r="A4537" t="str">
            <v>410114</v>
          </cell>
          <cell r="B4537" t="str">
            <v>COST OF PROD.--TRANSPORTATION (OUT)</v>
          </cell>
          <cell r="C4537" t="str">
            <v>17100-CE-410114</v>
          </cell>
          <cell r="D4537">
            <v>0</v>
          </cell>
          <cell r="E4537">
            <v>0</v>
          </cell>
          <cell r="F4537">
            <v>10188</v>
          </cell>
          <cell r="G4537" t="str">
            <v>:(0003)南召电信生产楼</v>
          </cell>
        </row>
        <row r="4538">
          <cell r="A4538" t="str">
            <v>410114</v>
          </cell>
          <cell r="B4538" t="str">
            <v>COST OF PROD.--TRANSPORTATION (OUT)</v>
          </cell>
          <cell r="C4538" t="str">
            <v>17100-CF-410114</v>
          </cell>
          <cell r="D4538">
            <v>0</v>
          </cell>
          <cell r="E4538">
            <v>0</v>
          </cell>
          <cell r="F4538">
            <v>5826.26</v>
          </cell>
          <cell r="G4538" t="str">
            <v>:(0003)上海联和投资有限公司1ELE</v>
          </cell>
        </row>
        <row r="4539">
          <cell r="A4539" t="str">
            <v>410114</v>
          </cell>
          <cell r="B4539" t="str">
            <v>COST OF PROD.--TRANSPORTATION (OUT)</v>
          </cell>
          <cell r="C4539" t="str">
            <v>17100-CG-410114</v>
          </cell>
          <cell r="D4539">
            <v>0</v>
          </cell>
          <cell r="E4539">
            <v>0</v>
          </cell>
          <cell r="F4539">
            <v>48972</v>
          </cell>
          <cell r="G4539" t="str">
            <v>&lt;0007&gt;温州市郊信用合作联社3ELES</v>
          </cell>
        </row>
        <row r="4540">
          <cell r="A4540" t="str">
            <v>410114</v>
          </cell>
          <cell r="B4540" t="str">
            <v>COST OF PROD.--TRANSPORTATION (OUT)</v>
          </cell>
          <cell r="C4540" t="str">
            <v>17100-CH-410114</v>
          </cell>
          <cell r="D4540">
            <v>0</v>
          </cell>
          <cell r="E4540">
            <v>0</v>
          </cell>
          <cell r="F4540">
            <v>43591.83</v>
          </cell>
          <cell r="G4540" t="str">
            <v>:&lt;0001&gt;瑞安商城(电梯&gt;4ELES</v>
          </cell>
        </row>
        <row r="4541">
          <cell r="A4541" t="str">
            <v>410114</v>
          </cell>
          <cell r="B4541" t="str">
            <v>COST OF PROD.--TRANSPORTATION (OUT)</v>
          </cell>
          <cell r="C4541" t="str">
            <v>17100-CI-410114</v>
          </cell>
          <cell r="D4541">
            <v>0</v>
          </cell>
          <cell r="E4541">
            <v>0</v>
          </cell>
          <cell r="F4541">
            <v>14864.19</v>
          </cell>
          <cell r="G4541" t="str">
            <v>:(0003)西安红叶大酒楼</v>
          </cell>
        </row>
        <row r="4542">
          <cell r="A4542" t="str">
            <v>410114</v>
          </cell>
          <cell r="B4542" t="str">
            <v>COST OF PROD.--TRANSPORTATION (OUT)</v>
          </cell>
          <cell r="C4542" t="str">
            <v>17100-CJ-410114</v>
          </cell>
          <cell r="D4542">
            <v>0</v>
          </cell>
          <cell r="E4542">
            <v>0</v>
          </cell>
          <cell r="F4542">
            <v>17613.5</v>
          </cell>
          <cell r="G4542" t="str">
            <v>:&lt;0006&gt;黄岩广电局2ELES</v>
          </cell>
        </row>
        <row r="4543">
          <cell r="A4543" t="str">
            <v>410114</v>
          </cell>
          <cell r="B4543" t="str">
            <v>COST OF PROD.--TRANSPORTATION (OUT)</v>
          </cell>
          <cell r="C4543" t="str">
            <v>17100-CK-410114</v>
          </cell>
          <cell r="D4543">
            <v>0</v>
          </cell>
          <cell r="E4543">
            <v>0</v>
          </cell>
          <cell r="F4543">
            <v>33194.49</v>
          </cell>
          <cell r="G4543" t="str">
            <v>:&lt;0006&gt;承德电信枢纽2ELES</v>
          </cell>
        </row>
        <row r="4544">
          <cell r="A4544" t="str">
            <v>410114</v>
          </cell>
          <cell r="B4544" t="str">
            <v>COST OF PROD.--TRANSPORTATION (OUT)</v>
          </cell>
          <cell r="C4544" t="str">
            <v>17100-CM-410114</v>
          </cell>
          <cell r="D4544">
            <v>0</v>
          </cell>
          <cell r="E4544">
            <v>0</v>
          </cell>
          <cell r="F4544">
            <v>15810</v>
          </cell>
          <cell r="G4544" t="str">
            <v>:(0003)甘肃送电公司家属楼</v>
          </cell>
        </row>
        <row r="4545">
          <cell r="A4545" t="str">
            <v>410114</v>
          </cell>
          <cell r="B4545" t="str">
            <v>COST OF PROD.--TRANSPORTATION (OUT)</v>
          </cell>
          <cell r="C4545" t="str">
            <v>17100-CN-410114</v>
          </cell>
          <cell r="D4545">
            <v>0</v>
          </cell>
          <cell r="E4545">
            <v>0</v>
          </cell>
          <cell r="F4545">
            <v>10834.5</v>
          </cell>
          <cell r="G4545" t="str">
            <v>:&lt;0004&gt;贵阳工行云岩区支行</v>
          </cell>
        </row>
        <row r="4546">
          <cell r="A4546" t="str">
            <v>410114</v>
          </cell>
          <cell r="B4546" t="str">
            <v>COST OF PROD.--TRANSPORTATION (OUT)</v>
          </cell>
          <cell r="C4546" t="str">
            <v>17100-CO-410114</v>
          </cell>
          <cell r="D4546">
            <v>0</v>
          </cell>
          <cell r="E4546">
            <v>0</v>
          </cell>
          <cell r="F4546">
            <v>19038.060000000001</v>
          </cell>
          <cell r="G4546" t="str">
            <v>:&lt;0006&gt;深圳福田医院1ELE</v>
          </cell>
        </row>
        <row r="4547">
          <cell r="A4547" t="str">
            <v>410114</v>
          </cell>
          <cell r="B4547" t="str">
            <v>COST OF PROD.--TRANSPORTATION (OUT)</v>
          </cell>
          <cell r="C4547" t="str">
            <v>17100-CP-410114</v>
          </cell>
          <cell r="D4547">
            <v>0</v>
          </cell>
          <cell r="E4547">
            <v>0</v>
          </cell>
          <cell r="F4547">
            <v>26319</v>
          </cell>
          <cell r="G4547" t="str">
            <v>:重庆广播电台</v>
          </cell>
        </row>
        <row r="4548">
          <cell r="A4548" t="str">
            <v>410114</v>
          </cell>
          <cell r="B4548" t="str">
            <v>COST OF PROD.--TRANSPORTATION (OUT)</v>
          </cell>
          <cell r="C4548" t="str">
            <v>17100-CQ-410114</v>
          </cell>
          <cell r="D4548">
            <v>0</v>
          </cell>
          <cell r="E4548">
            <v>0</v>
          </cell>
          <cell r="F4548">
            <v>42136.5</v>
          </cell>
          <cell r="G4548" t="str">
            <v>:&lt;0006&gt;北京劳教干警中转站2ELES</v>
          </cell>
        </row>
        <row r="4549">
          <cell r="A4549" t="str">
            <v>410114</v>
          </cell>
          <cell r="B4549" t="str">
            <v>COST OF PROD.--TRANSPORTATION (OUT)</v>
          </cell>
          <cell r="C4549" t="str">
            <v>17100-CR-410114</v>
          </cell>
          <cell r="D4549">
            <v>0</v>
          </cell>
          <cell r="E4549">
            <v>0</v>
          </cell>
          <cell r="F4549">
            <v>77349.53</v>
          </cell>
          <cell r="G4549" t="str">
            <v>:&lt;0004&gt;青岛绿岛花园</v>
          </cell>
        </row>
        <row r="4550">
          <cell r="A4550" t="str">
            <v>410114</v>
          </cell>
          <cell r="B4550" t="str">
            <v>COST OF PROD.--TRANSPORTATION (OUT)</v>
          </cell>
          <cell r="C4550" t="str">
            <v>17100-CS-410114</v>
          </cell>
          <cell r="D4550">
            <v>0</v>
          </cell>
          <cell r="E4550">
            <v>0</v>
          </cell>
          <cell r="F4550">
            <v>8662.02</v>
          </cell>
          <cell r="G4550" t="str">
            <v>:(0003)青岛城基大厦</v>
          </cell>
        </row>
        <row r="4551">
          <cell r="A4551" t="str">
            <v>410114</v>
          </cell>
          <cell r="B4551" t="str">
            <v>COST OF PROD.--TRANSPORTATION (OUT)</v>
          </cell>
          <cell r="C4551" t="str">
            <v>17100-CT-410114</v>
          </cell>
          <cell r="D4551">
            <v>1422.9</v>
          </cell>
          <cell r="E4551">
            <v>0</v>
          </cell>
          <cell r="F4551">
            <v>9472.98</v>
          </cell>
          <cell r="G4551" t="str">
            <v>:天津公路</v>
          </cell>
        </row>
        <row r="4552">
          <cell r="A4552" t="str">
            <v>410114</v>
          </cell>
          <cell r="B4552" t="str">
            <v>COST OF PROD.--TRANSPORTATION (OUT)</v>
          </cell>
          <cell r="C4552" t="str">
            <v>17100-CU-410114</v>
          </cell>
          <cell r="D4552">
            <v>0</v>
          </cell>
          <cell r="E4552">
            <v>0</v>
          </cell>
          <cell r="F4552">
            <v>19762.5</v>
          </cell>
          <cell r="G4552" t="str">
            <v>&lt;0007&gt;郑州发祥电力2ELES</v>
          </cell>
        </row>
        <row r="4553">
          <cell r="A4553" t="str">
            <v>410114</v>
          </cell>
          <cell r="B4553" t="str">
            <v>COST OF PROD.--TRANSPORTATION (OUT)</v>
          </cell>
          <cell r="C4553" t="str">
            <v>17100-CV-410114</v>
          </cell>
          <cell r="D4553">
            <v>0</v>
          </cell>
          <cell r="E4553">
            <v>0</v>
          </cell>
          <cell r="F4553">
            <v>21045</v>
          </cell>
          <cell r="G4553" t="str">
            <v>:&lt;0004&gt;上海房地产</v>
          </cell>
        </row>
        <row r="4554">
          <cell r="A4554" t="str">
            <v>410114</v>
          </cell>
          <cell r="B4554" t="str">
            <v>COST OF PROD.--TRANSPORTATION (OUT)</v>
          </cell>
          <cell r="C4554" t="str">
            <v>17100-CX-410114</v>
          </cell>
          <cell r="D4554">
            <v>0</v>
          </cell>
          <cell r="E4554">
            <v>0</v>
          </cell>
          <cell r="F4554">
            <v>19976.400000000001</v>
          </cell>
          <cell r="G4554" t="str">
            <v>&lt;0007&gt;泰州邮政局2ELES</v>
          </cell>
        </row>
        <row r="4555">
          <cell r="A4555" t="str">
            <v>410114</v>
          </cell>
          <cell r="B4555" t="str">
            <v>COST OF PROD.--TRANSPORTATION (OUT)</v>
          </cell>
          <cell r="C4555" t="str">
            <v>17100-CY-410114</v>
          </cell>
          <cell r="D4555">
            <v>0</v>
          </cell>
          <cell r="E4555">
            <v>0</v>
          </cell>
          <cell r="F4555">
            <v>19650</v>
          </cell>
          <cell r="G4555" t="str">
            <v>:&lt;0004&gt;江苏民族国土大厦</v>
          </cell>
        </row>
        <row r="4556">
          <cell r="A4556" t="str">
            <v>410114</v>
          </cell>
          <cell r="B4556" t="str">
            <v>COST OF PROD.--TRANSPORTATION (OUT)</v>
          </cell>
          <cell r="C4556" t="str">
            <v>17100-CZ-410114</v>
          </cell>
          <cell r="D4556">
            <v>0</v>
          </cell>
          <cell r="E4556">
            <v>0</v>
          </cell>
          <cell r="F4556">
            <v>0</v>
          </cell>
          <cell r="G4556" t="str">
            <v>:邯郸电信局</v>
          </cell>
        </row>
        <row r="4557">
          <cell r="A4557" t="str">
            <v>410114</v>
          </cell>
          <cell r="B4557" t="str">
            <v>COST OF PROD.--TRANSPORTATION (OUT)</v>
          </cell>
          <cell r="C4557" t="str">
            <v>17100-D0-410114</v>
          </cell>
          <cell r="D4557">
            <v>0</v>
          </cell>
          <cell r="E4557">
            <v>0</v>
          </cell>
          <cell r="F4557">
            <v>73408.62</v>
          </cell>
          <cell r="G4557" t="str">
            <v>:&lt;0005&gt;河南省交通厅6ELES</v>
          </cell>
        </row>
        <row r="4558">
          <cell r="A4558" t="str">
            <v>410114</v>
          </cell>
          <cell r="B4558" t="str">
            <v>COST OF PROD.--TRANSPORTATION (OUT)</v>
          </cell>
          <cell r="C4558" t="str">
            <v>17100-D1-410114</v>
          </cell>
          <cell r="D4558">
            <v>0</v>
          </cell>
          <cell r="E4558">
            <v>0</v>
          </cell>
          <cell r="F4558">
            <v>35924.5</v>
          </cell>
          <cell r="G4558" t="str">
            <v>&lt;0007&gt;北京西站电气中心3ELES</v>
          </cell>
        </row>
        <row r="4559">
          <cell r="A4559" t="str">
            <v>410114</v>
          </cell>
          <cell r="B4559" t="str">
            <v>COST OF PROD.--TRANSPORTATION (OUT)</v>
          </cell>
          <cell r="C4559" t="str">
            <v>17100-D3-410114</v>
          </cell>
          <cell r="D4559">
            <v>0</v>
          </cell>
          <cell r="E4559">
            <v>0</v>
          </cell>
          <cell r="F4559">
            <v>18061.560000000001</v>
          </cell>
          <cell r="G4559" t="str">
            <v>:&lt;0005&gt;湛江市华晶房地产开发公司1ELE</v>
          </cell>
        </row>
        <row r="4560">
          <cell r="A4560" t="str">
            <v>410114</v>
          </cell>
          <cell r="B4560" t="str">
            <v>COST OF PROD.--TRANSPORTATION (OUT)</v>
          </cell>
          <cell r="C4560" t="str">
            <v>17100-D4-410114</v>
          </cell>
          <cell r="D4560">
            <v>0</v>
          </cell>
          <cell r="E4560">
            <v>0</v>
          </cell>
          <cell r="F4560">
            <v>15000</v>
          </cell>
          <cell r="G4560" t="str">
            <v>&lt;0007&gt;赵山渡引水工程 1ELE</v>
          </cell>
        </row>
        <row r="4561">
          <cell r="A4561" t="str">
            <v>410114</v>
          </cell>
          <cell r="B4561" t="str">
            <v>COST OF PROD.--TRANSPORTATION (OUT)</v>
          </cell>
          <cell r="C4561" t="str">
            <v>17100-D5-410114</v>
          </cell>
          <cell r="D4561">
            <v>0</v>
          </cell>
          <cell r="E4561">
            <v>0</v>
          </cell>
          <cell r="F4561">
            <v>14229</v>
          </cell>
          <cell r="G4561" t="str">
            <v>:山东政协大楼</v>
          </cell>
        </row>
        <row r="4562">
          <cell r="A4562" t="str">
            <v>410114</v>
          </cell>
          <cell r="B4562" t="str">
            <v>COST OF PROD.--TRANSPORTATION (OUT)</v>
          </cell>
          <cell r="C4562" t="str">
            <v>17100-D6-410114</v>
          </cell>
          <cell r="D4562">
            <v>0</v>
          </cell>
          <cell r="E4562">
            <v>0</v>
          </cell>
          <cell r="F4562">
            <v>19576.5</v>
          </cell>
          <cell r="G4562" t="str">
            <v>:上海金叶大厦</v>
          </cell>
        </row>
        <row r="4563">
          <cell r="A4563" t="str">
            <v>410114</v>
          </cell>
          <cell r="B4563" t="str">
            <v>COST OF PROD.--TRANSPORTATION (OUT)</v>
          </cell>
          <cell r="C4563" t="str">
            <v>17100-D7-410114</v>
          </cell>
          <cell r="D4563">
            <v>0</v>
          </cell>
          <cell r="E4563">
            <v>0</v>
          </cell>
          <cell r="F4563">
            <v>10853.1</v>
          </cell>
          <cell r="G4563" t="str">
            <v>:萍乡电信局</v>
          </cell>
        </row>
        <row r="4564">
          <cell r="A4564" t="str">
            <v>410114</v>
          </cell>
          <cell r="B4564" t="str">
            <v>COST OF PROD.--TRANSPORTATION (OUT)</v>
          </cell>
          <cell r="C4564" t="str">
            <v>17100-D8-410114</v>
          </cell>
          <cell r="D4564">
            <v>0</v>
          </cell>
          <cell r="E4564">
            <v>0</v>
          </cell>
          <cell r="F4564">
            <v>53544.75</v>
          </cell>
          <cell r="G4564" t="str">
            <v>&lt;0007&gt;南京纺织大厦5ELES</v>
          </cell>
        </row>
        <row r="4565">
          <cell r="A4565" t="str">
            <v>410114</v>
          </cell>
          <cell r="B4565" t="str">
            <v>COST OF PROD.--TRANSPORTATION (OUT)</v>
          </cell>
          <cell r="C4565" t="str">
            <v>17100-D9-410114</v>
          </cell>
          <cell r="D4565">
            <v>0</v>
          </cell>
          <cell r="E4565">
            <v>0</v>
          </cell>
          <cell r="F4565">
            <v>3906</v>
          </cell>
          <cell r="G4565" t="str">
            <v>:广东广播中心大楼</v>
          </cell>
        </row>
        <row r="4566">
          <cell r="A4566" t="str">
            <v>410114</v>
          </cell>
          <cell r="B4566" t="str">
            <v>COST OF PROD.--TRANSPORTATION (OUT)</v>
          </cell>
          <cell r="C4566" t="str">
            <v>17100-DA-410114</v>
          </cell>
          <cell r="D4566">
            <v>0</v>
          </cell>
          <cell r="E4566">
            <v>0</v>
          </cell>
          <cell r="F4566">
            <v>33255</v>
          </cell>
          <cell r="G4566" t="str">
            <v>:&lt;0005&gt;白云机场救援中心2ELES</v>
          </cell>
        </row>
        <row r="4567">
          <cell r="A4567" t="str">
            <v>410114</v>
          </cell>
          <cell r="B4567" t="str">
            <v>COST OF PROD.--TRANSPORTATION (OUT)</v>
          </cell>
          <cell r="C4567" t="str">
            <v>17100-DB-410114</v>
          </cell>
          <cell r="D4567">
            <v>0</v>
          </cell>
          <cell r="E4567">
            <v>0</v>
          </cell>
          <cell r="F4567">
            <v>43710</v>
          </cell>
          <cell r="G4567" t="str">
            <v>:&lt;0006&gt;重庆大渡口人民政府4ELES</v>
          </cell>
        </row>
        <row r="4568">
          <cell r="A4568" t="str">
            <v>410114</v>
          </cell>
          <cell r="B4568" t="str">
            <v>COST OF PROD.--TRANSPORTATION (OUT)</v>
          </cell>
          <cell r="C4568" t="str">
            <v>17100-DC-410114</v>
          </cell>
          <cell r="D4568">
            <v>0</v>
          </cell>
          <cell r="E4568">
            <v>0</v>
          </cell>
          <cell r="F4568">
            <v>126960</v>
          </cell>
          <cell r="G4568" t="str">
            <v>&lt;0007&gt;甘肃广播电视中心4ELES</v>
          </cell>
        </row>
        <row r="4569">
          <cell r="A4569" t="str">
            <v>410114</v>
          </cell>
          <cell r="B4569" t="str">
            <v>COST OF PROD.--TRANSPORTATION (OUT)</v>
          </cell>
          <cell r="C4569" t="str">
            <v>17100-DD-410114</v>
          </cell>
          <cell r="D4569">
            <v>0</v>
          </cell>
          <cell r="E4569">
            <v>0</v>
          </cell>
          <cell r="F4569">
            <v>36549</v>
          </cell>
          <cell r="G4569" t="str">
            <v>:攀枝花劳动局</v>
          </cell>
        </row>
        <row r="4570">
          <cell r="A4570" t="str">
            <v>410114</v>
          </cell>
          <cell r="B4570" t="str">
            <v>COST OF PROD.--TRANSPORTATION (OUT)</v>
          </cell>
          <cell r="C4570" t="str">
            <v>17100-DE-410114</v>
          </cell>
          <cell r="D4570">
            <v>24180</v>
          </cell>
          <cell r="E4570">
            <v>0</v>
          </cell>
          <cell r="F4570">
            <v>24180</v>
          </cell>
          <cell r="G4570" t="str">
            <v>:福州自来水公司</v>
          </cell>
        </row>
        <row r="4571">
          <cell r="A4571" t="str">
            <v>410114</v>
          </cell>
          <cell r="B4571" t="str">
            <v>COST OF PROD.--TRANSPORTATION (OUT)</v>
          </cell>
          <cell r="C4571" t="str">
            <v>17100-DF-410114</v>
          </cell>
          <cell r="D4571">
            <v>2790</v>
          </cell>
          <cell r="E4571">
            <v>0</v>
          </cell>
          <cell r="F4571">
            <v>18088.5</v>
          </cell>
          <cell r="G4571" t="str">
            <v>:浙江桐庐电信局</v>
          </cell>
        </row>
        <row r="4572">
          <cell r="A4572" t="str">
            <v>410114</v>
          </cell>
          <cell r="B4572" t="str">
            <v>COST OF PROD.--TRANSPORTATION (OUT)</v>
          </cell>
          <cell r="C4572" t="str">
            <v>17100-DG-410114</v>
          </cell>
          <cell r="D4572">
            <v>0</v>
          </cell>
          <cell r="E4572">
            <v>0</v>
          </cell>
          <cell r="F4572">
            <v>15438</v>
          </cell>
          <cell r="G4572" t="str">
            <v>:郑州电信局</v>
          </cell>
        </row>
        <row r="4573">
          <cell r="A4573" t="str">
            <v>410114</v>
          </cell>
          <cell r="B4573" t="str">
            <v>COST OF PROD.--TRANSPORTATION (OUT)</v>
          </cell>
          <cell r="C4573" t="str">
            <v>17100-DH-410114</v>
          </cell>
          <cell r="D4573">
            <v>0</v>
          </cell>
          <cell r="E4573">
            <v>0</v>
          </cell>
          <cell r="F4573">
            <v>26718.9</v>
          </cell>
          <cell r="G4573" t="str">
            <v>:湖南医大湘雅医院</v>
          </cell>
        </row>
        <row r="4574">
          <cell r="A4574" t="str">
            <v>410114</v>
          </cell>
          <cell r="B4574" t="str">
            <v>COST OF PROD.--TRANSPORTATION (OUT)</v>
          </cell>
          <cell r="C4574" t="str">
            <v>17100-DI-410114</v>
          </cell>
          <cell r="D4574">
            <v>3720</v>
          </cell>
          <cell r="E4574">
            <v>0</v>
          </cell>
          <cell r="F4574">
            <v>32131.5</v>
          </cell>
          <cell r="G4574" t="str">
            <v>:山水宾馆</v>
          </cell>
        </row>
        <row r="4575">
          <cell r="A4575" t="str">
            <v>410114</v>
          </cell>
          <cell r="B4575" t="str">
            <v>COST OF PROD.--TRANSPORTATION (OUT)</v>
          </cell>
          <cell r="C4575" t="str">
            <v>17100-DJ-410114</v>
          </cell>
          <cell r="D4575">
            <v>0</v>
          </cell>
          <cell r="E4575">
            <v>0</v>
          </cell>
          <cell r="F4575">
            <v>77789.98</v>
          </cell>
          <cell r="G4575" t="str">
            <v>&lt;0007&gt;重庆电力大厦3ELES</v>
          </cell>
        </row>
        <row r="4576">
          <cell r="A4576" t="str">
            <v>410114</v>
          </cell>
          <cell r="B4576" t="str">
            <v>COST OF PROD.--TRANSPORTATION (OUT)</v>
          </cell>
          <cell r="C4576" t="str">
            <v>17100-DK-410114</v>
          </cell>
          <cell r="D4576">
            <v>2790</v>
          </cell>
          <cell r="E4576">
            <v>0</v>
          </cell>
          <cell r="F4576">
            <v>44919</v>
          </cell>
          <cell r="G4576" t="str">
            <v>:洛阳市工商培训大楼</v>
          </cell>
        </row>
        <row r="4577">
          <cell r="A4577" t="str">
            <v>410114</v>
          </cell>
          <cell r="B4577" t="str">
            <v>COST OF PROD.--TRANSPORTATION (OUT)</v>
          </cell>
          <cell r="C4577" t="str">
            <v>17100-DL-410114</v>
          </cell>
          <cell r="D4577">
            <v>0</v>
          </cell>
          <cell r="E4577">
            <v>0</v>
          </cell>
          <cell r="F4577">
            <v>49755</v>
          </cell>
          <cell r="G4577" t="str">
            <v>:中医研究所西苑医院</v>
          </cell>
        </row>
        <row r="4578">
          <cell r="A4578" t="str">
            <v>410114</v>
          </cell>
          <cell r="B4578" t="str">
            <v>COST OF PROD.--TRANSPORTATION (OUT)</v>
          </cell>
          <cell r="C4578" t="str">
            <v>17100-DM-410114</v>
          </cell>
          <cell r="D4578">
            <v>0</v>
          </cell>
          <cell r="E4578">
            <v>0</v>
          </cell>
          <cell r="F4578">
            <v>24514.799999999999</v>
          </cell>
          <cell r="G4578" t="str">
            <v>:常德人民医院</v>
          </cell>
        </row>
        <row r="4579">
          <cell r="A4579" t="str">
            <v>410114</v>
          </cell>
          <cell r="B4579" t="str">
            <v>COST OF PROD.--TRANSPORTATION (OUT)</v>
          </cell>
          <cell r="C4579" t="str">
            <v>17100-DN-410114</v>
          </cell>
          <cell r="D4579">
            <v>0</v>
          </cell>
          <cell r="E4579">
            <v>0</v>
          </cell>
          <cell r="F4579">
            <v>37479</v>
          </cell>
          <cell r="G4579" t="str">
            <v>:白求恩医科大学 3ELES</v>
          </cell>
        </row>
        <row r="4580">
          <cell r="A4580" t="str">
            <v>410114</v>
          </cell>
          <cell r="B4580" t="str">
            <v>COST OF PROD.--TRANSPORTATION (OUT)</v>
          </cell>
          <cell r="C4580" t="str">
            <v>17100-DO-410114</v>
          </cell>
          <cell r="D4580">
            <v>0</v>
          </cell>
          <cell r="E4580">
            <v>0</v>
          </cell>
          <cell r="F4580">
            <v>86489.4</v>
          </cell>
          <cell r="G4580" t="str">
            <v>0006上海地铁-4台扶梯#2099030431-434</v>
          </cell>
        </row>
        <row r="4581">
          <cell r="A4581" t="str">
            <v>410114</v>
          </cell>
          <cell r="B4581" t="str">
            <v>COST OF PROD.--TRANSPORTATION (OUT)</v>
          </cell>
          <cell r="C4581" t="str">
            <v>17100-DP-410114</v>
          </cell>
          <cell r="D4581">
            <v>5784.6</v>
          </cell>
          <cell r="E4581">
            <v>0</v>
          </cell>
          <cell r="F4581">
            <v>84978.75</v>
          </cell>
          <cell r="G4581" t="str">
            <v>:北京协和医院</v>
          </cell>
        </row>
        <row r="4582">
          <cell r="A4582" t="str">
            <v>410114</v>
          </cell>
          <cell r="B4582" t="str">
            <v>COST OF PROD.--TRANSPORTATION (OUT)</v>
          </cell>
          <cell r="C4582" t="str">
            <v>17100-DQ-410114</v>
          </cell>
          <cell r="D4582">
            <v>0</v>
          </cell>
          <cell r="E4582">
            <v>0</v>
          </cell>
          <cell r="F4582">
            <v>320427.99</v>
          </cell>
          <cell r="G4582" t="str">
            <v>&lt;0006&gt;青岛弘信国际会展公司7ELE 7ESC</v>
          </cell>
        </row>
        <row r="4583">
          <cell r="A4583" t="str">
            <v>410114</v>
          </cell>
          <cell r="B4583" t="str">
            <v>COST OF PROD.--TRANSPORTATION (OUT)</v>
          </cell>
          <cell r="C4583" t="str">
            <v>17100-DR-410114</v>
          </cell>
          <cell r="D4583">
            <v>0</v>
          </cell>
          <cell r="E4583">
            <v>0</v>
          </cell>
          <cell r="F4583">
            <v>64875</v>
          </cell>
          <cell r="G4583" t="str">
            <v>:浙江世贸中心</v>
          </cell>
        </row>
        <row r="4584">
          <cell r="A4584" t="str">
            <v>410114</v>
          </cell>
          <cell r="B4584" t="str">
            <v>COST OF PROD.--TRANSPORTATION (OUT)</v>
          </cell>
          <cell r="C4584" t="str">
            <v>17100-DS-410114</v>
          </cell>
          <cell r="D4584">
            <v>0</v>
          </cell>
          <cell r="E4584">
            <v>0</v>
          </cell>
          <cell r="F4584">
            <v>169260</v>
          </cell>
          <cell r="G4584" t="str">
            <v>:南京商茂广场 30ESCS</v>
          </cell>
        </row>
        <row r="4585">
          <cell r="A4585" t="str">
            <v>410114</v>
          </cell>
          <cell r="B4585" t="str">
            <v>COST OF PROD.--TRANSPORTATION (OUT)</v>
          </cell>
          <cell r="C4585" t="str">
            <v>17100-DT-410114</v>
          </cell>
          <cell r="D4585">
            <v>0</v>
          </cell>
          <cell r="E4585">
            <v>0</v>
          </cell>
          <cell r="F4585">
            <v>12183</v>
          </cell>
          <cell r="G4585" t="str">
            <v>:乌鲁木齐军区医院</v>
          </cell>
        </row>
        <row r="4586">
          <cell r="A4586" t="str">
            <v>410114</v>
          </cell>
          <cell r="B4586" t="str">
            <v>COST OF PROD.--TRANSPORTATION (OUT)</v>
          </cell>
          <cell r="C4586" t="str">
            <v>17100-DU-410114</v>
          </cell>
          <cell r="D4586">
            <v>7440</v>
          </cell>
          <cell r="E4586">
            <v>0</v>
          </cell>
          <cell r="F4586">
            <v>19348.650000000001</v>
          </cell>
          <cell r="G4586" t="str">
            <v>:中山医科大学附属第三医院</v>
          </cell>
        </row>
        <row r="4587">
          <cell r="A4587" t="str">
            <v>410114</v>
          </cell>
          <cell r="B4587" t="str">
            <v>COST OF PROD.--TRANSPORTATION (OUT)</v>
          </cell>
          <cell r="C4587" t="str">
            <v>17100-DV-410114</v>
          </cell>
          <cell r="D4587">
            <v>1395</v>
          </cell>
          <cell r="E4587">
            <v>0</v>
          </cell>
          <cell r="F4587">
            <v>14228.99</v>
          </cell>
          <cell r="G4587" t="str">
            <v>:广州中医药大学第一附属医院</v>
          </cell>
        </row>
        <row r="4588">
          <cell r="A4588" t="str">
            <v>410114</v>
          </cell>
          <cell r="B4588" t="str">
            <v>COST OF PROD.--TRANSPORTATION (OUT)</v>
          </cell>
          <cell r="C4588" t="str">
            <v>17100-DW-410114</v>
          </cell>
          <cell r="D4588">
            <v>0</v>
          </cell>
          <cell r="E4588">
            <v>0</v>
          </cell>
          <cell r="F4588">
            <v>48774.78</v>
          </cell>
          <cell r="G4588" t="str">
            <v>:南京鼓楼医院</v>
          </cell>
        </row>
        <row r="4589">
          <cell r="A4589" t="str">
            <v>410114</v>
          </cell>
          <cell r="B4589" t="str">
            <v>COST OF PROD.--TRANSPORTATION (OUT)</v>
          </cell>
          <cell r="C4589" t="str">
            <v>17100-DX-410114</v>
          </cell>
          <cell r="D4589">
            <v>30690</v>
          </cell>
          <cell r="E4589">
            <v>0</v>
          </cell>
          <cell r="F4589">
            <v>30690</v>
          </cell>
          <cell r="G4589" t="str">
            <v>:金川公司能源装备部</v>
          </cell>
        </row>
        <row r="4590">
          <cell r="A4590" t="str">
            <v>410114</v>
          </cell>
          <cell r="B4590" t="str">
            <v>COST OF PROD.--TRANSPORTATION (OUT)</v>
          </cell>
          <cell r="C4590" t="str">
            <v>17100-DY-410114</v>
          </cell>
          <cell r="D4590">
            <v>1395</v>
          </cell>
          <cell r="E4590">
            <v>0</v>
          </cell>
          <cell r="F4590">
            <v>4557</v>
          </cell>
          <cell r="G4590" t="str">
            <v>:广州中医院大学第二附属医院</v>
          </cell>
        </row>
        <row r="4591">
          <cell r="A4591" t="str">
            <v>410114</v>
          </cell>
          <cell r="B4591" t="str">
            <v>COST OF PROD.--TRANSPORTATION (OUT)</v>
          </cell>
          <cell r="C4591" t="str">
            <v>17100-DZ-410114</v>
          </cell>
          <cell r="D4591">
            <v>4650</v>
          </cell>
          <cell r="E4591">
            <v>0</v>
          </cell>
          <cell r="F4591">
            <v>63012.15</v>
          </cell>
          <cell r="G4591" t="str">
            <v>:北京医科大学第三医院</v>
          </cell>
        </row>
        <row r="4592">
          <cell r="A4592" t="str">
            <v>410114</v>
          </cell>
          <cell r="B4592" t="str">
            <v>COST OF PROD.--TRANSPORTATION (OUT)</v>
          </cell>
          <cell r="C4592" t="str">
            <v>17100-E0-410114</v>
          </cell>
          <cell r="D4592">
            <v>3720</v>
          </cell>
          <cell r="E4592">
            <v>0</v>
          </cell>
          <cell r="F4592">
            <v>56032.5</v>
          </cell>
          <cell r="G4592" t="str">
            <v>:南阳电信局生产楼</v>
          </cell>
        </row>
        <row r="4593">
          <cell r="A4593" t="str">
            <v>410114</v>
          </cell>
          <cell r="B4593" t="str">
            <v>COST OF PROD.--TRANSPORTATION (OUT)</v>
          </cell>
          <cell r="C4593" t="str">
            <v>17100-E1-410114</v>
          </cell>
          <cell r="D4593">
            <v>1395</v>
          </cell>
          <cell r="E4593">
            <v>0</v>
          </cell>
          <cell r="F4593">
            <v>56413.8</v>
          </cell>
          <cell r="G4593" t="str">
            <v>:中国铁路工程总公司 5ELES</v>
          </cell>
        </row>
        <row r="4594">
          <cell r="A4594" t="str">
            <v>410114</v>
          </cell>
          <cell r="B4594" t="str">
            <v>COST OF PROD.--TRANSPORTATION (OUT)</v>
          </cell>
          <cell r="C4594" t="str">
            <v>17100-E2-410114</v>
          </cell>
          <cell r="D4594">
            <v>0</v>
          </cell>
          <cell r="E4594">
            <v>0</v>
          </cell>
          <cell r="F4594">
            <v>204471</v>
          </cell>
          <cell r="G4594" t="str">
            <v>:南京中央商场-9台扶梯</v>
          </cell>
        </row>
        <row r="4595">
          <cell r="A4595" t="str">
            <v>410114</v>
          </cell>
          <cell r="B4595" t="str">
            <v>COST OF PROD.--TRANSPORTATION (OUT)</v>
          </cell>
          <cell r="C4595" t="str">
            <v>17100-E3-410114</v>
          </cell>
          <cell r="D4595">
            <v>1860</v>
          </cell>
          <cell r="E4595">
            <v>0</v>
          </cell>
          <cell r="F4595">
            <v>44089.5</v>
          </cell>
          <cell r="G4595" t="str">
            <v>&lt;0007&gt;上海烟草吴县木渎培训中心-2ELE</v>
          </cell>
        </row>
        <row r="4596">
          <cell r="A4596" t="str">
            <v>410114</v>
          </cell>
          <cell r="B4596" t="str">
            <v>COST OF PROD.--TRANSPORTATION (OUT)</v>
          </cell>
          <cell r="C4596" t="str">
            <v>17100-E7-410114</v>
          </cell>
          <cell r="D4596">
            <v>3255</v>
          </cell>
          <cell r="E4596">
            <v>0</v>
          </cell>
          <cell r="F4596">
            <v>35898</v>
          </cell>
          <cell r="G4596" t="str">
            <v>:太原贵都百货-4ELES 349304007-010</v>
          </cell>
        </row>
        <row r="4597">
          <cell r="A4597" t="str">
            <v>410114</v>
          </cell>
          <cell r="B4597" t="str">
            <v>COST OF PROD.--TRANSPORTATION (OUT)</v>
          </cell>
          <cell r="C4597" t="str">
            <v>17100-E8-410114</v>
          </cell>
          <cell r="D4597">
            <v>5580</v>
          </cell>
          <cell r="E4597">
            <v>0</v>
          </cell>
          <cell r="F4597">
            <v>18600</v>
          </cell>
          <cell r="G4597" t="str">
            <v>:上海地铁(3)-7ELES 325-327 331 333</v>
          </cell>
        </row>
        <row r="4598">
          <cell r="A4598" t="str">
            <v>410114</v>
          </cell>
          <cell r="B4598" t="str">
            <v>COST OF PROD.--TRANSPORTATION (OUT)</v>
          </cell>
          <cell r="C4598" t="str">
            <v>17100-F0-410114</v>
          </cell>
          <cell r="D4598">
            <v>0</v>
          </cell>
          <cell r="E4598">
            <v>0</v>
          </cell>
          <cell r="F4598">
            <v>12424.8</v>
          </cell>
          <cell r="G4598" t="str">
            <v>:上海地铁(4)-4ELES 328-329 330 332</v>
          </cell>
        </row>
        <row r="4599">
          <cell r="A4599" t="str">
            <v>410114</v>
          </cell>
          <cell r="B4599" t="str">
            <v>COST OF PROD.--TRANSPORTATION (OUT)</v>
          </cell>
          <cell r="C4599" t="str">
            <v>17100-F1-410114</v>
          </cell>
          <cell r="D4599">
            <v>11532</v>
          </cell>
          <cell r="E4599">
            <v>0</v>
          </cell>
          <cell r="F4599">
            <v>89652</v>
          </cell>
          <cell r="G4599" t="str">
            <v>:成都祥和苑</v>
          </cell>
        </row>
        <row r="4600">
          <cell r="A4600" t="str">
            <v>410114</v>
          </cell>
          <cell r="B4600" t="str">
            <v>COST OF PROD.--TRANSPORTATION (OUT)</v>
          </cell>
          <cell r="C4600" t="str">
            <v>17100-F2-410114</v>
          </cell>
          <cell r="D4600">
            <v>2790</v>
          </cell>
          <cell r="E4600">
            <v>0</v>
          </cell>
          <cell r="F4600">
            <v>17856</v>
          </cell>
          <cell r="G4600" t="str">
            <v>:长沙铁路总公司 3ELES</v>
          </cell>
        </row>
        <row r="4601">
          <cell r="A4601" t="str">
            <v>410114</v>
          </cell>
          <cell r="B4601" t="str">
            <v>COST OF PROD.--TRANSPORTATION (OUT)</v>
          </cell>
          <cell r="C4601" t="str">
            <v>17100-F3-410114</v>
          </cell>
          <cell r="D4601">
            <v>9300</v>
          </cell>
          <cell r="E4601">
            <v>0</v>
          </cell>
          <cell r="F4601">
            <v>106950</v>
          </cell>
          <cell r="G4601" t="str">
            <v>:山西邮电机关服务中心 10ELES</v>
          </cell>
        </row>
        <row r="4602">
          <cell r="A4602" t="str">
            <v>410114</v>
          </cell>
          <cell r="B4602" t="str">
            <v>COST OF PROD.--TRANSPORTATION (OUT)</v>
          </cell>
          <cell r="C4602" t="str">
            <v>17100-F4-410114</v>
          </cell>
          <cell r="D4602">
            <v>32550</v>
          </cell>
          <cell r="E4602">
            <v>0</v>
          </cell>
          <cell r="F4602">
            <v>32550</v>
          </cell>
          <cell r="G4602" t="str">
            <v>:河南螺河电信局 3ELES</v>
          </cell>
        </row>
        <row r="4603">
          <cell r="A4603" t="str">
            <v>410114</v>
          </cell>
          <cell r="B4603" t="str">
            <v>COST OF PROD.--TRANSPORTATION (OUT)</v>
          </cell>
          <cell r="C4603" t="str">
            <v>17100-F5-410114</v>
          </cell>
          <cell r="D4603">
            <v>3720</v>
          </cell>
          <cell r="E4603">
            <v>0</v>
          </cell>
          <cell r="F4603">
            <v>105555</v>
          </cell>
          <cell r="G4603" t="str">
            <v>:哈尔滨马迭尔宾馆 4ELES</v>
          </cell>
        </row>
        <row r="4604">
          <cell r="A4604" t="str">
            <v>410114</v>
          </cell>
          <cell r="B4604" t="str">
            <v>COST OF PROD.--TRANSPORTATION (OUT)</v>
          </cell>
          <cell r="C4604" t="str">
            <v>17100-F7-410114</v>
          </cell>
          <cell r="D4604">
            <v>1395</v>
          </cell>
          <cell r="E4604">
            <v>0</v>
          </cell>
          <cell r="F4604">
            <v>19065</v>
          </cell>
          <cell r="G4604" t="str">
            <v>:中国人寿保险(昆明)大理分公司 1ELE</v>
          </cell>
        </row>
        <row r="4605">
          <cell r="A4605" t="str">
            <v>410114</v>
          </cell>
          <cell r="B4605" t="str">
            <v>COST OF PROD.--TRANSPORTATION (OUT)</v>
          </cell>
          <cell r="C4605" t="str">
            <v>17100-F8-410114</v>
          </cell>
          <cell r="D4605">
            <v>0</v>
          </cell>
          <cell r="E4605">
            <v>0</v>
          </cell>
          <cell r="F4605">
            <v>77190</v>
          </cell>
          <cell r="G4605" t="str">
            <v>:济南铁路总公司 8ELES</v>
          </cell>
        </row>
        <row r="4606">
          <cell r="A4606" t="str">
            <v>410114</v>
          </cell>
          <cell r="B4606" t="str">
            <v>COST OF PROD.--TRANSPORTATION (OUT)</v>
          </cell>
          <cell r="C4606" t="str">
            <v>17100-F9-410114</v>
          </cell>
          <cell r="D4606">
            <v>0</v>
          </cell>
          <cell r="E4606">
            <v>0</v>
          </cell>
          <cell r="F4606">
            <v>22320</v>
          </cell>
          <cell r="G4606" t="str">
            <v>哈尔滨飞机制造有限公司</v>
          </cell>
        </row>
        <row r="4607">
          <cell r="A4607" t="str">
            <v>410114</v>
          </cell>
          <cell r="B4607" t="str">
            <v>COST OF PROD.--TRANSPORTATION (OUT)</v>
          </cell>
          <cell r="C4607" t="str">
            <v>17100-FF-410114</v>
          </cell>
          <cell r="D4607">
            <v>0</v>
          </cell>
          <cell r="E4607">
            <v>0</v>
          </cell>
          <cell r="F4607">
            <v>14880</v>
          </cell>
          <cell r="G4607" t="str">
            <v>浙江卫生厅&lt;未收合同&gt;</v>
          </cell>
        </row>
        <row r="4608">
          <cell r="A4608" t="str">
            <v>410114</v>
          </cell>
          <cell r="B4608" t="str">
            <v>COST OF PROD.--TRANSPORTATION (OUT)</v>
          </cell>
          <cell r="C4608" t="str">
            <v>17100-FG-410114</v>
          </cell>
          <cell r="D4608">
            <v>2355.69</v>
          </cell>
          <cell r="E4608">
            <v>0</v>
          </cell>
          <cell r="F4608">
            <v>69315.69</v>
          </cell>
          <cell r="G4608" t="str">
            <v>南京商贸 7ELES</v>
          </cell>
        </row>
        <row r="4609">
          <cell r="A4609" t="str">
            <v>410114</v>
          </cell>
          <cell r="B4609" t="str">
            <v>COST OF PROD.--TRANSPORTATION (OUT)</v>
          </cell>
          <cell r="C4609" t="str">
            <v>17100-FH-410114</v>
          </cell>
          <cell r="D4609">
            <v>0</v>
          </cell>
          <cell r="E4609">
            <v>0</v>
          </cell>
          <cell r="F4609">
            <v>725.4</v>
          </cell>
          <cell r="G4609" t="str">
            <v>上海宝申 8ESCS 2000030642-649</v>
          </cell>
        </row>
        <row r="4610">
          <cell r="A4610" t="str">
            <v>410114</v>
          </cell>
          <cell r="B4610" t="str">
            <v>COST OF PROD.--TRANSPORTATION (OUT)</v>
          </cell>
          <cell r="C4610" t="str">
            <v>17100-FL-410114</v>
          </cell>
          <cell r="D4610">
            <v>19809</v>
          </cell>
          <cell r="E4610">
            <v>0</v>
          </cell>
          <cell r="F4610">
            <v>19809</v>
          </cell>
          <cell r="G4610" t="str">
            <v>昆明卷烟厂木行街住宅 2ELES</v>
          </cell>
        </row>
        <row r="4611">
          <cell r="A4611" t="str">
            <v>410114</v>
          </cell>
          <cell r="B4611" t="str">
            <v>COST OF PROD.--TRANSPORTATION (OUT)</v>
          </cell>
          <cell r="C4611" t="str">
            <v>17100-FR-410114</v>
          </cell>
          <cell r="D4611">
            <v>0</v>
          </cell>
          <cell r="E4611">
            <v>0</v>
          </cell>
          <cell r="F4611">
            <v>23157</v>
          </cell>
          <cell r="G4611" t="str">
            <v>河南医科大学 3ESCS 609498080-082</v>
          </cell>
        </row>
        <row r="4612">
          <cell r="A4612" t="str">
            <v>410114</v>
          </cell>
          <cell r="B4612" t="str">
            <v>COST OF PROD.--TRANSPORTATION (OUT)</v>
          </cell>
          <cell r="C4612" t="str">
            <v>17100-FT-410114</v>
          </cell>
          <cell r="D4612">
            <v>0</v>
          </cell>
          <cell r="E4612">
            <v>0</v>
          </cell>
          <cell r="F4612">
            <v>11625</v>
          </cell>
          <cell r="G4612" t="str">
            <v>江西物业华龙公司3LIFTS349304261-263</v>
          </cell>
        </row>
        <row r="4613">
          <cell r="A4613" t="str">
            <v>410114</v>
          </cell>
          <cell r="B4613" t="str">
            <v>COST OF PROD.--TRANSPORTATION (OUT)</v>
          </cell>
          <cell r="C4613" t="str">
            <v>17100-FU-410114</v>
          </cell>
          <cell r="D4613">
            <v>0</v>
          </cell>
          <cell r="E4613">
            <v>0</v>
          </cell>
          <cell r="F4613">
            <v>18600</v>
          </cell>
          <cell r="G4613" t="str">
            <v>吉林纪律监察委员会1LIFT</v>
          </cell>
        </row>
        <row r="4614">
          <cell r="A4614" t="str">
            <v>410114</v>
          </cell>
          <cell r="B4614" t="str">
            <v>COST OF PROD.--TRANSPORTATION (OUT)</v>
          </cell>
          <cell r="C4614" t="str">
            <v>17100-FW-410114</v>
          </cell>
          <cell r="D4614">
            <v>0</v>
          </cell>
          <cell r="E4614">
            <v>0</v>
          </cell>
          <cell r="F4614">
            <v>93</v>
          </cell>
          <cell r="G4614" t="str">
            <v>乌鲁木齐帝升电梯公司#349304030 1ELE</v>
          </cell>
        </row>
        <row r="4615">
          <cell r="A4615" t="str">
            <v>410114</v>
          </cell>
          <cell r="B4615" t="str">
            <v>COST OF PROD.--TRANSPORTATION (OUT)</v>
          </cell>
          <cell r="C4615" t="str">
            <v>17100-FZ-410114</v>
          </cell>
          <cell r="D4615">
            <v>2790</v>
          </cell>
          <cell r="E4615">
            <v>0</v>
          </cell>
          <cell r="F4615">
            <v>36270</v>
          </cell>
          <cell r="G4615" t="str">
            <v>哈尔滨工业大学 3ELES349304144-46</v>
          </cell>
        </row>
        <row r="4616">
          <cell r="A4616" t="str">
            <v>410114</v>
          </cell>
          <cell r="B4616" t="str">
            <v>COST OF PROD.--TRANSPORTATION (OUT)</v>
          </cell>
          <cell r="C4616" t="str">
            <v>17100-G1-410114</v>
          </cell>
          <cell r="D4616">
            <v>22320</v>
          </cell>
          <cell r="E4616">
            <v>0</v>
          </cell>
          <cell r="F4616">
            <v>24180</v>
          </cell>
          <cell r="G4616" t="str">
            <v>佛山市名居物业公司-流行前线 10ESCS</v>
          </cell>
        </row>
        <row r="4617">
          <cell r="A4617" t="str">
            <v>410114</v>
          </cell>
          <cell r="B4617" t="str">
            <v>COST OF PROD.--TRANSPORTATION (OUT)</v>
          </cell>
          <cell r="C4617" t="str">
            <v>17100-GD-410114</v>
          </cell>
          <cell r="D4617">
            <v>2790</v>
          </cell>
          <cell r="E4617">
            <v>0</v>
          </cell>
          <cell r="F4617">
            <v>26970</v>
          </cell>
          <cell r="G4617" t="str">
            <v>武汉长远大厦3ELES</v>
          </cell>
        </row>
        <row r="4618">
          <cell r="A4618" t="str">
            <v>410114</v>
          </cell>
          <cell r="B4618" t="str">
            <v>COST OF PROD.--TRANSPORTATION (OUT)</v>
          </cell>
          <cell r="C4618" t="str">
            <v>17100-GE-410114</v>
          </cell>
          <cell r="D4618">
            <v>22413</v>
          </cell>
          <cell r="E4618">
            <v>0</v>
          </cell>
          <cell r="F4618">
            <v>22413</v>
          </cell>
          <cell r="G4618" t="str">
            <v>武汉海运NO2研究院3ELES-349304093-95</v>
          </cell>
        </row>
        <row r="4619">
          <cell r="A4619" t="str">
            <v>410114</v>
          </cell>
          <cell r="B4619" t="str">
            <v>COST OF PROD.--TRANSPORTATION (OUT)</v>
          </cell>
          <cell r="C4619" t="str">
            <v>17100-GN-410114</v>
          </cell>
          <cell r="D4619">
            <v>0</v>
          </cell>
          <cell r="E4619">
            <v>0</v>
          </cell>
          <cell r="F4619">
            <v>46.5</v>
          </cell>
          <cell r="G4619" t="str">
            <v>:桦甸电信局2ELES349304186-87</v>
          </cell>
        </row>
        <row r="4620">
          <cell r="A4620" t="str">
            <v>410114</v>
          </cell>
          <cell r="B4620" t="str">
            <v>COST OF PROD.--TRANSPORTATION (OUT)</v>
          </cell>
          <cell r="C4620" t="str">
            <v>17101-11-410114</v>
          </cell>
          <cell r="D4620">
            <v>0</v>
          </cell>
          <cell r="E4620">
            <v>0</v>
          </cell>
          <cell r="F4620">
            <v>1767</v>
          </cell>
          <cell r="G4620" t="str">
            <v>SPARE PARTS--1199020061</v>
          </cell>
        </row>
        <row r="4621">
          <cell r="A4621" t="str">
            <v>410114</v>
          </cell>
          <cell r="B4621" t="str">
            <v>COST OF PROD.--TRANSPORTATION (OUT)</v>
          </cell>
          <cell r="C4621" t="str">
            <v>17101-12-410114</v>
          </cell>
          <cell r="D4621">
            <v>0</v>
          </cell>
          <cell r="E4621">
            <v>0</v>
          </cell>
          <cell r="F4621">
            <v>0</v>
          </cell>
          <cell r="G4621" t="str">
            <v>SPARE PARTS--1199040022</v>
          </cell>
        </row>
        <row r="4622">
          <cell r="A4622" t="str">
            <v>410114</v>
          </cell>
          <cell r="B4622" t="str">
            <v>COST OF PROD.--TRANSPORTATION (OUT)</v>
          </cell>
          <cell r="C4622" t="str">
            <v>17101-13-410114</v>
          </cell>
          <cell r="D4622">
            <v>0</v>
          </cell>
          <cell r="E4622">
            <v>0</v>
          </cell>
          <cell r="F4622">
            <v>0</v>
          </cell>
          <cell r="G4622" t="str">
            <v>SPARE PARTS--1199220150</v>
          </cell>
        </row>
        <row r="4623">
          <cell r="A4623" t="str">
            <v>410114</v>
          </cell>
          <cell r="B4623" t="str">
            <v>COST OF PROD.--TRANSPORTATION (OUT)</v>
          </cell>
          <cell r="C4623" t="str">
            <v>17101-14-410114</v>
          </cell>
          <cell r="D4623">
            <v>0</v>
          </cell>
          <cell r="E4623">
            <v>0</v>
          </cell>
          <cell r="F4623">
            <v>0</v>
          </cell>
          <cell r="G4623" t="str">
            <v>SPARE PARTS-1199020060 BEIJING TEES</v>
          </cell>
        </row>
        <row r="4624">
          <cell r="A4624" t="str">
            <v>410114</v>
          </cell>
          <cell r="B4624" t="str">
            <v>COST OF PROD.--TRANSPORTATION (OUT)</v>
          </cell>
          <cell r="C4624" t="str">
            <v>17101-16-410114</v>
          </cell>
          <cell r="D4624">
            <v>0</v>
          </cell>
          <cell r="E4624">
            <v>0</v>
          </cell>
          <cell r="F4624">
            <v>0</v>
          </cell>
          <cell r="G4624" t="str">
            <v>SPARE PARTS-3099010136 质检部工作台</v>
          </cell>
        </row>
        <row r="4625">
          <cell r="A4625" t="str">
            <v>410114</v>
          </cell>
          <cell r="B4625" t="str">
            <v>COST OF PROD.--TRANSPORTATION (OUT)</v>
          </cell>
          <cell r="C4625" t="str">
            <v>17101-17-410114</v>
          </cell>
          <cell r="D4625">
            <v>0</v>
          </cell>
          <cell r="E4625">
            <v>0</v>
          </cell>
          <cell r="F4625">
            <v>325.5</v>
          </cell>
          <cell r="G4625" t="str">
            <v>SPARE PARTS--1199020107 H.STARK</v>
          </cell>
        </row>
        <row r="4626">
          <cell r="A4626" t="str">
            <v>410114</v>
          </cell>
          <cell r="B4626" t="str">
            <v>COST OF PROD.--TRANSPORTATION (OUT)</v>
          </cell>
          <cell r="C4626" t="str">
            <v>17101-19-410114</v>
          </cell>
          <cell r="D4626">
            <v>0</v>
          </cell>
          <cell r="E4626">
            <v>0</v>
          </cell>
          <cell r="F4626">
            <v>0</v>
          </cell>
          <cell r="G4626" t="str">
            <v>SPARE PARTS-1199010236 GZ OFFICE</v>
          </cell>
        </row>
        <row r="4627">
          <cell r="A4627" t="str">
            <v>410114</v>
          </cell>
          <cell r="B4627" t="str">
            <v>COST OF PROD.--TRANSPORTATION (OUT)</v>
          </cell>
          <cell r="C4627" t="str">
            <v>17101-21-410114</v>
          </cell>
          <cell r="D4627">
            <v>0</v>
          </cell>
          <cell r="E4627">
            <v>0</v>
          </cell>
          <cell r="F4627">
            <v>0</v>
          </cell>
          <cell r="G4627" t="str">
            <v>SPARE PARTS-1199020200 TEES BEIJING</v>
          </cell>
        </row>
        <row r="4628">
          <cell r="A4628" t="str">
            <v>410114</v>
          </cell>
          <cell r="B4628" t="str">
            <v>COST OF PROD.--TRANSPORTATION (OUT)</v>
          </cell>
          <cell r="C4628" t="str">
            <v>17101-23-410114</v>
          </cell>
          <cell r="D4628">
            <v>0</v>
          </cell>
          <cell r="E4628">
            <v>0</v>
          </cell>
          <cell r="F4628">
            <v>887.22</v>
          </cell>
          <cell r="G4628" t="str">
            <v>SPARE PARTS-1199020207 TEES BEIJING</v>
          </cell>
        </row>
        <row r="4629">
          <cell r="A4629" t="str">
            <v>410114</v>
          </cell>
          <cell r="B4629" t="str">
            <v>COST OF PROD.--TRANSPORTATION (OUT)</v>
          </cell>
          <cell r="C4629" t="str">
            <v>17101-24-410114</v>
          </cell>
          <cell r="D4629">
            <v>0</v>
          </cell>
          <cell r="E4629">
            <v>0</v>
          </cell>
          <cell r="F4629">
            <v>518.94000000000005</v>
          </cell>
          <cell r="G4629" t="str">
            <v>SPARE PARTS-1199020216 TEES BEIJING</v>
          </cell>
        </row>
        <row r="4630">
          <cell r="A4630" t="str">
            <v>410114</v>
          </cell>
          <cell r="B4630" t="str">
            <v>COST OF PROD.--TRANSPORTATION (OUT)</v>
          </cell>
          <cell r="C4630" t="str">
            <v>17101-32-410114</v>
          </cell>
          <cell r="D4630">
            <v>0</v>
          </cell>
          <cell r="E4630">
            <v>0</v>
          </cell>
          <cell r="F4630">
            <v>1911.15</v>
          </cell>
          <cell r="G4630" t="str">
            <v>SPARE PARTS--1199020311</v>
          </cell>
        </row>
        <row r="4631">
          <cell r="A4631" t="str">
            <v>410114</v>
          </cell>
          <cell r="B4631" t="str">
            <v>COST OF PROD.--TRANSPORTATION (OUT)</v>
          </cell>
          <cell r="C4631" t="str">
            <v>17101-40-410114</v>
          </cell>
          <cell r="D4631">
            <v>0</v>
          </cell>
          <cell r="E4631">
            <v>0</v>
          </cell>
          <cell r="F4631">
            <v>930</v>
          </cell>
          <cell r="G4631" t="str">
            <v>SPARE PARTS--1199020404 TEES BJ</v>
          </cell>
        </row>
        <row r="4632">
          <cell r="A4632" t="str">
            <v>410114</v>
          </cell>
          <cell r="B4632" t="str">
            <v>COST OF PROD.--TRANSPORTATION (OUT)</v>
          </cell>
          <cell r="C4632" t="str">
            <v>17101-41-410114</v>
          </cell>
          <cell r="D4632">
            <v>0</v>
          </cell>
          <cell r="E4632">
            <v>0</v>
          </cell>
          <cell r="F4632">
            <v>1185.75</v>
          </cell>
          <cell r="G4632" t="str">
            <v>SPARE PARTS--1199020436 TEES BJ</v>
          </cell>
        </row>
        <row r="4633">
          <cell r="A4633" t="str">
            <v>410114</v>
          </cell>
          <cell r="B4633" t="str">
            <v>COST OF PROD.--TRANSPORTATION (OUT)</v>
          </cell>
          <cell r="C4633" t="str">
            <v>17101-42-410114</v>
          </cell>
          <cell r="D4633">
            <v>0</v>
          </cell>
          <cell r="E4633">
            <v>0</v>
          </cell>
          <cell r="F4633">
            <v>2239.44</v>
          </cell>
          <cell r="G4633" t="str">
            <v>SPARE PARTS-1199010435 杭州创业层站</v>
          </cell>
        </row>
        <row r="4634">
          <cell r="A4634" t="str">
            <v>410114</v>
          </cell>
          <cell r="B4634" t="str">
            <v>COST OF PROD.--TRANSPORTATION (OUT)</v>
          </cell>
          <cell r="C4634" t="str">
            <v>17101-45-410114</v>
          </cell>
          <cell r="D4634">
            <v>0</v>
          </cell>
          <cell r="E4634">
            <v>0</v>
          </cell>
          <cell r="F4634">
            <v>15884.4</v>
          </cell>
          <cell r="G4634" t="str">
            <v>SPARE PARTS--299399166北京半导体</v>
          </cell>
        </row>
        <row r="4635">
          <cell r="A4635" t="str">
            <v>410114</v>
          </cell>
          <cell r="B4635" t="str">
            <v>COST OF PROD.--TRANSPORTATION (OUT)</v>
          </cell>
          <cell r="C4635" t="str">
            <v>17101-46-410114</v>
          </cell>
          <cell r="D4635">
            <v>0</v>
          </cell>
          <cell r="E4635">
            <v>0</v>
          </cell>
          <cell r="F4635">
            <v>5580</v>
          </cell>
          <cell r="G4635" t="str">
            <v>SPARE PARTS--南通江东电梯有限公司</v>
          </cell>
        </row>
        <row r="4636">
          <cell r="A4636" t="str">
            <v>410114</v>
          </cell>
          <cell r="B4636" t="str">
            <v>COST OF PROD.--TRANSPORTATION (OUT)</v>
          </cell>
          <cell r="C4636" t="str">
            <v>17101-48-410114</v>
          </cell>
          <cell r="D4636">
            <v>0</v>
          </cell>
          <cell r="E4636">
            <v>0</v>
          </cell>
          <cell r="F4636">
            <v>3877.17</v>
          </cell>
          <cell r="G4636" t="str">
            <v>SPARE PARTS1100010532海南三亚紧张轮</v>
          </cell>
        </row>
        <row r="4637">
          <cell r="A4637" t="str">
            <v>410114</v>
          </cell>
          <cell r="B4637" t="str">
            <v>COST OF PROD.--TRANSPORTATION (OUT)</v>
          </cell>
          <cell r="C4637" t="str">
            <v>17101-53-410114</v>
          </cell>
          <cell r="D4637">
            <v>0</v>
          </cell>
          <cell r="E4637">
            <v>0</v>
          </cell>
          <cell r="F4637">
            <v>3441</v>
          </cell>
          <cell r="G4637" t="str">
            <v>SPARE PARTS-1199020463北京蒂森</v>
          </cell>
        </row>
        <row r="4638">
          <cell r="A4638" t="str">
            <v>410114</v>
          </cell>
          <cell r="B4638" t="str">
            <v>COST OF PROD.--TRANSPORTATION (OUT)</v>
          </cell>
          <cell r="C4638" t="str">
            <v>17101-57-410114</v>
          </cell>
          <cell r="D4638">
            <v>0</v>
          </cell>
          <cell r="E4638">
            <v>0</v>
          </cell>
          <cell r="F4638">
            <v>93</v>
          </cell>
          <cell r="G4638" t="str">
            <v>SPARE PARTS-1100010619蒂森办事处</v>
          </cell>
        </row>
        <row r="4639">
          <cell r="A4639" t="str">
            <v>410114</v>
          </cell>
          <cell r="B4639" t="str">
            <v>COST OF PROD.--TRANSPORTATION (OUT)</v>
          </cell>
          <cell r="C4639" t="str">
            <v>17101-61-410114</v>
          </cell>
          <cell r="D4639">
            <v>0</v>
          </cell>
          <cell r="E4639">
            <v>0</v>
          </cell>
          <cell r="F4639">
            <v>0</v>
          </cell>
          <cell r="G4639" t="str">
            <v>SPARE PARTS-1100010621 GTE样品</v>
          </cell>
        </row>
        <row r="4640">
          <cell r="A4640" t="str">
            <v>410114</v>
          </cell>
          <cell r="B4640" t="str">
            <v>COST OF PROD.--TRANSPORTATION (OUT)</v>
          </cell>
          <cell r="C4640" t="str">
            <v>17101-62-410114</v>
          </cell>
          <cell r="D4640">
            <v>0</v>
          </cell>
          <cell r="E4640">
            <v>0</v>
          </cell>
          <cell r="F4640">
            <v>2144.86</v>
          </cell>
          <cell r="G4640" t="str">
            <v>SPARE PARTS-1100020636 出口货物</v>
          </cell>
        </row>
        <row r="4641">
          <cell r="A4641" t="str">
            <v>410114</v>
          </cell>
          <cell r="B4641" t="str">
            <v>COST OF PROD.--TRANSPORTATION (OUT)</v>
          </cell>
          <cell r="C4641" t="str">
            <v>17101-63-410114</v>
          </cell>
          <cell r="D4641">
            <v>0</v>
          </cell>
          <cell r="E4641">
            <v>0</v>
          </cell>
          <cell r="F4641">
            <v>13950</v>
          </cell>
          <cell r="G4641" t="str">
            <v>SPARE PARTS-1000010624蒂森多块样梯</v>
          </cell>
        </row>
        <row r="4642">
          <cell r="A4642" t="str">
            <v>410114</v>
          </cell>
          <cell r="B4642" t="str">
            <v>COST OF PROD.--TRANSPORTATION (OUT)</v>
          </cell>
          <cell r="C4642" t="str">
            <v>17101-65-410114</v>
          </cell>
          <cell r="D4642">
            <v>0</v>
          </cell>
          <cell r="E4642">
            <v>0</v>
          </cell>
          <cell r="F4642">
            <v>2520</v>
          </cell>
          <cell r="G4642" t="str">
            <v>SPARE PARTS-1100010671出口德国</v>
          </cell>
        </row>
        <row r="4643">
          <cell r="A4643" t="str">
            <v>410114</v>
          </cell>
          <cell r="B4643" t="str">
            <v>COST OF PROD.--TRANSPORTATION (OUT)</v>
          </cell>
          <cell r="C4643" t="str">
            <v>17101-66-410114</v>
          </cell>
          <cell r="D4643">
            <v>0</v>
          </cell>
          <cell r="E4643">
            <v>0</v>
          </cell>
          <cell r="F4643">
            <v>0</v>
          </cell>
          <cell r="G4643" t="str">
            <v>SPARE PARTS-1100020693北京订购件</v>
          </cell>
        </row>
        <row r="4644">
          <cell r="A4644" t="str">
            <v>410114</v>
          </cell>
          <cell r="B4644" t="str">
            <v>COST OF PROD.--TRANSPORTATION (OUT)</v>
          </cell>
          <cell r="C4644" t="str">
            <v>17101-70-410114</v>
          </cell>
          <cell r="D4644">
            <v>0</v>
          </cell>
          <cell r="E4644">
            <v>0</v>
          </cell>
          <cell r="F4644">
            <v>44004.57</v>
          </cell>
          <cell r="G4644" t="str">
            <v>SPARE PARTS-299499396 出口轿顶</v>
          </cell>
        </row>
        <row r="4645">
          <cell r="A4645" t="str">
            <v>410114</v>
          </cell>
          <cell r="B4645" t="str">
            <v>COST OF PROD.--TRANSPORTATION (OUT)</v>
          </cell>
          <cell r="C4645" t="str">
            <v>17101-71-410114</v>
          </cell>
          <cell r="D4645">
            <v>0</v>
          </cell>
          <cell r="E4645">
            <v>0</v>
          </cell>
          <cell r="F4645">
            <v>158</v>
          </cell>
          <cell r="G4645" t="str">
            <v>SPARE-PARTS-1100010651出口宝来德</v>
          </cell>
        </row>
        <row r="4646">
          <cell r="A4646" t="str">
            <v>410114</v>
          </cell>
          <cell r="B4646" t="str">
            <v>COST OF PROD.--TRANSPORTATION (OUT)</v>
          </cell>
          <cell r="C4646" t="str">
            <v>17101-83-410114</v>
          </cell>
          <cell r="D4646">
            <v>0</v>
          </cell>
          <cell r="E4646">
            <v>0</v>
          </cell>
          <cell r="F4646">
            <v>62.31</v>
          </cell>
          <cell r="G4646" t="str">
            <v>SPARE PARTS-1100020540北京蒂森</v>
          </cell>
        </row>
        <row r="4647">
          <cell r="A4647" t="str">
            <v>410114</v>
          </cell>
          <cell r="B4647" t="str">
            <v>COST OF PROD.--TRANSPORTATION (OUT)</v>
          </cell>
          <cell r="C4647" t="str">
            <v>17101-84-410114</v>
          </cell>
          <cell r="D4647">
            <v>0</v>
          </cell>
          <cell r="E4647">
            <v>0</v>
          </cell>
          <cell r="F4647">
            <v>1116</v>
          </cell>
          <cell r="G4647" t="str">
            <v>SPARE PARTS-1100020633北京办事处</v>
          </cell>
        </row>
        <row r="4648">
          <cell r="A4648" t="str">
            <v>410114</v>
          </cell>
          <cell r="B4648" t="str">
            <v>COST OF PROD.--TRANSPORTATION (OUT)</v>
          </cell>
          <cell r="C4648" t="str">
            <v>17101-86-410114</v>
          </cell>
          <cell r="D4648">
            <v>0</v>
          </cell>
          <cell r="E4648">
            <v>0</v>
          </cell>
          <cell r="F4648">
            <v>334.8</v>
          </cell>
          <cell r="G4648" t="str">
            <v>SPARE PARTS-1100020667北京办事处</v>
          </cell>
        </row>
        <row r="4649">
          <cell r="A4649" t="str">
            <v>410114</v>
          </cell>
          <cell r="B4649" t="str">
            <v>COST OF PROD.--TRANSPORTATION (OUT)</v>
          </cell>
          <cell r="C4649" t="str">
            <v>17101-88-410114</v>
          </cell>
          <cell r="D4649">
            <v>0</v>
          </cell>
          <cell r="E4649">
            <v>0</v>
          </cell>
          <cell r="F4649">
            <v>4583.58</v>
          </cell>
          <cell r="G4649" t="str">
            <v>SPARE PARTS-299400045出口吊顶</v>
          </cell>
        </row>
        <row r="4650">
          <cell r="A4650" t="str">
            <v>410114</v>
          </cell>
          <cell r="B4650" t="str">
            <v>COST OF PROD.--TRANSPORTATION (OUT)</v>
          </cell>
          <cell r="C4650" t="str">
            <v>17101-90-410114</v>
          </cell>
          <cell r="D4650">
            <v>0</v>
          </cell>
          <cell r="E4650">
            <v>0</v>
          </cell>
          <cell r="F4650">
            <v>158</v>
          </cell>
          <cell r="G4650" t="str">
            <v>SPARE PARTS-1100010817</v>
          </cell>
        </row>
        <row r="4651">
          <cell r="A4651" t="str">
            <v>410114</v>
          </cell>
          <cell r="B4651" t="str">
            <v>COST OF PROD.--TRANSPORTATION (OUT)</v>
          </cell>
          <cell r="C4651" t="str">
            <v>17101-91-410114</v>
          </cell>
          <cell r="D4651">
            <v>0</v>
          </cell>
          <cell r="E4651">
            <v>0</v>
          </cell>
          <cell r="F4651">
            <v>253.89</v>
          </cell>
          <cell r="G4651" t="str">
            <v>SPARE PARTS-1100010536</v>
          </cell>
        </row>
        <row r="4652">
          <cell r="A4652" t="str">
            <v>410114</v>
          </cell>
          <cell r="B4652" t="str">
            <v>COST OF PROD.--TRANSPORTATION (OUT)</v>
          </cell>
          <cell r="C4652" t="str">
            <v>17101-97-410114</v>
          </cell>
          <cell r="D4652">
            <v>0</v>
          </cell>
          <cell r="E4652">
            <v>0</v>
          </cell>
          <cell r="F4652">
            <v>16657.23</v>
          </cell>
          <cell r="G4652" t="str">
            <v>SPARE PARTS-1100020739</v>
          </cell>
        </row>
        <row r="4653">
          <cell r="A4653" t="str">
            <v>410114</v>
          </cell>
          <cell r="B4653" t="str">
            <v>COST OF PROD.--TRANSPORTATION (OUT)</v>
          </cell>
          <cell r="C4653" t="str">
            <v>17101-98-410114</v>
          </cell>
          <cell r="D4653">
            <v>0</v>
          </cell>
          <cell r="E4653">
            <v>0</v>
          </cell>
          <cell r="F4653">
            <v>446.4</v>
          </cell>
          <cell r="G4653" t="str">
            <v>SPARE PARTS-1100020765</v>
          </cell>
        </row>
        <row r="4654">
          <cell r="A4654" t="str">
            <v>410114</v>
          </cell>
          <cell r="B4654" t="str">
            <v>COST OF PROD.--TRANSPORTATION (OUT)</v>
          </cell>
          <cell r="C4654" t="str">
            <v>17101-99-410114</v>
          </cell>
          <cell r="D4654">
            <v>0</v>
          </cell>
          <cell r="E4654">
            <v>0</v>
          </cell>
          <cell r="F4654">
            <v>314.33999999999997</v>
          </cell>
          <cell r="G4654" t="str">
            <v>SPARE PARTS-1100020784</v>
          </cell>
        </row>
        <row r="4655">
          <cell r="A4655" t="str">
            <v>410114</v>
          </cell>
          <cell r="B4655" t="str">
            <v>COST OF PROD.--TRANSPORTATION (OUT)</v>
          </cell>
          <cell r="C4655" t="str">
            <v>17101-A0-410114</v>
          </cell>
          <cell r="D4655">
            <v>0</v>
          </cell>
          <cell r="E4655">
            <v>0</v>
          </cell>
          <cell r="F4655">
            <v>46.5</v>
          </cell>
          <cell r="G4655" t="str">
            <v>SPARE PARTS-1100020803</v>
          </cell>
        </row>
        <row r="4656">
          <cell r="A4656" t="str">
            <v>410114</v>
          </cell>
          <cell r="B4656" t="str">
            <v>COST OF PROD.--TRANSPORTATION (OUT)</v>
          </cell>
          <cell r="C4656" t="str">
            <v>17101-A1-410114</v>
          </cell>
          <cell r="D4656">
            <v>0</v>
          </cell>
          <cell r="E4656">
            <v>0</v>
          </cell>
          <cell r="F4656">
            <v>7560</v>
          </cell>
          <cell r="G4656" t="str">
            <v>SPARE PARTS-1100010673</v>
          </cell>
        </row>
        <row r="4657">
          <cell r="A4657" t="str">
            <v>410114</v>
          </cell>
          <cell r="B4657" t="str">
            <v>COST OF PROD.--TRANSPORTATION (OUT)</v>
          </cell>
          <cell r="C4657" t="str">
            <v>17101-A3-410114</v>
          </cell>
          <cell r="D4657">
            <v>0</v>
          </cell>
          <cell r="E4657">
            <v>0</v>
          </cell>
          <cell r="F4657">
            <v>2232</v>
          </cell>
          <cell r="G4657" t="str">
            <v>SPARE PARTS-1100020823</v>
          </cell>
        </row>
        <row r="4658">
          <cell r="A4658" t="str">
            <v>410114</v>
          </cell>
          <cell r="B4658" t="str">
            <v>COST OF PROD.--TRANSPORTATION (OUT)</v>
          </cell>
          <cell r="C4658" t="str">
            <v>17101-A5-410114</v>
          </cell>
          <cell r="D4658">
            <v>0</v>
          </cell>
          <cell r="E4658">
            <v>0</v>
          </cell>
          <cell r="F4658">
            <v>1288.98</v>
          </cell>
          <cell r="G4658" t="str">
            <v>SPARE PARTS-1100030652北京办订购</v>
          </cell>
        </row>
        <row r="4659">
          <cell r="A4659" t="str">
            <v>410114</v>
          </cell>
          <cell r="B4659" t="str">
            <v>COST OF PROD.--TRANSPORTATION (OUT)</v>
          </cell>
          <cell r="C4659" t="str">
            <v>17101-A6-410114</v>
          </cell>
          <cell r="D4659">
            <v>0</v>
          </cell>
          <cell r="E4659">
            <v>0</v>
          </cell>
          <cell r="F4659">
            <v>3056.52</v>
          </cell>
          <cell r="G4659" t="str">
            <v>SPARE PARTS-1100010847-856出口货物</v>
          </cell>
        </row>
        <row r="4660">
          <cell r="A4660" t="str">
            <v>410114</v>
          </cell>
          <cell r="B4660" t="str">
            <v>COST OF PROD.--TRANSPORTATION (OUT)</v>
          </cell>
          <cell r="C4660" t="str">
            <v>17101-A9-410114</v>
          </cell>
          <cell r="D4660">
            <v>0</v>
          </cell>
          <cell r="E4660">
            <v>0</v>
          </cell>
          <cell r="F4660">
            <v>467.33</v>
          </cell>
          <cell r="G4660" t="str">
            <v>SPARE PARTS-1100010876广州办订购</v>
          </cell>
        </row>
        <row r="4661">
          <cell r="A4661" t="str">
            <v>410114</v>
          </cell>
          <cell r="B4661" t="str">
            <v>COST OF PROD.--TRANSPORTATION (OUT)</v>
          </cell>
          <cell r="C4661" t="str">
            <v>17101-AJ-410114</v>
          </cell>
          <cell r="D4661">
            <v>0</v>
          </cell>
          <cell r="E4661">
            <v>0</v>
          </cell>
          <cell r="F4661">
            <v>46.5</v>
          </cell>
          <cell r="G4661" t="str">
            <v>SPARE PARTS-1100020929黄河水利河务</v>
          </cell>
        </row>
        <row r="4662">
          <cell r="A4662" t="str">
            <v>410114</v>
          </cell>
          <cell r="B4662" t="str">
            <v>COST OF PROD.--TRANSPORTATION (OUT)</v>
          </cell>
          <cell r="C4662" t="str">
            <v>17101-AO-410114</v>
          </cell>
          <cell r="D4662">
            <v>3604.68</v>
          </cell>
          <cell r="E4662">
            <v>0</v>
          </cell>
          <cell r="F4662">
            <v>3604.68</v>
          </cell>
          <cell r="G4662" t="str">
            <v>SPARE PARTS-1100011039出口德国</v>
          </cell>
        </row>
        <row r="4663">
          <cell r="A4663" t="str">
            <v>410114</v>
          </cell>
          <cell r="B4663" t="str">
            <v>COST OF PROD.--TRANSPORTATION (OUT)</v>
          </cell>
          <cell r="C4663" t="str">
            <v>17101-AY-410114</v>
          </cell>
          <cell r="D4663">
            <v>26886.3</v>
          </cell>
          <cell r="E4663">
            <v>0</v>
          </cell>
          <cell r="F4663">
            <v>26886.3</v>
          </cell>
          <cell r="G4663" t="str">
            <v>SPARE PARTS-1100011056出口德国</v>
          </cell>
        </row>
        <row r="4664">
          <cell r="A4664" t="str">
            <v>410114</v>
          </cell>
          <cell r="B4664" t="str">
            <v>COST OF PROD.--TRANSPORTATION (OUT)</v>
          </cell>
          <cell r="C4664" t="str">
            <v>17104-03-410114</v>
          </cell>
          <cell r="D4664">
            <v>0</v>
          </cell>
          <cell r="E4664">
            <v>0</v>
          </cell>
          <cell r="F4664">
            <v>12183</v>
          </cell>
          <cell r="G4664" t="str">
            <v>:华新住宅公司天鹅大厦</v>
          </cell>
        </row>
        <row r="4665">
          <cell r="A4665" t="str">
            <v>410115</v>
          </cell>
          <cell r="B4665" t="str">
            <v>COST OF PROD.--INSURANCE 保险费</v>
          </cell>
          <cell r="C4665" t="str">
            <v>17100-00-410115</v>
          </cell>
          <cell r="D4665">
            <v>0</v>
          </cell>
          <cell r="E4665">
            <v>0</v>
          </cell>
          <cell r="F4665">
            <v>0</v>
          </cell>
          <cell r="G4665" t="str">
            <v>:SEMI-FINISHED GOODS</v>
          </cell>
        </row>
        <row r="4666">
          <cell r="A4666" t="str">
            <v>410115</v>
          </cell>
          <cell r="B4666" t="str">
            <v>COST OF PROD.--INSURANCE 保险费</v>
          </cell>
          <cell r="C4666" t="str">
            <v>17100-05-410115</v>
          </cell>
          <cell r="D4666">
            <v>0</v>
          </cell>
          <cell r="E4666">
            <v>0</v>
          </cell>
          <cell r="F4666">
            <v>7075.18</v>
          </cell>
          <cell r="G4666" t="str">
            <v>:(97#8)(9808#6#7)上海中星昆山ELE</v>
          </cell>
        </row>
        <row r="4667">
          <cell r="A4667" t="str">
            <v>410115</v>
          </cell>
          <cell r="B4667" t="str">
            <v>COST OF PROD.--INSURANCE 保险费</v>
          </cell>
          <cell r="C4667" t="str">
            <v>17100-07-410115</v>
          </cell>
          <cell r="D4667">
            <v>0</v>
          </cell>
          <cell r="E4667">
            <v>0</v>
          </cell>
          <cell r="F4667">
            <v>8608</v>
          </cell>
          <cell r="G4667" t="str">
            <v>:(9807)(9812)青岛金都大厦ELE</v>
          </cell>
        </row>
        <row r="4668">
          <cell r="A4668" t="str">
            <v>410115</v>
          </cell>
          <cell r="B4668" t="str">
            <v>COST OF PROD.--INSURANCE 保险费</v>
          </cell>
          <cell r="C4668" t="str">
            <v>17100-08-410115</v>
          </cell>
          <cell r="D4668">
            <v>0</v>
          </cell>
          <cell r="E4668">
            <v>0</v>
          </cell>
          <cell r="F4668">
            <v>4852.93</v>
          </cell>
          <cell r="G4668" t="str">
            <v>:(9812)青岛金都大厦ESC</v>
          </cell>
        </row>
        <row r="4669">
          <cell r="A4669" t="str">
            <v>410115</v>
          </cell>
          <cell r="B4669" t="str">
            <v>COST OF PROD.--INSURANCE 保险费</v>
          </cell>
          <cell r="C4669" t="str">
            <v>17100-11-410115</v>
          </cell>
          <cell r="D4669">
            <v>0</v>
          </cell>
          <cell r="E4669">
            <v>0</v>
          </cell>
          <cell r="F4669">
            <v>0</v>
          </cell>
          <cell r="G4669" t="str">
            <v>:(97)YANGZHOU ICBC 扬州工商行ELE</v>
          </cell>
        </row>
        <row r="4670">
          <cell r="A4670" t="str">
            <v>410115</v>
          </cell>
          <cell r="B4670" t="str">
            <v>COST OF PROD.--INSURANCE 保险费</v>
          </cell>
          <cell r="C4670" t="str">
            <v>17100-12-410115</v>
          </cell>
          <cell r="D4670">
            <v>0</v>
          </cell>
          <cell r="E4670">
            <v>0</v>
          </cell>
          <cell r="F4670">
            <v>3691.2</v>
          </cell>
          <cell r="G4670" t="str">
            <v>:(9807&gt;[0001]青岛发达大厦(山东)ELE</v>
          </cell>
        </row>
        <row r="4671">
          <cell r="A4671" t="str">
            <v>410115</v>
          </cell>
          <cell r="B4671" t="str">
            <v>COST OF PROD.--INSURANCE 保险费</v>
          </cell>
          <cell r="C4671" t="str">
            <v>17100-15-410115</v>
          </cell>
          <cell r="D4671">
            <v>0</v>
          </cell>
          <cell r="E4671">
            <v>0</v>
          </cell>
          <cell r="F4671">
            <v>845.05</v>
          </cell>
          <cell r="G4671" t="str">
            <v>:(9806,08,9901)WISDOM上海城市房地产</v>
          </cell>
        </row>
        <row r="4672">
          <cell r="A4672" t="str">
            <v>410115</v>
          </cell>
          <cell r="B4672" t="str">
            <v>COST OF PROD.--INSURANCE 保险费</v>
          </cell>
          <cell r="C4672" t="str">
            <v>17100-18-410115</v>
          </cell>
          <cell r="D4672">
            <v>0</v>
          </cell>
          <cell r="E4672">
            <v>0</v>
          </cell>
          <cell r="F4672">
            <v>22433</v>
          </cell>
          <cell r="G4672" t="str">
            <v>:(9808)武汉建银房地产开发ESC</v>
          </cell>
        </row>
        <row r="4673">
          <cell r="A4673" t="str">
            <v>410115</v>
          </cell>
          <cell r="B4673" t="str">
            <v>COST OF PROD.--INSURANCE 保险费</v>
          </cell>
          <cell r="C4673" t="str">
            <v>17100-20-410115</v>
          </cell>
          <cell r="D4673">
            <v>0</v>
          </cell>
          <cell r="E4673">
            <v>0</v>
          </cell>
          <cell r="F4673">
            <v>1360</v>
          </cell>
          <cell r="G4673" t="str">
            <v>:(9808)&lt;9911&gt;人民医院外科大楼ELE</v>
          </cell>
        </row>
        <row r="4674">
          <cell r="A4674" t="str">
            <v>410115</v>
          </cell>
          <cell r="B4674" t="str">
            <v>COST OF PROD.--INSURANCE 保险费</v>
          </cell>
          <cell r="C4674" t="str">
            <v>17100-21-410115</v>
          </cell>
          <cell r="D4674">
            <v>0</v>
          </cell>
          <cell r="E4674">
            <v>0</v>
          </cell>
          <cell r="F4674">
            <v>0</v>
          </cell>
          <cell r="G4674" t="str">
            <v>:(97)ZS COMMERCIAL 中山市商业服务_x0000_</v>
          </cell>
        </row>
        <row r="4675">
          <cell r="A4675" t="str">
            <v>410115</v>
          </cell>
          <cell r="B4675" t="str">
            <v>COST OF PROD.--INSURANCE 保险费</v>
          </cell>
          <cell r="C4675" t="str">
            <v>17100-23-410115</v>
          </cell>
          <cell r="D4675">
            <v>0</v>
          </cell>
          <cell r="E4675">
            <v>0</v>
          </cell>
          <cell r="F4675">
            <v>7225.6</v>
          </cell>
          <cell r="G4675" t="str">
            <v>:(9806)&lt;9905&gt;哈尔滨花圃大厦ELE</v>
          </cell>
        </row>
        <row r="4676">
          <cell r="A4676" t="str">
            <v>410115</v>
          </cell>
          <cell r="B4676" t="str">
            <v>COST OF PROD.--INSURANCE 保险费</v>
          </cell>
          <cell r="C4676" t="str">
            <v>17100-24-410115</v>
          </cell>
          <cell r="D4676">
            <v>0</v>
          </cell>
          <cell r="E4676">
            <v>0</v>
          </cell>
          <cell r="F4676">
            <v>1152</v>
          </cell>
          <cell r="G4676" t="str">
            <v>:(9811)西北核技术研究所ELE</v>
          </cell>
        </row>
        <row r="4677">
          <cell r="A4677" t="str">
            <v>410115</v>
          </cell>
          <cell r="B4677" t="str">
            <v>COST OF PROD.--INSURANCE 保险费</v>
          </cell>
          <cell r="C4677" t="str">
            <v>17100-26-410115</v>
          </cell>
          <cell r="D4677">
            <v>0</v>
          </cell>
          <cell r="E4677">
            <v>0</v>
          </cell>
          <cell r="F4677">
            <v>0</v>
          </cell>
          <cell r="G4677" t="str">
            <v>:(97)NINGBO GUANGDIAN MANSION 宁波</v>
          </cell>
        </row>
        <row r="4678">
          <cell r="A4678" t="str">
            <v>410115</v>
          </cell>
          <cell r="B4678" t="str">
            <v>COST OF PROD.--INSURANCE 保险费</v>
          </cell>
          <cell r="C4678" t="str">
            <v>17100-27-410115</v>
          </cell>
          <cell r="D4678">
            <v>0</v>
          </cell>
          <cell r="E4678">
            <v>0</v>
          </cell>
          <cell r="F4678">
            <v>387.2</v>
          </cell>
          <cell r="G4678" t="str">
            <v>:(9802)水口电厂ELE</v>
          </cell>
        </row>
        <row r="4679">
          <cell r="A4679" t="str">
            <v>410115</v>
          </cell>
          <cell r="B4679" t="str">
            <v>COST OF PROD.--INSURANCE 保险费</v>
          </cell>
          <cell r="C4679" t="str">
            <v>17100-28-410115</v>
          </cell>
          <cell r="D4679">
            <v>0</v>
          </cell>
          <cell r="E4679">
            <v>0</v>
          </cell>
          <cell r="F4679">
            <v>0</v>
          </cell>
          <cell r="G4679" t="str">
            <v>:(97)BAIYUN AIRPORT(ELE.1)白云机场</v>
          </cell>
        </row>
        <row r="4680">
          <cell r="A4680" t="str">
            <v>410115</v>
          </cell>
          <cell r="B4680" t="str">
            <v>COST OF PROD.--INSURANCE 保险费</v>
          </cell>
          <cell r="C4680" t="str">
            <v>17100-29-410115</v>
          </cell>
          <cell r="D4680">
            <v>0</v>
          </cell>
          <cell r="E4680">
            <v>0</v>
          </cell>
          <cell r="F4680">
            <v>3371.43</v>
          </cell>
          <cell r="G4680" t="str">
            <v>:(9806)(9907)南阳国税电梯ELE</v>
          </cell>
        </row>
        <row r="4681">
          <cell r="A4681" t="str">
            <v>410115</v>
          </cell>
          <cell r="B4681" t="str">
            <v>COST OF PROD.--INSURANCE 保险费</v>
          </cell>
          <cell r="C4681" t="str">
            <v>17100-30-410115</v>
          </cell>
          <cell r="D4681">
            <v>0</v>
          </cell>
          <cell r="E4681">
            <v>0</v>
          </cell>
          <cell r="F4681">
            <v>1360</v>
          </cell>
          <cell r="G4681" t="str">
            <v>:(9803)&lt;9910&gt;南平造纸ELE</v>
          </cell>
        </row>
        <row r="4682">
          <cell r="A4682" t="str">
            <v>410115</v>
          </cell>
          <cell r="B4682" t="str">
            <v>COST OF PROD.--INSURANCE 保险费</v>
          </cell>
          <cell r="C4682" t="str">
            <v>17100-31-410115</v>
          </cell>
          <cell r="D4682">
            <v>0</v>
          </cell>
          <cell r="E4682">
            <v>0</v>
          </cell>
          <cell r="F4682">
            <v>3636.04</v>
          </cell>
          <cell r="G4682" t="str">
            <v>:(9810)&lt;9905) 三明兴业银行ELE</v>
          </cell>
        </row>
        <row r="4683">
          <cell r="A4683" t="str">
            <v>410115</v>
          </cell>
          <cell r="B4683" t="str">
            <v>COST OF PROD.--INSURANCE 保险费</v>
          </cell>
          <cell r="C4683" t="str">
            <v>17100-32-410115</v>
          </cell>
          <cell r="D4683">
            <v>0</v>
          </cell>
          <cell r="E4683">
            <v>0</v>
          </cell>
          <cell r="F4683">
            <v>0</v>
          </cell>
          <cell r="G4683" t="str">
            <v>:(97)BAIYUN AIRPORT(ESC.2) 白云机_x0000_</v>
          </cell>
        </row>
        <row r="4684">
          <cell r="A4684" t="str">
            <v>410115</v>
          </cell>
          <cell r="B4684" t="str">
            <v>COST OF PROD.--INSURANCE 保险费</v>
          </cell>
          <cell r="C4684" t="str">
            <v>17100-33-410115</v>
          </cell>
          <cell r="D4684">
            <v>0</v>
          </cell>
          <cell r="E4684">
            <v>0</v>
          </cell>
          <cell r="F4684">
            <v>4194.4799999999996</v>
          </cell>
          <cell r="G4684" t="str">
            <v>:&lt;9910&gt;&lt;0005&gt;南京人防 ESC</v>
          </cell>
        </row>
        <row r="4685">
          <cell r="A4685" t="str">
            <v>410115</v>
          </cell>
          <cell r="B4685" t="str">
            <v>COST OF PROD.--INSURANCE 保险费</v>
          </cell>
          <cell r="C4685" t="str">
            <v>17100-35-410115</v>
          </cell>
          <cell r="D4685">
            <v>0</v>
          </cell>
          <cell r="E4685">
            <v>0</v>
          </cell>
          <cell r="F4685">
            <v>160</v>
          </cell>
          <cell r="G4685" t="str">
            <v>:(9805)CPIC ZHONGSHAN 中山太保ELE</v>
          </cell>
        </row>
        <row r="4686">
          <cell r="A4686" t="str">
            <v>410115</v>
          </cell>
          <cell r="B4686" t="str">
            <v>COST OF PROD.--INSURANCE 保险费</v>
          </cell>
          <cell r="C4686" t="str">
            <v>17100-36-410115</v>
          </cell>
          <cell r="D4686">
            <v>0</v>
          </cell>
          <cell r="E4686">
            <v>0</v>
          </cell>
          <cell r="F4686">
            <v>5784.66</v>
          </cell>
          <cell r="G4686" t="str">
            <v>:(9808)NANJING CCB 南京建行ESC</v>
          </cell>
        </row>
        <row r="4687">
          <cell r="A4687" t="str">
            <v>410115</v>
          </cell>
          <cell r="B4687" t="str">
            <v>COST OF PROD.--INSURANCE 保险费</v>
          </cell>
          <cell r="C4687" t="str">
            <v>17100-37-410115</v>
          </cell>
          <cell r="D4687">
            <v>0</v>
          </cell>
          <cell r="E4687">
            <v>0</v>
          </cell>
          <cell r="F4687">
            <v>810</v>
          </cell>
          <cell r="G4687" t="str">
            <v>:(9805)KAILI ICBC 工行凯里分行ELE</v>
          </cell>
        </row>
        <row r="4688">
          <cell r="A4688" t="str">
            <v>410115</v>
          </cell>
          <cell r="B4688" t="str">
            <v>COST OF PROD.--INSURANCE 保险费</v>
          </cell>
          <cell r="C4688" t="str">
            <v>17100-38-410115</v>
          </cell>
          <cell r="D4688">
            <v>0</v>
          </cell>
          <cell r="E4688">
            <v>0</v>
          </cell>
          <cell r="F4688">
            <v>5981.14</v>
          </cell>
          <cell r="G4688" t="str">
            <v>:(9811)静安环球大厦ELE</v>
          </cell>
        </row>
        <row r="4689">
          <cell r="A4689" t="str">
            <v>410115</v>
          </cell>
          <cell r="B4689" t="str">
            <v>COST OF PROD.--INSURANCE 保险费</v>
          </cell>
          <cell r="C4689" t="str">
            <v>17100-40-410115</v>
          </cell>
          <cell r="D4689">
            <v>0</v>
          </cell>
          <cell r="E4689">
            <v>0</v>
          </cell>
          <cell r="F4689">
            <v>2371.1999999999998</v>
          </cell>
          <cell r="G4689" t="str">
            <v>:(9808)SANMING UNION 三明总工会ELE</v>
          </cell>
        </row>
        <row r="4690">
          <cell r="A4690" t="str">
            <v>410115</v>
          </cell>
          <cell r="B4690" t="str">
            <v>COST OF PROD.--INSURANCE 保险费</v>
          </cell>
          <cell r="C4690" t="str">
            <v>17100-41-410115</v>
          </cell>
          <cell r="D4690">
            <v>0</v>
          </cell>
          <cell r="E4690">
            <v>0</v>
          </cell>
          <cell r="F4690">
            <v>2080</v>
          </cell>
          <cell r="G4690" t="str">
            <v>:&lt;9906&gt;(9907) 贵阳和平大酒店ELE</v>
          </cell>
        </row>
        <row r="4691">
          <cell r="A4691" t="str">
            <v>410115</v>
          </cell>
          <cell r="B4691" t="str">
            <v>COST OF PROD.--INSURANCE 保险费</v>
          </cell>
          <cell r="C4691" t="str">
            <v>17100-42-410115</v>
          </cell>
          <cell r="D4691">
            <v>0</v>
          </cell>
          <cell r="E4691">
            <v>0</v>
          </cell>
          <cell r="F4691">
            <v>1088.32</v>
          </cell>
          <cell r="G4691" t="str">
            <v>:(9812)中保驻马店公司ELE</v>
          </cell>
        </row>
        <row r="4692">
          <cell r="A4692" t="str">
            <v>410115</v>
          </cell>
          <cell r="B4692" t="str">
            <v>COST OF PROD.--INSURANCE 保险费</v>
          </cell>
          <cell r="C4692" t="str">
            <v>17100-43-410115</v>
          </cell>
          <cell r="D4692">
            <v>0</v>
          </cell>
          <cell r="E4692">
            <v>0</v>
          </cell>
          <cell r="F4692">
            <v>1404.48</v>
          </cell>
          <cell r="G4692" t="str">
            <v>:(9810)(9907) 南京下关发电厂ELE</v>
          </cell>
        </row>
        <row r="4693">
          <cell r="A4693" t="str">
            <v>410115</v>
          </cell>
          <cell r="B4693" t="str">
            <v>COST OF PROD.--INSURANCE 保险费</v>
          </cell>
          <cell r="C4693" t="str">
            <v>17100-44-410115</v>
          </cell>
          <cell r="D4693">
            <v>0</v>
          </cell>
          <cell r="E4693">
            <v>0</v>
          </cell>
          <cell r="F4693">
            <v>3120</v>
          </cell>
          <cell r="G4693" t="str">
            <v>:&lt;9911&gt;湖南职工培训中心ELE</v>
          </cell>
        </row>
        <row r="4694">
          <cell r="A4694" t="str">
            <v>410115</v>
          </cell>
          <cell r="B4694" t="str">
            <v>COST OF PROD.--INSURANCE 保险费</v>
          </cell>
          <cell r="C4694" t="str">
            <v>17100-45-410115</v>
          </cell>
          <cell r="D4694">
            <v>0</v>
          </cell>
          <cell r="E4694">
            <v>0</v>
          </cell>
          <cell r="F4694">
            <v>5520</v>
          </cell>
          <cell r="G4694" t="str">
            <v>:(9805)南京棉麻公司ESC</v>
          </cell>
        </row>
        <row r="4695">
          <cell r="A4695" t="str">
            <v>410115</v>
          </cell>
          <cell r="B4695" t="str">
            <v>COST OF PROD.--INSURANCE 保险费</v>
          </cell>
          <cell r="C4695" t="str">
            <v>17100-46-410115</v>
          </cell>
          <cell r="D4695">
            <v>0</v>
          </cell>
          <cell r="E4695">
            <v>0</v>
          </cell>
          <cell r="F4695">
            <v>320</v>
          </cell>
          <cell r="G4695" t="str">
            <v>:&lt;9903&gt;&lt;9906&gt; 珠海华骏实业公司ELE</v>
          </cell>
        </row>
        <row r="4696">
          <cell r="A4696" t="str">
            <v>410115</v>
          </cell>
          <cell r="B4696" t="str">
            <v>COST OF PROD.--INSURANCE 保险费</v>
          </cell>
          <cell r="C4696" t="str">
            <v>17100-47-410115</v>
          </cell>
          <cell r="D4696">
            <v>0</v>
          </cell>
          <cell r="E4696">
            <v>0</v>
          </cell>
          <cell r="F4696">
            <v>16000</v>
          </cell>
          <cell r="G4696" t="str">
            <v>:(9811)深圳百货商场ESC</v>
          </cell>
        </row>
        <row r="4697">
          <cell r="A4697" t="str">
            <v>410115</v>
          </cell>
          <cell r="B4697" t="str">
            <v>COST OF PROD.--INSURANCE 保险费</v>
          </cell>
          <cell r="C4697" t="str">
            <v>17100-48-410115</v>
          </cell>
          <cell r="D4697">
            <v>0</v>
          </cell>
          <cell r="E4697">
            <v>0</v>
          </cell>
          <cell r="F4697">
            <v>1498.59</v>
          </cell>
          <cell r="G4697" t="str">
            <v>:(9810) 福州传染病院ELE</v>
          </cell>
        </row>
        <row r="4698">
          <cell r="A4698" t="str">
            <v>410115</v>
          </cell>
          <cell r="B4698" t="str">
            <v>COST OF PROD.--INSURANCE 保险费</v>
          </cell>
          <cell r="C4698" t="str">
            <v>17100-52-410115</v>
          </cell>
          <cell r="D4698">
            <v>0</v>
          </cell>
          <cell r="E4698">
            <v>0</v>
          </cell>
          <cell r="F4698">
            <v>2617.6</v>
          </cell>
          <cell r="G4698" t="str">
            <v>:(9810)[0001] 三明峡金渠ELE</v>
          </cell>
        </row>
        <row r="4699">
          <cell r="A4699" t="str">
            <v>410115</v>
          </cell>
          <cell r="B4699" t="str">
            <v>COST OF PROD.--INSURANCE 保险费</v>
          </cell>
          <cell r="C4699" t="str">
            <v>17100-53-410115</v>
          </cell>
          <cell r="D4699">
            <v>0</v>
          </cell>
          <cell r="E4699">
            <v>0</v>
          </cell>
          <cell r="F4699">
            <v>704.93</v>
          </cell>
          <cell r="G4699" t="str">
            <v>:(9809)(9907) 福州技术监督局ELE</v>
          </cell>
        </row>
        <row r="4700">
          <cell r="A4700" t="str">
            <v>410115</v>
          </cell>
          <cell r="B4700" t="str">
            <v>COST OF PROD.--INSURANCE 保险费</v>
          </cell>
          <cell r="C4700" t="str">
            <v>17100-54-410115</v>
          </cell>
          <cell r="D4700">
            <v>0</v>
          </cell>
          <cell r="E4700">
            <v>0</v>
          </cell>
          <cell r="F4700">
            <v>2140</v>
          </cell>
          <cell r="G4700" t="str">
            <v>:(9811)江西财经大学ELE</v>
          </cell>
        </row>
        <row r="4701">
          <cell r="A4701" t="str">
            <v>410115</v>
          </cell>
          <cell r="B4701" t="str">
            <v>COST OF PROD.--INSURANCE 保险费</v>
          </cell>
          <cell r="C4701" t="str">
            <v>17100-56-410115</v>
          </cell>
          <cell r="D4701">
            <v>0</v>
          </cell>
          <cell r="E4701">
            <v>0</v>
          </cell>
          <cell r="F4701">
            <v>1968</v>
          </cell>
          <cell r="G4701" t="str">
            <v>:(9809)(9907)民航开发公司ELE</v>
          </cell>
        </row>
        <row r="4702">
          <cell r="A4702" t="str">
            <v>410115</v>
          </cell>
          <cell r="B4702" t="str">
            <v>COST OF PROD.--INSURANCE 保险费</v>
          </cell>
          <cell r="C4702" t="str">
            <v>17100-57-410115</v>
          </cell>
          <cell r="D4702">
            <v>0</v>
          </cell>
          <cell r="E4702">
            <v>0</v>
          </cell>
          <cell r="F4702">
            <v>13415.08</v>
          </cell>
          <cell r="G4702" t="str">
            <v>:(9811)&lt;9911&gt;重庆商社ELE</v>
          </cell>
        </row>
        <row r="4703">
          <cell r="A4703" t="str">
            <v>410115</v>
          </cell>
          <cell r="B4703" t="str">
            <v>COST OF PROD.--INSURANCE 保险费</v>
          </cell>
          <cell r="C4703" t="str">
            <v>17100-58-410115</v>
          </cell>
          <cell r="D4703">
            <v>0</v>
          </cell>
          <cell r="E4703">
            <v>0</v>
          </cell>
          <cell r="F4703">
            <v>1993.6</v>
          </cell>
          <cell r="G4703" t="str">
            <v>:(9809)瑞安工商联ELE</v>
          </cell>
        </row>
        <row r="4704">
          <cell r="A4704" t="str">
            <v>410115</v>
          </cell>
          <cell r="B4704" t="str">
            <v>COST OF PROD.--INSURANCE 保险费</v>
          </cell>
          <cell r="C4704" t="str">
            <v>17100-59-410115</v>
          </cell>
          <cell r="D4704">
            <v>0</v>
          </cell>
          <cell r="E4704">
            <v>0</v>
          </cell>
          <cell r="F4704">
            <v>1739.84</v>
          </cell>
          <cell r="G4704" t="str">
            <v>:(9812)&lt;00.03&gt;南昌昌北机场ELE</v>
          </cell>
        </row>
        <row r="4705">
          <cell r="A4705" t="str">
            <v>410115</v>
          </cell>
          <cell r="B4705" t="str">
            <v>COST OF PROD.--INSURANCE 保险费</v>
          </cell>
          <cell r="C4705" t="str">
            <v>17100-60-410115</v>
          </cell>
          <cell r="D4705">
            <v>0</v>
          </cell>
          <cell r="E4705">
            <v>0</v>
          </cell>
          <cell r="F4705">
            <v>2139.81</v>
          </cell>
          <cell r="G4705" t="str">
            <v>:(9812)河南唐河烟草公司ELE</v>
          </cell>
        </row>
        <row r="4706">
          <cell r="A4706" t="str">
            <v>410115</v>
          </cell>
          <cell r="B4706" t="str">
            <v>COST OF PROD.--INSURANCE 保险费</v>
          </cell>
          <cell r="C4706" t="str">
            <v>17100-61-410115</v>
          </cell>
          <cell r="D4706">
            <v>0</v>
          </cell>
          <cell r="E4706">
            <v>0</v>
          </cell>
          <cell r="F4706">
            <v>836.16</v>
          </cell>
          <cell r="G4706" t="str">
            <v>:(9812)&lt;9906&gt;哈尔滨工业大学ELE</v>
          </cell>
        </row>
        <row r="4707">
          <cell r="A4707" t="str">
            <v>410115</v>
          </cell>
          <cell r="B4707" t="str">
            <v>COST OF PROD.--INSURANCE 保险费</v>
          </cell>
          <cell r="C4707" t="str">
            <v>17100-63-410115</v>
          </cell>
          <cell r="D4707">
            <v>0</v>
          </cell>
          <cell r="E4707">
            <v>0</v>
          </cell>
          <cell r="F4707">
            <v>1408</v>
          </cell>
          <cell r="G4707" t="str">
            <v>:(9812)&lt;9911&gt;昆明医学院ELE</v>
          </cell>
        </row>
        <row r="4708">
          <cell r="A4708" t="str">
            <v>410115</v>
          </cell>
          <cell r="B4708" t="str">
            <v>COST OF PROD.--INSURANCE 保险费</v>
          </cell>
          <cell r="C4708" t="str">
            <v>17100-67-410115</v>
          </cell>
          <cell r="D4708">
            <v>0</v>
          </cell>
          <cell r="E4708">
            <v>0</v>
          </cell>
          <cell r="F4708">
            <v>3120</v>
          </cell>
          <cell r="G4708" t="str">
            <v>:(9904)平顶山邮局ELE</v>
          </cell>
        </row>
        <row r="4709">
          <cell r="A4709" t="str">
            <v>410115</v>
          </cell>
          <cell r="B4709" t="str">
            <v>COST OF PROD.--INSURANCE 保险费</v>
          </cell>
          <cell r="C4709" t="str">
            <v>17100-71-410115</v>
          </cell>
          <cell r="D4709">
            <v>0</v>
          </cell>
          <cell r="E4709">
            <v>0</v>
          </cell>
          <cell r="F4709">
            <v>14323.88</v>
          </cell>
          <cell r="G4709" t="str">
            <v>:(9812)&lt;9909&gt;上海东方医院ELE&amp;ESC</v>
          </cell>
        </row>
        <row r="4710">
          <cell r="A4710" t="str">
            <v>410115</v>
          </cell>
          <cell r="B4710" t="str">
            <v>COST OF PROD.--INSURANCE 保险费</v>
          </cell>
          <cell r="C4710" t="str">
            <v>17100-73-410115</v>
          </cell>
          <cell r="D4710">
            <v>0</v>
          </cell>
          <cell r="E4710">
            <v>0</v>
          </cell>
          <cell r="F4710">
            <v>0</v>
          </cell>
          <cell r="G4710" t="str">
            <v>:SPARE PARTS(东园宾馆,水口工贸等)</v>
          </cell>
        </row>
        <row r="4711">
          <cell r="A4711" t="str">
            <v>410115</v>
          </cell>
          <cell r="B4711" t="str">
            <v>COST OF PROD.--INSURANCE 保险费</v>
          </cell>
          <cell r="C4711" t="str">
            <v>17100-74-410115</v>
          </cell>
          <cell r="D4711">
            <v>0</v>
          </cell>
          <cell r="E4711">
            <v>0</v>
          </cell>
          <cell r="F4711">
            <v>3388.33</v>
          </cell>
          <cell r="G4711" t="str">
            <v>:&lt;0005&gt;昆明富春花园4ELES</v>
          </cell>
        </row>
        <row r="4712">
          <cell r="A4712" t="str">
            <v>410115</v>
          </cell>
          <cell r="B4712" t="str">
            <v>COST OF PROD.--INSURANCE 保险费</v>
          </cell>
          <cell r="C4712" t="str">
            <v>17100-75-410115</v>
          </cell>
          <cell r="D4712">
            <v>0</v>
          </cell>
          <cell r="E4712">
            <v>0</v>
          </cell>
          <cell r="F4712">
            <v>2080</v>
          </cell>
          <cell r="G4712" t="str">
            <v>:&lt;9906&gt;三迅电梯公司ELE</v>
          </cell>
        </row>
        <row r="4713">
          <cell r="A4713" t="str">
            <v>410115</v>
          </cell>
          <cell r="B4713" t="str">
            <v>COST OF PROD.--INSURANCE 保险费</v>
          </cell>
          <cell r="C4713" t="str">
            <v>17100-76-410115</v>
          </cell>
          <cell r="D4713">
            <v>0</v>
          </cell>
          <cell r="E4713">
            <v>0</v>
          </cell>
          <cell r="F4713">
            <v>1040</v>
          </cell>
          <cell r="G4713" t="str">
            <v>:(9904)江苏国土培训中心ELE</v>
          </cell>
        </row>
        <row r="4714">
          <cell r="A4714" t="str">
            <v>410115</v>
          </cell>
          <cell r="B4714" t="str">
            <v>COST OF PROD.--INSURANCE 保险费</v>
          </cell>
          <cell r="C4714" t="str">
            <v>17100-78-410115</v>
          </cell>
          <cell r="D4714">
            <v>0</v>
          </cell>
          <cell r="E4714">
            <v>0</v>
          </cell>
          <cell r="F4714">
            <v>2080</v>
          </cell>
          <cell r="G4714" t="str">
            <v>:&lt;9906&gt;估依廊商住楼ELE</v>
          </cell>
        </row>
        <row r="4715">
          <cell r="A4715" t="str">
            <v>410115</v>
          </cell>
          <cell r="B4715" t="str">
            <v>COST OF PROD.--INSURANCE 保险费</v>
          </cell>
          <cell r="C4715" t="str">
            <v>17100-82-410115</v>
          </cell>
          <cell r="D4715">
            <v>0</v>
          </cell>
          <cell r="E4715">
            <v>0</v>
          </cell>
          <cell r="F4715">
            <v>1040</v>
          </cell>
          <cell r="G4715" t="str">
            <v>:(9905)新县邮电局ELE</v>
          </cell>
        </row>
        <row r="4716">
          <cell r="A4716" t="str">
            <v>410115</v>
          </cell>
          <cell r="B4716" t="str">
            <v>COST OF PROD.--INSURANCE 保险费</v>
          </cell>
          <cell r="C4716" t="str">
            <v>17100-84-410115</v>
          </cell>
          <cell r="D4716">
            <v>0</v>
          </cell>
          <cell r="E4716">
            <v>0</v>
          </cell>
          <cell r="F4716">
            <v>2476.59</v>
          </cell>
          <cell r="G4716" t="str">
            <v>:&lt;9911&gt;&lt;0004&gt;广州文德广场ELE&amp;ESC</v>
          </cell>
        </row>
        <row r="4717">
          <cell r="A4717" t="str">
            <v>410115</v>
          </cell>
          <cell r="B4717" t="str">
            <v>COST OF PROD.--INSURANCE 保险费</v>
          </cell>
          <cell r="C4717" t="str">
            <v>17100-85-410115</v>
          </cell>
          <cell r="D4717">
            <v>0</v>
          </cell>
          <cell r="E4717">
            <v>0</v>
          </cell>
          <cell r="F4717">
            <v>4160</v>
          </cell>
          <cell r="G4717" t="str">
            <v>:(9904)上海东方肝胆医院ELE</v>
          </cell>
        </row>
        <row r="4718">
          <cell r="A4718" t="str">
            <v>410115</v>
          </cell>
          <cell r="B4718" t="str">
            <v>COST OF PROD.--INSURANCE 保险费</v>
          </cell>
          <cell r="C4718" t="str">
            <v>17100-88-410115</v>
          </cell>
          <cell r="D4718">
            <v>0</v>
          </cell>
          <cell r="E4718">
            <v>0</v>
          </cell>
          <cell r="F4718">
            <v>4560</v>
          </cell>
          <cell r="G4718" t="str">
            <v>:&lt;9906&gt;上海俱乐部公寓ELE</v>
          </cell>
        </row>
        <row r="4719">
          <cell r="A4719" t="str">
            <v>410115</v>
          </cell>
          <cell r="B4719" t="str">
            <v>COST OF PROD.--INSURANCE 保险费</v>
          </cell>
          <cell r="C4719" t="str">
            <v>17100-89-410115</v>
          </cell>
          <cell r="D4719">
            <v>0</v>
          </cell>
          <cell r="E4719">
            <v>0</v>
          </cell>
          <cell r="F4719">
            <v>2080</v>
          </cell>
          <cell r="G4719" t="str">
            <v>:(9905)上海统计局ELE</v>
          </cell>
        </row>
        <row r="4720">
          <cell r="A4720" t="str">
            <v>410115</v>
          </cell>
          <cell r="B4720" t="str">
            <v>COST OF PROD.--INSURANCE 保险费</v>
          </cell>
          <cell r="C4720" t="str">
            <v>17100-90-410115</v>
          </cell>
          <cell r="D4720">
            <v>0</v>
          </cell>
          <cell r="E4720">
            <v>0</v>
          </cell>
          <cell r="F4720">
            <v>3040</v>
          </cell>
          <cell r="G4720" t="str">
            <v>:&lt;9903&gt;(9907)贵阳富中大厦ELE</v>
          </cell>
        </row>
        <row r="4721">
          <cell r="A4721" t="str">
            <v>410115</v>
          </cell>
          <cell r="B4721" t="str">
            <v>COST OF PROD.--INSURANCE 保险费</v>
          </cell>
          <cell r="C4721" t="str">
            <v>17100-92-410115</v>
          </cell>
          <cell r="D4721">
            <v>0</v>
          </cell>
          <cell r="E4721">
            <v>0</v>
          </cell>
          <cell r="F4721">
            <v>1040</v>
          </cell>
          <cell r="G4721" t="str">
            <v>:&lt;9906&gt;解放军546医院ELE</v>
          </cell>
        </row>
        <row r="4722">
          <cell r="A4722" t="str">
            <v>410115</v>
          </cell>
          <cell r="B4722" t="str">
            <v>COST OF PROD.--INSURANCE 保险费</v>
          </cell>
          <cell r="C4722" t="str">
            <v>17100-94-410115</v>
          </cell>
          <cell r="D4722">
            <v>0</v>
          </cell>
          <cell r="E4722">
            <v>0</v>
          </cell>
          <cell r="F4722">
            <v>1040</v>
          </cell>
          <cell r="G4722" t="str">
            <v>:&lt;9911&gt;广州高盛大厦ELE349384174-177</v>
          </cell>
        </row>
        <row r="4723">
          <cell r="A4723" t="str">
            <v>410115</v>
          </cell>
          <cell r="B4723" t="str">
            <v>COST OF PROD.--INSURANCE 保险费</v>
          </cell>
          <cell r="C4723" t="str">
            <v>17100-95-410115</v>
          </cell>
          <cell r="D4723">
            <v>0</v>
          </cell>
          <cell r="E4723">
            <v>0</v>
          </cell>
          <cell r="F4723">
            <v>2197.9</v>
          </cell>
          <cell r="G4723" t="str">
            <v>:(9907)济南政协大楼ELE</v>
          </cell>
        </row>
        <row r="4724">
          <cell r="A4724" t="str">
            <v>410115</v>
          </cell>
          <cell r="B4724" t="str">
            <v>COST OF PROD.--INSURANCE 保险费</v>
          </cell>
          <cell r="C4724" t="str">
            <v>17100-98-410115</v>
          </cell>
          <cell r="D4724">
            <v>0</v>
          </cell>
          <cell r="E4724">
            <v>0</v>
          </cell>
          <cell r="F4724">
            <v>10569.93</v>
          </cell>
          <cell r="G4724" t="str">
            <v>:&lt;9906&gt;&lt;9910&gt;无锡第一人民医院ELE</v>
          </cell>
        </row>
        <row r="4725">
          <cell r="A4725" t="str">
            <v>410115</v>
          </cell>
          <cell r="B4725" t="str">
            <v>COST OF PROD.--INSURANCE 保险费</v>
          </cell>
          <cell r="C4725" t="str">
            <v>17100-99-410115</v>
          </cell>
          <cell r="D4725">
            <v>0</v>
          </cell>
          <cell r="E4725">
            <v>0</v>
          </cell>
          <cell r="F4725">
            <v>2360.0300000000002</v>
          </cell>
          <cell r="G4725" t="str">
            <v>:&lt;0006&gt;临颖县邮电局2ELES</v>
          </cell>
        </row>
        <row r="4726">
          <cell r="A4726" t="str">
            <v>410115</v>
          </cell>
          <cell r="B4726" t="str">
            <v>COST OF PROD.--INSURANCE 保险费</v>
          </cell>
          <cell r="C4726" t="str">
            <v>17100-A0-410115</v>
          </cell>
          <cell r="D4726">
            <v>0</v>
          </cell>
          <cell r="E4726">
            <v>0</v>
          </cell>
          <cell r="F4726">
            <v>2080</v>
          </cell>
          <cell r="G4726" t="str">
            <v>:(9907)昆明饭店ELE</v>
          </cell>
        </row>
        <row r="4727">
          <cell r="A4727" t="str">
            <v>410115</v>
          </cell>
          <cell r="B4727" t="str">
            <v>COST OF PROD.--INSURANCE 保险费</v>
          </cell>
          <cell r="C4727" t="str">
            <v>17100-A1-410115</v>
          </cell>
          <cell r="D4727">
            <v>884</v>
          </cell>
          <cell r="E4727">
            <v>0</v>
          </cell>
          <cell r="F4727">
            <v>2234.91</v>
          </cell>
          <cell r="G4727" t="str">
            <v>:驻马店交通局</v>
          </cell>
        </row>
        <row r="4728">
          <cell r="A4728" t="str">
            <v>410115</v>
          </cell>
          <cell r="B4728" t="str">
            <v>COST OF PROD.--INSURANCE 保险费</v>
          </cell>
          <cell r="C4728" t="str">
            <v>17100-A3-410115</v>
          </cell>
          <cell r="D4728">
            <v>0</v>
          </cell>
          <cell r="E4728">
            <v>0</v>
          </cell>
          <cell r="F4728">
            <v>2088.09</v>
          </cell>
          <cell r="G4728" t="str">
            <v>:&lt;9908&gt;河南雅士达电梯服务中心ELE</v>
          </cell>
        </row>
        <row r="4729">
          <cell r="A4729" t="str">
            <v>410115</v>
          </cell>
          <cell r="B4729" t="str">
            <v>COST OF PROD.--INSURANCE 保险费</v>
          </cell>
          <cell r="C4729" t="str">
            <v>17100-A4-410115</v>
          </cell>
          <cell r="D4729">
            <v>0</v>
          </cell>
          <cell r="E4729">
            <v>0</v>
          </cell>
          <cell r="F4729">
            <v>6240</v>
          </cell>
          <cell r="G4729" t="str">
            <v>:&lt;9906&gt;重庆和景大厦ELE</v>
          </cell>
        </row>
        <row r="4730">
          <cell r="A4730" t="str">
            <v>410115</v>
          </cell>
          <cell r="B4730" t="str">
            <v>COST OF PROD.--INSURANCE 保险费</v>
          </cell>
          <cell r="C4730" t="str">
            <v>17100-A5-410115</v>
          </cell>
          <cell r="D4730">
            <v>0</v>
          </cell>
          <cell r="E4730">
            <v>0</v>
          </cell>
          <cell r="F4730">
            <v>5200</v>
          </cell>
          <cell r="G4730" t="str">
            <v>:&lt;9908&gt;太原新闻大厦ELE</v>
          </cell>
        </row>
        <row r="4731">
          <cell r="A4731" t="str">
            <v>410115</v>
          </cell>
          <cell r="B4731" t="str">
            <v>COST OF PROD.--INSURANCE 保险费</v>
          </cell>
          <cell r="C4731" t="str">
            <v>17100-A6-410115</v>
          </cell>
          <cell r="D4731">
            <v>0</v>
          </cell>
          <cell r="E4731">
            <v>0</v>
          </cell>
          <cell r="F4731">
            <v>2411.33</v>
          </cell>
          <cell r="G4731" t="str">
            <v>&lt;9909&gt;&lt;9910&gt;&lt;0004&gt;吉林电信局ELE&amp;ESC</v>
          </cell>
        </row>
        <row r="4732">
          <cell r="A4732" t="str">
            <v>410115</v>
          </cell>
          <cell r="B4732" t="str">
            <v>COST OF PROD.--INSURANCE 保险费</v>
          </cell>
          <cell r="C4732" t="str">
            <v>17100-A7-410115</v>
          </cell>
          <cell r="D4732">
            <v>0</v>
          </cell>
          <cell r="E4732">
            <v>0</v>
          </cell>
          <cell r="F4732">
            <v>2080</v>
          </cell>
          <cell r="G4732" t="str">
            <v>:(9907)&lt;9910&gt;红河卷烟厂ELE</v>
          </cell>
        </row>
        <row r="4733">
          <cell r="A4733" t="str">
            <v>410115</v>
          </cell>
          <cell r="B4733" t="str">
            <v>COST OF PROD.--INSURANCE 保险费</v>
          </cell>
          <cell r="C4733" t="str">
            <v>17100-A8-410115</v>
          </cell>
          <cell r="D4733">
            <v>0</v>
          </cell>
          <cell r="E4733">
            <v>0</v>
          </cell>
          <cell r="F4733">
            <v>5551.93</v>
          </cell>
          <cell r="G4733" t="str">
            <v>:&lt;9908&gt;工行宝山分行ELE</v>
          </cell>
        </row>
        <row r="4734">
          <cell r="A4734" t="str">
            <v>410115</v>
          </cell>
          <cell r="B4734" t="str">
            <v>COST OF PROD.--INSURANCE 保险费</v>
          </cell>
          <cell r="C4734" t="str">
            <v>17100-AA-410115</v>
          </cell>
          <cell r="D4734">
            <v>0</v>
          </cell>
          <cell r="E4734">
            <v>0</v>
          </cell>
          <cell r="F4734">
            <v>1950</v>
          </cell>
          <cell r="G4734" t="str">
            <v>:(9912)襄樊国税局</v>
          </cell>
        </row>
        <row r="4735">
          <cell r="A4735" t="str">
            <v>410115</v>
          </cell>
          <cell r="B4735" t="str">
            <v>COST OF PROD.--INSURANCE 保险费</v>
          </cell>
          <cell r="C4735" t="str">
            <v>17100-AB-410115</v>
          </cell>
          <cell r="D4735">
            <v>0</v>
          </cell>
          <cell r="E4735">
            <v>0</v>
          </cell>
          <cell r="F4735">
            <v>2080</v>
          </cell>
          <cell r="G4735" t="str">
            <v>:&lt;9909&gt;驻马店公安局ELE</v>
          </cell>
        </row>
        <row r="4736">
          <cell r="A4736" t="str">
            <v>410115</v>
          </cell>
          <cell r="B4736" t="str">
            <v>COST OF PROD.--INSURANCE 保险费</v>
          </cell>
          <cell r="C4736" t="str">
            <v>17100-AD-410115</v>
          </cell>
          <cell r="D4736">
            <v>0</v>
          </cell>
          <cell r="E4736">
            <v>0</v>
          </cell>
          <cell r="F4736">
            <v>901.73</v>
          </cell>
          <cell r="G4736" t="str">
            <v>:(9912)济南天建商住楼ELE</v>
          </cell>
        </row>
        <row r="4737">
          <cell r="A4737" t="str">
            <v>410115</v>
          </cell>
          <cell r="B4737" t="str">
            <v>COST OF PROD.--INSURANCE 保险费</v>
          </cell>
          <cell r="C4737" t="str">
            <v>17100-AE-410115</v>
          </cell>
          <cell r="D4737">
            <v>0</v>
          </cell>
          <cell r="E4737">
            <v>0</v>
          </cell>
          <cell r="F4737">
            <v>2080</v>
          </cell>
          <cell r="G4737" t="str">
            <v>:(9907)青岛110指挥中心ELE</v>
          </cell>
        </row>
        <row r="4738">
          <cell r="A4738" t="str">
            <v>410115</v>
          </cell>
          <cell r="B4738" t="str">
            <v>COST OF PROD.--INSURANCE 保险费</v>
          </cell>
          <cell r="C4738" t="str">
            <v>17100-AF-410115</v>
          </cell>
          <cell r="D4738">
            <v>0</v>
          </cell>
          <cell r="E4738">
            <v>0</v>
          </cell>
          <cell r="F4738">
            <v>3058.18</v>
          </cell>
          <cell r="G4738" t="str">
            <v>:&lt;9910&gt;[0001]小浪底科工贸发展公司</v>
          </cell>
        </row>
        <row r="4739">
          <cell r="A4739" t="str">
            <v>410115</v>
          </cell>
          <cell r="B4739" t="str">
            <v>COST OF PROD.--INSURANCE 保险费</v>
          </cell>
          <cell r="C4739" t="str">
            <v>17100-AH-410115</v>
          </cell>
          <cell r="D4739">
            <v>0</v>
          </cell>
          <cell r="E4739">
            <v>0</v>
          </cell>
          <cell r="F4739">
            <v>2603.0500000000002</v>
          </cell>
          <cell r="G4739" t="str">
            <v>:&lt;9909&gt;重庆口腔医院ELE</v>
          </cell>
        </row>
        <row r="4740">
          <cell r="A4740" t="str">
            <v>410115</v>
          </cell>
          <cell r="B4740" t="str">
            <v>COST OF PROD.--INSURANCE 保险费</v>
          </cell>
          <cell r="C4740" t="str">
            <v>17100-AI-410115</v>
          </cell>
          <cell r="D4740">
            <v>0</v>
          </cell>
          <cell r="E4740">
            <v>0</v>
          </cell>
          <cell r="F4740">
            <v>244.8</v>
          </cell>
          <cell r="G4740" t="str">
            <v>:&lt;9909&gt;重庆消防培训中心ELE</v>
          </cell>
        </row>
        <row r="4741">
          <cell r="A4741" t="str">
            <v>410115</v>
          </cell>
          <cell r="B4741" t="str">
            <v>COST OF PROD.--INSURANCE 保险费</v>
          </cell>
          <cell r="C4741" t="str">
            <v>17100-AK-410115</v>
          </cell>
          <cell r="D4741">
            <v>0</v>
          </cell>
          <cell r="E4741">
            <v>0</v>
          </cell>
          <cell r="F4741">
            <v>494.65</v>
          </cell>
          <cell r="G4741" t="str">
            <v>:重庆妇幼保健院</v>
          </cell>
        </row>
        <row r="4742">
          <cell r="A4742" t="str">
            <v>410115</v>
          </cell>
          <cell r="B4742" t="str">
            <v>COST OF PROD.--INSURANCE 保险费</v>
          </cell>
          <cell r="C4742" t="str">
            <v>17100-AL-410115</v>
          </cell>
          <cell r="D4742">
            <v>0</v>
          </cell>
          <cell r="E4742">
            <v>0</v>
          </cell>
          <cell r="F4742">
            <v>1083.1600000000001</v>
          </cell>
          <cell r="G4742" t="str">
            <v>:&lt;9908&gt;南宁银冠大厦ELE</v>
          </cell>
        </row>
        <row r="4743">
          <cell r="A4743" t="str">
            <v>410115</v>
          </cell>
          <cell r="B4743" t="str">
            <v>COST OF PROD.--INSURANCE 保险费</v>
          </cell>
          <cell r="C4743" t="str">
            <v>17100-AN-410115</v>
          </cell>
          <cell r="D4743">
            <v>0</v>
          </cell>
          <cell r="E4743">
            <v>0</v>
          </cell>
          <cell r="F4743">
            <v>1238.98</v>
          </cell>
          <cell r="G4743" t="str">
            <v>:&lt;9908&gt;北京海关ELE</v>
          </cell>
        </row>
        <row r="4744">
          <cell r="A4744" t="str">
            <v>410115</v>
          </cell>
          <cell r="B4744" t="str">
            <v>COST OF PROD.--INSURANCE 保险费</v>
          </cell>
          <cell r="C4744" t="str">
            <v>17100-AO-410115</v>
          </cell>
          <cell r="D4744">
            <v>0</v>
          </cell>
          <cell r="E4744">
            <v>0</v>
          </cell>
          <cell r="F4744">
            <v>261.49</v>
          </cell>
          <cell r="G4744" t="str">
            <v>:&lt;9910&gt;污水处理厂ELE</v>
          </cell>
        </row>
        <row r="4745">
          <cell r="A4745" t="str">
            <v>410115</v>
          </cell>
          <cell r="B4745" t="str">
            <v>COST OF PROD.--INSURANCE 保险费</v>
          </cell>
          <cell r="C4745" t="str">
            <v>17100-AP-410115</v>
          </cell>
          <cell r="D4745">
            <v>0</v>
          </cell>
          <cell r="E4745">
            <v>0</v>
          </cell>
          <cell r="F4745">
            <v>1040</v>
          </cell>
          <cell r="G4745" t="str">
            <v>:&lt;9909&gt;青岛海洋研究所ELE</v>
          </cell>
        </row>
        <row r="4746">
          <cell r="A4746" t="str">
            <v>410115</v>
          </cell>
          <cell r="B4746" t="str">
            <v>COST OF PROD.--INSURANCE 保险费</v>
          </cell>
          <cell r="C4746" t="str">
            <v>17100-AQ-410115</v>
          </cell>
          <cell r="D4746">
            <v>0</v>
          </cell>
          <cell r="E4746">
            <v>0</v>
          </cell>
          <cell r="F4746">
            <v>4188.2700000000004</v>
          </cell>
          <cell r="G4746" t="str">
            <v>:&lt;0006&gt;南京有线电视台3ELES</v>
          </cell>
        </row>
        <row r="4747">
          <cell r="A4747" t="str">
            <v>410115</v>
          </cell>
          <cell r="B4747" t="str">
            <v>COST OF PROD.--INSURANCE 保险费</v>
          </cell>
          <cell r="C4747" t="str">
            <v>17100-AR-410115</v>
          </cell>
          <cell r="D4747">
            <v>0</v>
          </cell>
          <cell r="E4747">
            <v>0</v>
          </cell>
          <cell r="F4747">
            <v>692.88</v>
          </cell>
          <cell r="G4747" t="str">
            <v>:&lt;9909&gt;上海证券交易所ELE</v>
          </cell>
        </row>
        <row r="4748">
          <cell r="A4748" t="str">
            <v>410115</v>
          </cell>
          <cell r="B4748" t="str">
            <v>COST OF PROD.--INSURANCE 保险费</v>
          </cell>
          <cell r="C4748" t="str">
            <v>17100-AS-410115</v>
          </cell>
          <cell r="D4748">
            <v>0</v>
          </cell>
          <cell r="E4748">
            <v>0</v>
          </cell>
          <cell r="F4748">
            <v>2709.14</v>
          </cell>
          <cell r="G4748" t="str">
            <v>:河南棉麻总公司ELE</v>
          </cell>
        </row>
        <row r="4749">
          <cell r="A4749" t="str">
            <v>410115</v>
          </cell>
          <cell r="B4749" t="str">
            <v>COST OF PROD.--INSURANCE 保险费</v>
          </cell>
          <cell r="C4749" t="str">
            <v>17100-AT-410115</v>
          </cell>
          <cell r="D4749">
            <v>0</v>
          </cell>
          <cell r="E4749">
            <v>0</v>
          </cell>
          <cell r="F4749">
            <v>1512.48</v>
          </cell>
          <cell r="G4749" t="str">
            <v>:(9912)广州广厦居</v>
          </cell>
        </row>
        <row r="4750">
          <cell r="A4750" t="str">
            <v>410115</v>
          </cell>
          <cell r="B4750" t="str">
            <v>COST OF PROD.--INSURANCE 保险费</v>
          </cell>
          <cell r="C4750" t="str">
            <v>17100-AU-410115</v>
          </cell>
          <cell r="D4750">
            <v>0</v>
          </cell>
          <cell r="E4750">
            <v>0</v>
          </cell>
          <cell r="F4750">
            <v>1791.34</v>
          </cell>
          <cell r="G4750" t="str">
            <v>:&lt;9909&gt;[0007]台州日报社2ELES</v>
          </cell>
        </row>
        <row r="4751">
          <cell r="A4751" t="str">
            <v>410115</v>
          </cell>
          <cell r="B4751" t="str">
            <v>COST OF PROD.--INSURANCE 保险费</v>
          </cell>
          <cell r="C4751" t="str">
            <v>17100-AV-410115</v>
          </cell>
          <cell r="D4751">
            <v>0</v>
          </cell>
          <cell r="E4751">
            <v>0</v>
          </cell>
          <cell r="F4751">
            <v>9647.83</v>
          </cell>
          <cell r="G4751" t="str">
            <v>:&lt;9908&gt;重庆海怡花园ELE</v>
          </cell>
        </row>
        <row r="4752">
          <cell r="A4752" t="str">
            <v>410115</v>
          </cell>
          <cell r="B4752" t="str">
            <v>COST OF PROD.--INSURANCE 保险费</v>
          </cell>
          <cell r="C4752" t="str">
            <v>17100-AW-410115</v>
          </cell>
          <cell r="D4752">
            <v>0</v>
          </cell>
          <cell r="E4752">
            <v>0</v>
          </cell>
          <cell r="F4752">
            <v>291.39999999999998</v>
          </cell>
          <cell r="G4752" t="str">
            <v>:&lt;9909&gt;西峡烟草公司ELE</v>
          </cell>
        </row>
        <row r="4753">
          <cell r="A4753" t="str">
            <v>410115</v>
          </cell>
          <cell r="B4753" t="str">
            <v>COST OF PROD.--INSURANCE 保险费</v>
          </cell>
          <cell r="C4753" t="str">
            <v>17100-AX-410115</v>
          </cell>
          <cell r="D4753">
            <v>0</v>
          </cell>
          <cell r="E4753">
            <v>0</v>
          </cell>
          <cell r="F4753">
            <v>1297.1500000000001</v>
          </cell>
          <cell r="G4753" t="str">
            <v>:&lt;9908&gt;华龙房地产ELE</v>
          </cell>
        </row>
        <row r="4754">
          <cell r="A4754" t="str">
            <v>410115</v>
          </cell>
          <cell r="B4754" t="str">
            <v>COST OF PROD.--INSURANCE 保险费</v>
          </cell>
          <cell r="C4754" t="str">
            <v>17100-AY-410115</v>
          </cell>
          <cell r="D4754">
            <v>0</v>
          </cell>
          <cell r="E4754">
            <v>0</v>
          </cell>
          <cell r="F4754">
            <v>259.82</v>
          </cell>
          <cell r="G4754" t="str">
            <v>:&lt;9909&gt;[0007]中冶仪表公司1ELE</v>
          </cell>
        </row>
        <row r="4755">
          <cell r="A4755" t="str">
            <v>410115</v>
          </cell>
          <cell r="B4755" t="str">
            <v>COST OF PROD.--INSURANCE 保险费</v>
          </cell>
          <cell r="C4755" t="str">
            <v>17100-AZ-410115</v>
          </cell>
          <cell r="D4755">
            <v>0</v>
          </cell>
          <cell r="E4755">
            <v>0</v>
          </cell>
          <cell r="F4755">
            <v>3796.06</v>
          </cell>
          <cell r="G4755" t="str">
            <v>(0003)安阳邮电局ELE</v>
          </cell>
        </row>
        <row r="4756">
          <cell r="A4756" t="str">
            <v>410115</v>
          </cell>
          <cell r="B4756" t="str">
            <v>COST OF PROD.--INSURANCE 保险费</v>
          </cell>
          <cell r="C4756" t="str">
            <v>17100-B0-410115</v>
          </cell>
          <cell r="D4756">
            <v>0</v>
          </cell>
          <cell r="E4756">
            <v>0</v>
          </cell>
          <cell r="F4756">
            <v>332.99</v>
          </cell>
          <cell r="G4756" t="str">
            <v>:&lt;9910&gt;柳州饭店ELE</v>
          </cell>
        </row>
        <row r="4757">
          <cell r="A4757" t="str">
            <v>410115</v>
          </cell>
          <cell r="B4757" t="str">
            <v>COST OF PROD.--INSURANCE 保险费</v>
          </cell>
          <cell r="C4757" t="str">
            <v>17100-B1-410115</v>
          </cell>
          <cell r="D4757">
            <v>0</v>
          </cell>
          <cell r="E4757">
            <v>0</v>
          </cell>
          <cell r="F4757">
            <v>268.45</v>
          </cell>
          <cell r="G4757" t="str">
            <v>:&lt;9909&gt;锦江房地产ELE</v>
          </cell>
        </row>
        <row r="4758">
          <cell r="A4758" t="str">
            <v>410115</v>
          </cell>
          <cell r="B4758" t="str">
            <v>COST OF PROD.--INSURANCE 保险费</v>
          </cell>
          <cell r="C4758" t="str">
            <v>17100-B2-410115</v>
          </cell>
          <cell r="D4758">
            <v>0</v>
          </cell>
          <cell r="E4758">
            <v>0</v>
          </cell>
          <cell r="F4758">
            <v>3680.77</v>
          </cell>
          <cell r="G4758" t="str">
            <v>:&lt;0002&gt;河北黄骅3ELES</v>
          </cell>
        </row>
        <row r="4759">
          <cell r="A4759" t="str">
            <v>410115</v>
          </cell>
          <cell r="B4759" t="str">
            <v>COST OF PROD.--INSURANCE 保险费</v>
          </cell>
          <cell r="C4759" t="str">
            <v>17100-B3-410115</v>
          </cell>
          <cell r="D4759">
            <v>0</v>
          </cell>
          <cell r="E4759">
            <v>0</v>
          </cell>
          <cell r="F4759">
            <v>619.91999999999996</v>
          </cell>
          <cell r="G4759" t="str">
            <v>:&lt;9910&gt;创业服务大楼ELE</v>
          </cell>
        </row>
        <row r="4760">
          <cell r="A4760" t="str">
            <v>410115</v>
          </cell>
          <cell r="B4760" t="str">
            <v>COST OF PROD.--INSURANCE 保险费</v>
          </cell>
          <cell r="C4760" t="str">
            <v>17100-B4-410115</v>
          </cell>
          <cell r="D4760">
            <v>0</v>
          </cell>
          <cell r="E4760">
            <v>0</v>
          </cell>
          <cell r="F4760">
            <v>2596.5300000000002</v>
          </cell>
          <cell r="G4760" t="str">
            <v>:&lt;0002&gt;河南新华书店2ELES</v>
          </cell>
        </row>
        <row r="4761">
          <cell r="A4761" t="str">
            <v>410115</v>
          </cell>
          <cell r="B4761" t="str">
            <v>COST OF PROD.--INSURANCE 保险费</v>
          </cell>
          <cell r="C4761" t="str">
            <v>17100-B5-410115</v>
          </cell>
          <cell r="D4761">
            <v>0</v>
          </cell>
          <cell r="E4761">
            <v>0</v>
          </cell>
          <cell r="F4761">
            <v>1920</v>
          </cell>
          <cell r="G4761" t="str">
            <v>:&lt;9909&gt;浙江商城(扶梯)ESC</v>
          </cell>
        </row>
        <row r="4762">
          <cell r="A4762" t="str">
            <v>410115</v>
          </cell>
          <cell r="B4762" t="str">
            <v>COST OF PROD.--INSURANCE 保险费</v>
          </cell>
          <cell r="C4762" t="str">
            <v>17100-B6-410115</v>
          </cell>
          <cell r="D4762">
            <v>0</v>
          </cell>
          <cell r="E4762">
            <v>0</v>
          </cell>
          <cell r="F4762">
            <v>7680</v>
          </cell>
          <cell r="G4762" t="str">
            <v>:&lt;9909&gt;宁波卷烟厂ESC</v>
          </cell>
        </row>
        <row r="4763">
          <cell r="A4763" t="str">
            <v>410115</v>
          </cell>
          <cell r="B4763" t="str">
            <v>COST OF PROD.--INSURANCE 保险费</v>
          </cell>
          <cell r="C4763" t="str">
            <v>17100-B8-410115</v>
          </cell>
          <cell r="D4763">
            <v>873.73</v>
          </cell>
          <cell r="E4763">
            <v>0</v>
          </cell>
          <cell r="F4763">
            <v>873.73</v>
          </cell>
          <cell r="G4763" t="str">
            <v>:南昌劳动康复中心</v>
          </cell>
        </row>
        <row r="4764">
          <cell r="A4764" t="str">
            <v>410115</v>
          </cell>
          <cell r="B4764" t="str">
            <v>COST OF PROD.--INSURANCE 保险费</v>
          </cell>
          <cell r="C4764" t="str">
            <v>17100-B9-410115</v>
          </cell>
          <cell r="D4764">
            <v>0</v>
          </cell>
          <cell r="E4764">
            <v>0</v>
          </cell>
          <cell r="F4764">
            <v>7153.22</v>
          </cell>
          <cell r="G4764" t="str">
            <v>:&lt;0006&gt;沈阳医科大学5ELES</v>
          </cell>
        </row>
        <row r="4765">
          <cell r="A4765" t="str">
            <v>410115</v>
          </cell>
          <cell r="B4765" t="str">
            <v>COST OF PROD.--INSURANCE 保险费</v>
          </cell>
          <cell r="C4765" t="str">
            <v>17100-BA-410115</v>
          </cell>
          <cell r="D4765">
            <v>0</v>
          </cell>
          <cell r="E4765">
            <v>0</v>
          </cell>
          <cell r="F4765">
            <v>3850.83</v>
          </cell>
          <cell r="G4765" t="str">
            <v>:&lt;0002&gt;黄河迎宾馆3ELES</v>
          </cell>
        </row>
        <row r="4766">
          <cell r="A4766" t="str">
            <v>410115</v>
          </cell>
          <cell r="B4766" t="str">
            <v>COST OF PROD.--INSURANCE 保险费</v>
          </cell>
          <cell r="C4766" t="str">
            <v>17100-BB-410115</v>
          </cell>
          <cell r="D4766">
            <v>0</v>
          </cell>
          <cell r="E4766">
            <v>0</v>
          </cell>
          <cell r="F4766">
            <v>1720.43</v>
          </cell>
          <cell r="G4766" t="str">
            <v>:(00.03)三门峡电信局</v>
          </cell>
        </row>
        <row r="4767">
          <cell r="A4767" t="str">
            <v>410115</v>
          </cell>
          <cell r="B4767" t="str">
            <v>COST OF PROD.--INSURANCE 保险费</v>
          </cell>
          <cell r="C4767" t="str">
            <v>17100-BC-410115</v>
          </cell>
          <cell r="D4767">
            <v>0</v>
          </cell>
          <cell r="E4767">
            <v>0</v>
          </cell>
          <cell r="F4767">
            <v>2230.8200000000002</v>
          </cell>
          <cell r="G4767" t="str">
            <v>:(0003)扬州人保</v>
          </cell>
        </row>
        <row r="4768">
          <cell r="A4768" t="str">
            <v>410115</v>
          </cell>
          <cell r="B4768" t="str">
            <v>COST OF PROD.--INSURANCE 保险费</v>
          </cell>
          <cell r="C4768" t="str">
            <v>17100-BD-410115</v>
          </cell>
          <cell r="D4768">
            <v>0</v>
          </cell>
          <cell r="E4768">
            <v>0</v>
          </cell>
          <cell r="F4768">
            <v>7807.1</v>
          </cell>
          <cell r="G4768" t="str">
            <v>:&lt;0006&gt;杭州清波商厦5ELES</v>
          </cell>
        </row>
        <row r="4769">
          <cell r="A4769" t="str">
            <v>410115</v>
          </cell>
          <cell r="B4769" t="str">
            <v>COST OF PROD.--INSURANCE 保险费</v>
          </cell>
          <cell r="C4769" t="str">
            <v>17100-BE-410115</v>
          </cell>
          <cell r="D4769">
            <v>0</v>
          </cell>
          <cell r="E4769">
            <v>0</v>
          </cell>
          <cell r="F4769">
            <v>12444.05</v>
          </cell>
          <cell r="G4769" t="str">
            <v>:&lt;0005&gt;监狱管理局6ELES</v>
          </cell>
        </row>
        <row r="4770">
          <cell r="A4770" t="str">
            <v>410115</v>
          </cell>
          <cell r="B4770" t="str">
            <v>COST OF PROD.--INSURANCE 保险费</v>
          </cell>
          <cell r="C4770" t="str">
            <v>17100-BF-410115</v>
          </cell>
          <cell r="D4770">
            <v>0</v>
          </cell>
          <cell r="E4770">
            <v>0</v>
          </cell>
          <cell r="F4770">
            <v>245.12</v>
          </cell>
          <cell r="G4770" t="str">
            <v>:&lt;0002&gt;哈尔滨森达电梯公司1ELE</v>
          </cell>
        </row>
        <row r="4771">
          <cell r="A4771" t="str">
            <v>410115</v>
          </cell>
          <cell r="B4771" t="str">
            <v>COST OF PROD.--INSURANCE 保险费</v>
          </cell>
          <cell r="C4771" t="str">
            <v>17100-BH-410115</v>
          </cell>
          <cell r="D4771">
            <v>993.57</v>
          </cell>
          <cell r="E4771">
            <v>0</v>
          </cell>
          <cell r="F4771">
            <v>2612.56</v>
          </cell>
          <cell r="G4771" t="str">
            <v>:&lt;9911&gt;&lt;0001&gt;高扬百货公司ELE&amp;ESC</v>
          </cell>
        </row>
        <row r="4772">
          <cell r="A4772" t="str">
            <v>410115</v>
          </cell>
          <cell r="B4772" t="str">
            <v>COST OF PROD.--INSURANCE 保险费</v>
          </cell>
          <cell r="C4772" t="str">
            <v>17100-BI-410115</v>
          </cell>
          <cell r="D4772">
            <v>0</v>
          </cell>
          <cell r="E4772">
            <v>0</v>
          </cell>
          <cell r="F4772">
            <v>1039.5899999999999</v>
          </cell>
          <cell r="G4772" t="str">
            <v>:&lt;0001&gt;上海胸科医院3ELE</v>
          </cell>
        </row>
        <row r="4773">
          <cell r="A4773" t="str">
            <v>410115</v>
          </cell>
          <cell r="B4773" t="str">
            <v>COST OF PROD.--INSURANCE 保险费</v>
          </cell>
          <cell r="C4773" t="str">
            <v>17100-BJ-410115</v>
          </cell>
          <cell r="D4773">
            <v>0</v>
          </cell>
          <cell r="E4773">
            <v>0</v>
          </cell>
          <cell r="F4773">
            <v>1304.4100000000001</v>
          </cell>
          <cell r="G4773" t="str">
            <v>:&lt;0002&gt;南京高速公路职工培训中心1ELE</v>
          </cell>
        </row>
        <row r="4774">
          <cell r="A4774" t="str">
            <v>410115</v>
          </cell>
          <cell r="B4774" t="str">
            <v>COST OF PROD.--INSURANCE 保险费</v>
          </cell>
          <cell r="C4774" t="str">
            <v>17100-BK-410115</v>
          </cell>
          <cell r="D4774">
            <v>0</v>
          </cell>
          <cell r="E4774">
            <v>0</v>
          </cell>
          <cell r="F4774">
            <v>2379.9</v>
          </cell>
          <cell r="G4774" t="str">
            <v>:&lt;0005&gt;河南邮电印刷厂2ELES</v>
          </cell>
        </row>
        <row r="4775">
          <cell r="A4775" t="str">
            <v>410115</v>
          </cell>
          <cell r="B4775" t="str">
            <v>COST OF PROD.--INSURANCE 保险费</v>
          </cell>
          <cell r="C4775" t="str">
            <v>17100-BL-410115</v>
          </cell>
          <cell r="D4775">
            <v>0</v>
          </cell>
          <cell r="E4775">
            <v>0</v>
          </cell>
          <cell r="F4775">
            <v>690.41</v>
          </cell>
          <cell r="G4775" t="str">
            <v>:湖南芙蓉宾馆</v>
          </cell>
        </row>
        <row r="4776">
          <cell r="A4776" t="str">
            <v>410115</v>
          </cell>
          <cell r="B4776" t="str">
            <v>COST OF PROD.--INSURANCE 保险费</v>
          </cell>
          <cell r="C4776" t="str">
            <v>17100-BM-410115</v>
          </cell>
          <cell r="D4776">
            <v>0</v>
          </cell>
          <cell r="E4776">
            <v>0</v>
          </cell>
          <cell r="F4776">
            <v>1180.3800000000001</v>
          </cell>
          <cell r="G4776" t="str">
            <v>:太原电信局二营盘宿舍楼</v>
          </cell>
        </row>
        <row r="4777">
          <cell r="A4777" t="str">
            <v>410115</v>
          </cell>
          <cell r="B4777" t="str">
            <v>COST OF PROD.--INSURANCE 保险费</v>
          </cell>
          <cell r="C4777" t="str">
            <v>17100-BN-410115</v>
          </cell>
          <cell r="D4777">
            <v>0</v>
          </cell>
          <cell r="E4777">
            <v>0</v>
          </cell>
          <cell r="F4777">
            <v>1330.13</v>
          </cell>
          <cell r="G4777" t="str">
            <v>:太原电信局生产调度中心</v>
          </cell>
        </row>
        <row r="4778">
          <cell r="A4778" t="str">
            <v>410115</v>
          </cell>
          <cell r="B4778" t="str">
            <v>COST OF PROD.--INSURANCE 保险费</v>
          </cell>
          <cell r="C4778" t="str">
            <v>17100-BO-410115</v>
          </cell>
          <cell r="D4778">
            <v>0</v>
          </cell>
          <cell r="E4778">
            <v>0</v>
          </cell>
          <cell r="F4778">
            <v>1520</v>
          </cell>
          <cell r="G4778" t="str">
            <v>:&lt;0001&gt;成都兴采综合大楼2ELES</v>
          </cell>
        </row>
        <row r="4779">
          <cell r="A4779" t="str">
            <v>410115</v>
          </cell>
          <cell r="B4779" t="str">
            <v>COST OF PROD.--INSURANCE 保险费</v>
          </cell>
          <cell r="C4779" t="str">
            <v>17100-BP-410115</v>
          </cell>
          <cell r="D4779">
            <v>0</v>
          </cell>
          <cell r="E4779">
            <v>0</v>
          </cell>
          <cell r="F4779">
            <v>1970.64</v>
          </cell>
          <cell r="G4779" t="str">
            <v>:&lt;9909&gt;梧州电信局ESC</v>
          </cell>
        </row>
        <row r="4780">
          <cell r="A4780" t="str">
            <v>410115</v>
          </cell>
          <cell r="B4780" t="str">
            <v>COST OF PROD.--INSURANCE 保险费</v>
          </cell>
          <cell r="C4780" t="str">
            <v>17100-BQ-410115</v>
          </cell>
          <cell r="D4780">
            <v>0</v>
          </cell>
          <cell r="E4780">
            <v>0</v>
          </cell>
          <cell r="F4780">
            <v>3372.96</v>
          </cell>
          <cell r="G4780" t="str">
            <v>:&lt;0005&gt;成都自来水公司3ELES</v>
          </cell>
        </row>
        <row r="4781">
          <cell r="A4781" t="str">
            <v>410115</v>
          </cell>
          <cell r="B4781" t="str">
            <v>COST OF PROD.--INSURANCE 保险费</v>
          </cell>
          <cell r="C4781" t="str">
            <v>17100-BR-410115</v>
          </cell>
          <cell r="D4781">
            <v>0</v>
          </cell>
          <cell r="E4781">
            <v>0</v>
          </cell>
          <cell r="F4781">
            <v>986</v>
          </cell>
          <cell r="G4781" t="str">
            <v>:&lt;0001&gt;申新童车厂1ELE</v>
          </cell>
        </row>
        <row r="4782">
          <cell r="A4782" t="str">
            <v>410115</v>
          </cell>
          <cell r="B4782" t="str">
            <v>COST OF PROD.--INSURANCE 保险费</v>
          </cell>
          <cell r="C4782" t="str">
            <v>17100-BS-410115</v>
          </cell>
          <cell r="D4782">
            <v>0</v>
          </cell>
          <cell r="E4782">
            <v>0</v>
          </cell>
          <cell r="F4782">
            <v>569.17999999999995</v>
          </cell>
          <cell r="G4782" t="str">
            <v>:(0003)宝丰电信局</v>
          </cell>
        </row>
        <row r="4783">
          <cell r="A4783" t="str">
            <v>410115</v>
          </cell>
          <cell r="B4783" t="str">
            <v>COST OF PROD.--INSURANCE 保险费</v>
          </cell>
          <cell r="C4783" t="str">
            <v>17100-BT-410115</v>
          </cell>
          <cell r="D4783">
            <v>0</v>
          </cell>
          <cell r="E4783">
            <v>0</v>
          </cell>
          <cell r="F4783">
            <v>2926.47</v>
          </cell>
          <cell r="G4783" t="str">
            <v>:西安医科大学</v>
          </cell>
        </row>
        <row r="4784">
          <cell r="A4784" t="str">
            <v>410115</v>
          </cell>
          <cell r="B4784" t="str">
            <v>COST OF PROD.--INSURANCE 保险费</v>
          </cell>
          <cell r="C4784" t="str">
            <v>17100-BU-410115</v>
          </cell>
          <cell r="D4784">
            <v>0</v>
          </cell>
          <cell r="E4784">
            <v>0</v>
          </cell>
          <cell r="F4784">
            <v>3921.32</v>
          </cell>
          <cell r="G4784" t="str">
            <v>:上海桃源住宅区</v>
          </cell>
        </row>
        <row r="4785">
          <cell r="A4785" t="str">
            <v>410115</v>
          </cell>
          <cell r="B4785" t="str">
            <v>COST OF PROD.--INSURANCE 保险费</v>
          </cell>
          <cell r="C4785" t="str">
            <v>17100-BV-410115</v>
          </cell>
          <cell r="D4785">
            <v>0</v>
          </cell>
          <cell r="E4785">
            <v>0</v>
          </cell>
          <cell r="F4785">
            <v>19839.36</v>
          </cell>
          <cell r="G4785" t="str">
            <v>:(0003)泰州电信局ELE&amp;ESC</v>
          </cell>
        </row>
        <row r="4786">
          <cell r="A4786" t="str">
            <v>410115</v>
          </cell>
          <cell r="B4786" t="str">
            <v>COST OF PROD.--INSURANCE 保险费</v>
          </cell>
          <cell r="C4786" t="str">
            <v>17100-BW-410115</v>
          </cell>
          <cell r="D4786">
            <v>0</v>
          </cell>
          <cell r="E4786">
            <v>0</v>
          </cell>
          <cell r="F4786">
            <v>3867.3</v>
          </cell>
          <cell r="G4786" t="str">
            <v>:贵州神奇东方大厦</v>
          </cell>
        </row>
        <row r="4787">
          <cell r="A4787" t="str">
            <v>410115</v>
          </cell>
          <cell r="B4787" t="str">
            <v>COST OF PROD.--INSURANCE 保险费</v>
          </cell>
          <cell r="C4787" t="str">
            <v>17100-BX-410115</v>
          </cell>
          <cell r="D4787">
            <v>0</v>
          </cell>
          <cell r="E4787">
            <v>0</v>
          </cell>
          <cell r="F4787">
            <v>7301.88</v>
          </cell>
          <cell r="G4787" t="str">
            <v>:(9912)&lt;0002&gt;成都嘉祥公寓7ELES</v>
          </cell>
        </row>
        <row r="4788">
          <cell r="A4788" t="str">
            <v>410115</v>
          </cell>
          <cell r="B4788" t="str">
            <v>COST OF PROD.--INSURANCE 保险费</v>
          </cell>
          <cell r="C4788" t="str">
            <v>17100-BY-410115</v>
          </cell>
          <cell r="D4788">
            <v>0</v>
          </cell>
          <cell r="E4788">
            <v>0</v>
          </cell>
          <cell r="F4788">
            <v>6308.71</v>
          </cell>
          <cell r="G4788" t="str">
            <v>:中山医科大学附属第一医院</v>
          </cell>
        </row>
        <row r="4789">
          <cell r="A4789" t="str">
            <v>410115</v>
          </cell>
          <cell r="B4789" t="str">
            <v>COST OF PROD.--INSURANCE 保险费</v>
          </cell>
          <cell r="C4789" t="str">
            <v>17100-BZ-410115</v>
          </cell>
          <cell r="D4789">
            <v>5135</v>
          </cell>
          <cell r="E4789">
            <v>0</v>
          </cell>
          <cell r="F4789">
            <v>9772.23</v>
          </cell>
          <cell r="G4789" t="str">
            <v>&lt;0007&gt;泰州金冠房地产公司3ELES</v>
          </cell>
        </row>
        <row r="4790">
          <cell r="A4790" t="str">
            <v>410115</v>
          </cell>
          <cell r="B4790" t="str">
            <v>COST OF PROD.--INSURANCE 保险费</v>
          </cell>
          <cell r="C4790" t="str">
            <v>17100-C0-410115</v>
          </cell>
          <cell r="D4790">
            <v>0</v>
          </cell>
          <cell r="E4790">
            <v>0</v>
          </cell>
          <cell r="F4790">
            <v>4718.1099999999997</v>
          </cell>
          <cell r="G4790" t="str">
            <v>&lt;0004&gt;河南邮政局丰产路综合楼ELE&amp;ESC</v>
          </cell>
        </row>
        <row r="4791">
          <cell r="A4791" t="str">
            <v>410115</v>
          </cell>
          <cell r="B4791" t="str">
            <v>COST OF PROD.--INSURANCE 保险费</v>
          </cell>
          <cell r="C4791" t="str">
            <v>17100-C1-410115</v>
          </cell>
          <cell r="D4791">
            <v>0</v>
          </cell>
          <cell r="E4791">
            <v>0</v>
          </cell>
          <cell r="F4791">
            <v>1096.1400000000001</v>
          </cell>
          <cell r="G4791" t="str">
            <v>:(0003)河南辉县电信局</v>
          </cell>
        </row>
        <row r="4792">
          <cell r="A4792" t="str">
            <v>410115</v>
          </cell>
          <cell r="B4792" t="str">
            <v>COST OF PROD.--INSURANCE 保险费</v>
          </cell>
          <cell r="C4792" t="str">
            <v>17100-C2-410115</v>
          </cell>
          <cell r="D4792">
            <v>0</v>
          </cell>
          <cell r="E4792">
            <v>0</v>
          </cell>
          <cell r="F4792">
            <v>1237.8699999999999</v>
          </cell>
          <cell r="G4792" t="str">
            <v>:&lt;0002&gt;河南邮政局食堂综合楼1ELE</v>
          </cell>
        </row>
        <row r="4793">
          <cell r="A4793" t="str">
            <v>410115</v>
          </cell>
          <cell r="B4793" t="str">
            <v>COST OF PROD.--INSURANCE 保险费</v>
          </cell>
          <cell r="C4793" t="str">
            <v>17100-C3-410115</v>
          </cell>
          <cell r="D4793">
            <v>0</v>
          </cell>
          <cell r="E4793">
            <v>0</v>
          </cell>
          <cell r="F4793">
            <v>809.46</v>
          </cell>
          <cell r="G4793" t="str">
            <v>:(0003)大都市房地产</v>
          </cell>
        </row>
        <row r="4794">
          <cell r="A4794" t="str">
            <v>410115</v>
          </cell>
          <cell r="B4794" t="str">
            <v>COST OF PROD.--INSURANCE 保险费</v>
          </cell>
          <cell r="C4794" t="str">
            <v>17100-C4-410115</v>
          </cell>
          <cell r="D4794">
            <v>0</v>
          </cell>
          <cell r="E4794">
            <v>0</v>
          </cell>
          <cell r="F4794">
            <v>780</v>
          </cell>
          <cell r="G4794" t="str">
            <v>:华联大厦长治雅士达电梯销售分公司</v>
          </cell>
        </row>
        <row r="4795">
          <cell r="A4795" t="str">
            <v>410115</v>
          </cell>
          <cell r="B4795" t="str">
            <v>COST OF PROD.--INSURANCE 保险费</v>
          </cell>
          <cell r="C4795" t="str">
            <v>17100-C5-410115</v>
          </cell>
          <cell r="D4795">
            <v>0</v>
          </cell>
          <cell r="E4795">
            <v>0</v>
          </cell>
          <cell r="F4795">
            <v>966.69</v>
          </cell>
          <cell r="G4795" t="str">
            <v>:&lt;0002&gt;重庆市教育委员会2ELES</v>
          </cell>
        </row>
        <row r="4796">
          <cell r="A4796" t="str">
            <v>410115</v>
          </cell>
          <cell r="B4796" t="str">
            <v>COST OF PROD.--INSURANCE 保险费</v>
          </cell>
          <cell r="C4796" t="str">
            <v>17100-C6-410115</v>
          </cell>
          <cell r="D4796">
            <v>0</v>
          </cell>
          <cell r="E4796">
            <v>0</v>
          </cell>
          <cell r="F4796">
            <v>2149.1799999999998</v>
          </cell>
          <cell r="G4796" t="str">
            <v>:&lt;0001&gt;青岛光大银行2ESCS</v>
          </cell>
        </row>
        <row r="4797">
          <cell r="A4797" t="str">
            <v>410115</v>
          </cell>
          <cell r="B4797" t="str">
            <v>COST OF PROD.--INSURANCE 保险费</v>
          </cell>
          <cell r="C4797" t="str">
            <v>17100-C7-410115</v>
          </cell>
          <cell r="D4797">
            <v>0</v>
          </cell>
          <cell r="E4797">
            <v>0</v>
          </cell>
          <cell r="F4797">
            <v>1087.6300000000001</v>
          </cell>
          <cell r="G4797" t="str">
            <v>:&lt;0005&gt;南京建行 (2)1ELE</v>
          </cell>
        </row>
        <row r="4798">
          <cell r="A4798" t="str">
            <v>410115</v>
          </cell>
          <cell r="B4798" t="str">
            <v>COST OF PROD.--INSURANCE 保险费</v>
          </cell>
          <cell r="C4798" t="str">
            <v>17100-C8-410115</v>
          </cell>
          <cell r="D4798">
            <v>0</v>
          </cell>
          <cell r="E4798">
            <v>0</v>
          </cell>
          <cell r="F4798">
            <v>1441.24</v>
          </cell>
          <cell r="G4798" t="str">
            <v>:(0003)延安东大楼</v>
          </cell>
        </row>
        <row r="4799">
          <cell r="A4799" t="str">
            <v>410115</v>
          </cell>
          <cell r="B4799" t="str">
            <v>COST OF PROD.--INSURANCE 保险费</v>
          </cell>
          <cell r="C4799" t="str">
            <v>17100-C9-410115</v>
          </cell>
          <cell r="D4799">
            <v>0</v>
          </cell>
          <cell r="E4799">
            <v>0</v>
          </cell>
          <cell r="F4799">
            <v>2241.67</v>
          </cell>
          <cell r="G4799" t="str">
            <v>:&lt;0006&gt;北京人民日报社2ELES</v>
          </cell>
        </row>
        <row r="4800">
          <cell r="A4800" t="str">
            <v>410115</v>
          </cell>
          <cell r="B4800" t="str">
            <v>COST OF PROD.--INSURANCE 保险费</v>
          </cell>
          <cell r="C4800" t="str">
            <v>17100-CA-410115</v>
          </cell>
          <cell r="D4800">
            <v>0</v>
          </cell>
          <cell r="E4800">
            <v>0</v>
          </cell>
          <cell r="F4800">
            <v>241.23</v>
          </cell>
          <cell r="G4800" t="str">
            <v>:广州绿怡居综合楼</v>
          </cell>
        </row>
        <row r="4801">
          <cell r="A4801" t="str">
            <v>410115</v>
          </cell>
          <cell r="B4801" t="str">
            <v>COST OF PROD.--INSURANCE 保险费</v>
          </cell>
          <cell r="C4801" t="str">
            <v>17100-CB-410115</v>
          </cell>
          <cell r="D4801">
            <v>0</v>
          </cell>
          <cell r="E4801">
            <v>0</v>
          </cell>
          <cell r="F4801">
            <v>6532.41</v>
          </cell>
          <cell r="G4801" t="str">
            <v>河南医科大学6ELES 299399336-341</v>
          </cell>
        </row>
        <row r="4802">
          <cell r="A4802" t="str">
            <v>410115</v>
          </cell>
          <cell r="B4802" t="str">
            <v>COST OF PROD.--INSURANCE 保险费</v>
          </cell>
          <cell r="C4802" t="str">
            <v>17100-CC-410115</v>
          </cell>
          <cell r="D4802">
            <v>0</v>
          </cell>
          <cell r="E4802">
            <v>0</v>
          </cell>
          <cell r="F4802">
            <v>9512.86</v>
          </cell>
          <cell r="G4802" t="str">
            <v>&lt;0001&gt;上海地铁-11ELES#1099030237-47</v>
          </cell>
        </row>
        <row r="4803">
          <cell r="A4803" t="str">
            <v>410115</v>
          </cell>
          <cell r="B4803" t="str">
            <v>COST OF PROD.--INSURANCE 保险费</v>
          </cell>
          <cell r="C4803" t="str">
            <v>17100-CD-410115</v>
          </cell>
          <cell r="D4803">
            <v>0</v>
          </cell>
          <cell r="E4803">
            <v>0</v>
          </cell>
          <cell r="F4803">
            <v>1185.8800000000001</v>
          </cell>
          <cell r="G4803" t="str">
            <v>:广州高盛大厦(2)#349394372</v>
          </cell>
        </row>
        <row r="4804">
          <cell r="A4804" t="str">
            <v>410115</v>
          </cell>
          <cell r="B4804" t="str">
            <v>COST OF PROD.--INSURANCE 保险费</v>
          </cell>
          <cell r="C4804" t="str">
            <v>17100-CE-410115</v>
          </cell>
          <cell r="D4804">
            <v>0</v>
          </cell>
          <cell r="E4804">
            <v>0</v>
          </cell>
          <cell r="F4804">
            <v>1049.01</v>
          </cell>
          <cell r="G4804" t="str">
            <v>:(0003)南召电信生产楼</v>
          </cell>
        </row>
        <row r="4805">
          <cell r="A4805" t="str">
            <v>410115</v>
          </cell>
          <cell r="B4805" t="str">
            <v>COST OF PROD.--INSURANCE 保险费</v>
          </cell>
          <cell r="C4805" t="str">
            <v>17100-CF-410115</v>
          </cell>
          <cell r="D4805">
            <v>0</v>
          </cell>
          <cell r="E4805">
            <v>0</v>
          </cell>
          <cell r="F4805">
            <v>1721.28</v>
          </cell>
          <cell r="G4805" t="str">
            <v>:(0003)上海联和投资有限公司1ELE</v>
          </cell>
        </row>
        <row r="4806">
          <cell r="A4806" t="str">
            <v>410115</v>
          </cell>
          <cell r="B4806" t="str">
            <v>COST OF PROD.--INSURANCE 保险费</v>
          </cell>
          <cell r="C4806" t="str">
            <v>17100-CG-410115</v>
          </cell>
          <cell r="D4806">
            <v>2184</v>
          </cell>
          <cell r="E4806">
            <v>0</v>
          </cell>
          <cell r="F4806">
            <v>5219.79</v>
          </cell>
          <cell r="G4806" t="str">
            <v>&lt;0007&gt;温州市郊信用合作联社3ELES</v>
          </cell>
        </row>
        <row r="4807">
          <cell r="A4807" t="str">
            <v>410115</v>
          </cell>
          <cell r="B4807" t="str">
            <v>COST OF PROD.--INSURANCE 保险费</v>
          </cell>
          <cell r="C4807" t="str">
            <v>17100-CH-410115</v>
          </cell>
          <cell r="D4807">
            <v>0</v>
          </cell>
          <cell r="E4807">
            <v>0</v>
          </cell>
          <cell r="F4807">
            <v>1222.67</v>
          </cell>
          <cell r="G4807" t="str">
            <v>:&lt;0001&gt;瑞安商城(电梯&gt;4ELES</v>
          </cell>
        </row>
        <row r="4808">
          <cell r="A4808" t="str">
            <v>410115</v>
          </cell>
          <cell r="B4808" t="str">
            <v>COST OF PROD.--INSURANCE 保险费</v>
          </cell>
          <cell r="C4808" t="str">
            <v>17100-CI-410115</v>
          </cell>
          <cell r="D4808">
            <v>0</v>
          </cell>
          <cell r="E4808">
            <v>0</v>
          </cell>
          <cell r="F4808">
            <v>571.37</v>
          </cell>
          <cell r="G4808" t="str">
            <v>:(0003)西安红叶大酒楼</v>
          </cell>
        </row>
        <row r="4809">
          <cell r="A4809" t="str">
            <v>410115</v>
          </cell>
          <cell r="B4809" t="str">
            <v>COST OF PROD.--INSURANCE 保险费</v>
          </cell>
          <cell r="C4809" t="str">
            <v>17100-CJ-410115</v>
          </cell>
          <cell r="D4809">
            <v>0</v>
          </cell>
          <cell r="E4809">
            <v>0</v>
          </cell>
          <cell r="F4809">
            <v>1595.33</v>
          </cell>
          <cell r="G4809" t="str">
            <v>:&lt;0006&gt;黄岩广电局2ELES</v>
          </cell>
        </row>
        <row r="4810">
          <cell r="A4810" t="str">
            <v>410115</v>
          </cell>
          <cell r="B4810" t="str">
            <v>COST OF PROD.--INSURANCE 保险费</v>
          </cell>
          <cell r="C4810" t="str">
            <v>17100-CK-410115</v>
          </cell>
          <cell r="D4810">
            <v>0</v>
          </cell>
          <cell r="E4810">
            <v>0</v>
          </cell>
          <cell r="F4810">
            <v>2238.83</v>
          </cell>
          <cell r="G4810" t="str">
            <v>:&lt;0006&gt;承德电信枢纽2ELES</v>
          </cell>
        </row>
        <row r="4811">
          <cell r="A4811" t="str">
            <v>410115</v>
          </cell>
          <cell r="B4811" t="str">
            <v>COST OF PROD.--INSURANCE 保险费</v>
          </cell>
          <cell r="C4811" t="str">
            <v>17100-CM-410115</v>
          </cell>
          <cell r="D4811">
            <v>0</v>
          </cell>
          <cell r="E4811">
            <v>0</v>
          </cell>
          <cell r="F4811">
            <v>1476.45</v>
          </cell>
          <cell r="G4811" t="str">
            <v>:(0003)甘肃送电公司家属楼</v>
          </cell>
        </row>
        <row r="4812">
          <cell r="A4812" t="str">
            <v>410115</v>
          </cell>
          <cell r="B4812" t="str">
            <v>COST OF PROD.--INSURANCE 保险费</v>
          </cell>
          <cell r="C4812" t="str">
            <v>17100-CN-410115</v>
          </cell>
          <cell r="D4812">
            <v>0</v>
          </cell>
          <cell r="E4812">
            <v>0</v>
          </cell>
          <cell r="F4812">
            <v>846.39</v>
          </cell>
          <cell r="G4812" t="str">
            <v>:&lt;0004&gt;贵阳工行云岩区支行</v>
          </cell>
        </row>
        <row r="4813">
          <cell r="A4813" t="str">
            <v>410115</v>
          </cell>
          <cell r="B4813" t="str">
            <v>COST OF PROD.--INSURANCE 保险费</v>
          </cell>
          <cell r="C4813" t="str">
            <v>17100-CO-410115</v>
          </cell>
          <cell r="D4813">
            <v>0</v>
          </cell>
          <cell r="E4813">
            <v>0</v>
          </cell>
          <cell r="F4813">
            <v>1661.11</v>
          </cell>
          <cell r="G4813" t="str">
            <v>:&lt;0006&gt;深圳福田医院1ELE</v>
          </cell>
        </row>
        <row r="4814">
          <cell r="A4814" t="str">
            <v>410115</v>
          </cell>
          <cell r="B4814" t="str">
            <v>COST OF PROD.--INSURANCE 保险费</v>
          </cell>
          <cell r="C4814" t="str">
            <v>17100-CP-410115</v>
          </cell>
          <cell r="D4814">
            <v>0</v>
          </cell>
          <cell r="E4814">
            <v>0</v>
          </cell>
          <cell r="F4814">
            <v>1691.45</v>
          </cell>
          <cell r="G4814" t="str">
            <v>:重庆广播电台</v>
          </cell>
        </row>
        <row r="4815">
          <cell r="A4815" t="str">
            <v>410115</v>
          </cell>
          <cell r="B4815" t="str">
            <v>COST OF PROD.--INSURANCE 保险费</v>
          </cell>
          <cell r="C4815" t="str">
            <v>17100-CQ-410115</v>
          </cell>
          <cell r="D4815">
            <v>0</v>
          </cell>
          <cell r="E4815">
            <v>0</v>
          </cell>
          <cell r="F4815">
            <v>2667.32</v>
          </cell>
          <cell r="G4815" t="str">
            <v>:&lt;0006&gt;北京劳教干警中转站2ELES</v>
          </cell>
        </row>
        <row r="4816">
          <cell r="A4816" t="str">
            <v>410115</v>
          </cell>
          <cell r="B4816" t="str">
            <v>COST OF PROD.--INSURANCE 保险费</v>
          </cell>
          <cell r="C4816" t="str">
            <v>17100-CR-410115</v>
          </cell>
          <cell r="D4816">
            <v>0</v>
          </cell>
          <cell r="E4816">
            <v>0</v>
          </cell>
          <cell r="F4816">
            <v>6958.66</v>
          </cell>
          <cell r="G4816" t="str">
            <v>:&lt;0004&gt;青岛绿岛花园</v>
          </cell>
        </row>
        <row r="4817">
          <cell r="A4817" t="str">
            <v>410115</v>
          </cell>
          <cell r="B4817" t="str">
            <v>COST OF PROD.--INSURANCE 保险费</v>
          </cell>
          <cell r="C4817" t="str">
            <v>17100-CS-410115</v>
          </cell>
          <cell r="D4817">
            <v>0</v>
          </cell>
          <cell r="E4817">
            <v>0</v>
          </cell>
          <cell r="F4817">
            <v>459.63</v>
          </cell>
          <cell r="G4817" t="str">
            <v>:(0003)青岛城基大厦</v>
          </cell>
        </row>
        <row r="4818">
          <cell r="A4818" t="str">
            <v>410115</v>
          </cell>
          <cell r="B4818" t="str">
            <v>COST OF PROD.--INSURANCE 保险费</v>
          </cell>
          <cell r="C4818" t="str">
            <v>17100-CT-410115</v>
          </cell>
          <cell r="D4818">
            <v>468</v>
          </cell>
          <cell r="E4818">
            <v>0</v>
          </cell>
          <cell r="F4818">
            <v>527.63</v>
          </cell>
          <cell r="G4818" t="str">
            <v>:天津公路</v>
          </cell>
        </row>
        <row r="4819">
          <cell r="A4819" t="str">
            <v>410115</v>
          </cell>
          <cell r="B4819" t="str">
            <v>COST OF PROD.--INSURANCE 保险费</v>
          </cell>
          <cell r="C4819" t="str">
            <v>17100-CU-410115</v>
          </cell>
          <cell r="D4819">
            <v>0</v>
          </cell>
          <cell r="E4819">
            <v>0</v>
          </cell>
          <cell r="F4819">
            <v>2353.4699999999998</v>
          </cell>
          <cell r="G4819" t="str">
            <v>&lt;0007&gt;郑州发祥电力2ELES</v>
          </cell>
        </row>
        <row r="4820">
          <cell r="A4820" t="str">
            <v>410115</v>
          </cell>
          <cell r="B4820" t="str">
            <v>COST OF PROD.--INSURANCE 保险费</v>
          </cell>
          <cell r="C4820" t="str">
            <v>17100-CV-410115</v>
          </cell>
          <cell r="D4820">
            <v>0</v>
          </cell>
          <cell r="E4820">
            <v>0</v>
          </cell>
          <cell r="F4820">
            <v>545.79</v>
          </cell>
          <cell r="G4820" t="str">
            <v>:&lt;0004&gt;上海房地产</v>
          </cell>
        </row>
        <row r="4821">
          <cell r="A4821" t="str">
            <v>410115</v>
          </cell>
          <cell r="B4821" t="str">
            <v>COST OF PROD.--INSURANCE 保险费</v>
          </cell>
          <cell r="C4821" t="str">
            <v>17100-CX-410115</v>
          </cell>
          <cell r="D4821">
            <v>0</v>
          </cell>
          <cell r="E4821">
            <v>0</v>
          </cell>
          <cell r="F4821">
            <v>1676.83</v>
          </cell>
          <cell r="G4821" t="str">
            <v>&lt;0007&gt;泰州邮政局2ELES</v>
          </cell>
        </row>
        <row r="4822">
          <cell r="A4822" t="str">
            <v>410115</v>
          </cell>
          <cell r="B4822" t="str">
            <v>COST OF PROD.--INSURANCE 保险费</v>
          </cell>
          <cell r="C4822" t="str">
            <v>17100-CY-410115</v>
          </cell>
          <cell r="D4822">
            <v>0</v>
          </cell>
          <cell r="E4822">
            <v>0</v>
          </cell>
          <cell r="F4822">
            <v>618.95000000000005</v>
          </cell>
          <cell r="G4822" t="str">
            <v>:&lt;0004&gt;江苏民族国土大厦</v>
          </cell>
        </row>
        <row r="4823">
          <cell r="A4823" t="str">
            <v>410115</v>
          </cell>
          <cell r="B4823" t="str">
            <v>COST OF PROD.--INSURANCE 保险费</v>
          </cell>
          <cell r="C4823" t="str">
            <v>17100-D0-410115</v>
          </cell>
          <cell r="D4823">
            <v>0</v>
          </cell>
          <cell r="E4823">
            <v>0</v>
          </cell>
          <cell r="F4823">
            <v>15970.07</v>
          </cell>
          <cell r="G4823" t="str">
            <v>:&lt;0005&gt;河南省交通厅6ELES</v>
          </cell>
        </row>
        <row r="4824">
          <cell r="A4824" t="str">
            <v>410115</v>
          </cell>
          <cell r="B4824" t="str">
            <v>COST OF PROD.--INSURANCE 保险费</v>
          </cell>
          <cell r="C4824" t="str">
            <v>17100-D1-410115</v>
          </cell>
          <cell r="D4824">
            <v>0</v>
          </cell>
          <cell r="E4824">
            <v>0</v>
          </cell>
          <cell r="F4824">
            <v>3604.2</v>
          </cell>
          <cell r="G4824" t="str">
            <v>&lt;0007&gt;北京西站电气中心3ELES</v>
          </cell>
        </row>
        <row r="4825">
          <cell r="A4825" t="str">
            <v>410115</v>
          </cell>
          <cell r="B4825" t="str">
            <v>COST OF PROD.--INSURANCE 保险费</v>
          </cell>
          <cell r="C4825" t="str">
            <v>17100-D3-410115</v>
          </cell>
          <cell r="D4825">
            <v>0</v>
          </cell>
          <cell r="E4825">
            <v>0</v>
          </cell>
          <cell r="F4825">
            <v>1530.77</v>
          </cell>
          <cell r="G4825" t="str">
            <v>:&lt;0005&gt;湛江市华晶房地产开发公司1ELE</v>
          </cell>
        </row>
        <row r="4826">
          <cell r="A4826" t="str">
            <v>410115</v>
          </cell>
          <cell r="B4826" t="str">
            <v>COST OF PROD.--INSURANCE 保险费</v>
          </cell>
          <cell r="C4826" t="str">
            <v>17100-D4-410115</v>
          </cell>
          <cell r="D4826">
            <v>455</v>
          </cell>
          <cell r="E4826">
            <v>0</v>
          </cell>
          <cell r="F4826">
            <v>514.63</v>
          </cell>
          <cell r="G4826" t="str">
            <v>&lt;0007&gt;赵山渡引水工程 1ELE</v>
          </cell>
        </row>
        <row r="4827">
          <cell r="A4827" t="str">
            <v>410115</v>
          </cell>
          <cell r="B4827" t="str">
            <v>COST OF PROD.--INSURANCE 保险费</v>
          </cell>
          <cell r="C4827" t="str">
            <v>17100-D5-410115</v>
          </cell>
          <cell r="D4827">
            <v>0</v>
          </cell>
          <cell r="E4827">
            <v>0</v>
          </cell>
          <cell r="F4827">
            <v>1300</v>
          </cell>
          <cell r="G4827" t="str">
            <v>:山东政协大楼</v>
          </cell>
        </row>
        <row r="4828">
          <cell r="A4828" t="str">
            <v>410115</v>
          </cell>
          <cell r="B4828" t="str">
            <v>COST OF PROD.--INSURANCE 保险费</v>
          </cell>
          <cell r="C4828" t="str">
            <v>17100-D6-410115</v>
          </cell>
          <cell r="D4828">
            <v>1170</v>
          </cell>
          <cell r="E4828">
            <v>0</v>
          </cell>
          <cell r="F4828">
            <v>2922.64</v>
          </cell>
          <cell r="G4828" t="str">
            <v>:上海金叶大厦</v>
          </cell>
        </row>
        <row r="4829">
          <cell r="A4829" t="str">
            <v>410115</v>
          </cell>
          <cell r="B4829" t="str">
            <v>COST OF PROD.--INSURANCE 保险费</v>
          </cell>
          <cell r="C4829" t="str">
            <v>17100-D7-410115</v>
          </cell>
          <cell r="D4829">
            <v>0</v>
          </cell>
          <cell r="E4829">
            <v>0</v>
          </cell>
          <cell r="F4829">
            <v>1686.03</v>
          </cell>
          <cell r="G4829" t="str">
            <v>:萍乡电信局</v>
          </cell>
        </row>
        <row r="4830">
          <cell r="A4830" t="str">
            <v>410115</v>
          </cell>
          <cell r="B4830" t="str">
            <v>COST OF PROD.--INSURANCE 保险费</v>
          </cell>
          <cell r="C4830" t="str">
            <v>17100-D8-410115</v>
          </cell>
          <cell r="D4830">
            <v>0</v>
          </cell>
          <cell r="E4830">
            <v>0</v>
          </cell>
          <cell r="F4830">
            <v>4943.99</v>
          </cell>
          <cell r="G4830" t="str">
            <v>&lt;0007&gt;南京纺织大厦5ELES</v>
          </cell>
        </row>
        <row r="4831">
          <cell r="A4831" t="str">
            <v>410115</v>
          </cell>
          <cell r="B4831" t="str">
            <v>COST OF PROD.--INSURANCE 保险费</v>
          </cell>
          <cell r="C4831" t="str">
            <v>17100-DA-410115</v>
          </cell>
          <cell r="D4831">
            <v>0</v>
          </cell>
          <cell r="E4831">
            <v>0</v>
          </cell>
          <cell r="F4831">
            <v>3446.52</v>
          </cell>
          <cell r="G4831" t="str">
            <v>:&lt;0005&gt;白云机场救援中心2ELES</v>
          </cell>
        </row>
        <row r="4832">
          <cell r="A4832" t="str">
            <v>410115</v>
          </cell>
          <cell r="B4832" t="str">
            <v>COST OF PROD.--INSURANCE 保险费</v>
          </cell>
          <cell r="C4832" t="str">
            <v>17100-DB-410115</v>
          </cell>
          <cell r="D4832">
            <v>0</v>
          </cell>
          <cell r="E4832">
            <v>0</v>
          </cell>
          <cell r="F4832">
            <v>7196.77</v>
          </cell>
          <cell r="G4832" t="str">
            <v>:&lt;0006&gt;重庆大渡口人民政府4ELES</v>
          </cell>
        </row>
        <row r="4833">
          <cell r="A4833" t="str">
            <v>410115</v>
          </cell>
          <cell r="B4833" t="str">
            <v>COST OF PROD.--INSURANCE 保险费</v>
          </cell>
          <cell r="C4833" t="str">
            <v>17100-DC-410115</v>
          </cell>
          <cell r="D4833">
            <v>0</v>
          </cell>
          <cell r="E4833">
            <v>0</v>
          </cell>
          <cell r="F4833">
            <v>4450.3100000000004</v>
          </cell>
          <cell r="G4833" t="str">
            <v>&lt;0007&gt;甘肃广播电视中心4ELES</v>
          </cell>
        </row>
        <row r="4834">
          <cell r="A4834" t="str">
            <v>410115</v>
          </cell>
          <cell r="B4834" t="str">
            <v>COST OF PROD.--INSURANCE 保险费</v>
          </cell>
          <cell r="C4834" t="str">
            <v>17100-DD-410115</v>
          </cell>
          <cell r="D4834">
            <v>1391</v>
          </cell>
          <cell r="E4834">
            <v>0</v>
          </cell>
          <cell r="F4834">
            <v>2299.7399999999998</v>
          </cell>
          <cell r="G4834" t="str">
            <v>:攀枝花劳动局</v>
          </cell>
        </row>
        <row r="4835">
          <cell r="A4835" t="str">
            <v>410115</v>
          </cell>
          <cell r="B4835" t="str">
            <v>COST OF PROD.--INSURANCE 保险费</v>
          </cell>
          <cell r="C4835" t="str">
            <v>17100-DE-410115</v>
          </cell>
          <cell r="D4835">
            <v>1598.11</v>
          </cell>
          <cell r="E4835">
            <v>0</v>
          </cell>
          <cell r="F4835">
            <v>1598.11</v>
          </cell>
          <cell r="G4835" t="str">
            <v>:福州自来水公司</v>
          </cell>
        </row>
        <row r="4836">
          <cell r="A4836" t="str">
            <v>410115</v>
          </cell>
          <cell r="B4836" t="str">
            <v>COST OF PROD.--INSURANCE 保险费</v>
          </cell>
          <cell r="C4836" t="str">
            <v>17100-DF-410115</v>
          </cell>
          <cell r="D4836">
            <v>1261</v>
          </cell>
          <cell r="E4836">
            <v>0</v>
          </cell>
          <cell r="F4836">
            <v>1626.6</v>
          </cell>
          <cell r="G4836" t="str">
            <v>:浙江桐庐电信局</v>
          </cell>
        </row>
        <row r="4837">
          <cell r="A4837" t="str">
            <v>410115</v>
          </cell>
          <cell r="B4837" t="str">
            <v>COST OF PROD.--INSURANCE 保险费</v>
          </cell>
          <cell r="C4837" t="str">
            <v>17100-DG-410115</v>
          </cell>
          <cell r="D4837">
            <v>0</v>
          </cell>
          <cell r="E4837">
            <v>0</v>
          </cell>
          <cell r="F4837">
            <v>4797.8999999999996</v>
          </cell>
          <cell r="G4837" t="str">
            <v>:郑州电信局</v>
          </cell>
        </row>
        <row r="4838">
          <cell r="A4838" t="str">
            <v>410115</v>
          </cell>
          <cell r="B4838" t="str">
            <v>COST OF PROD.--INSURANCE 保险费</v>
          </cell>
          <cell r="C4838" t="str">
            <v>17100-DH-410115</v>
          </cell>
          <cell r="D4838">
            <v>3146</v>
          </cell>
          <cell r="E4838">
            <v>0</v>
          </cell>
          <cell r="F4838">
            <v>4131.6000000000004</v>
          </cell>
          <cell r="G4838" t="str">
            <v>:湖南医大湘雅医院</v>
          </cell>
        </row>
        <row r="4839">
          <cell r="A4839" t="str">
            <v>410115</v>
          </cell>
          <cell r="B4839" t="str">
            <v>COST OF PROD.--INSURANCE 保险费</v>
          </cell>
          <cell r="C4839" t="str">
            <v>17100-DI-410115</v>
          </cell>
          <cell r="D4839">
            <v>1495</v>
          </cell>
          <cell r="E4839">
            <v>0</v>
          </cell>
          <cell r="F4839">
            <v>1610.81</v>
          </cell>
          <cell r="G4839" t="str">
            <v>:山水宾馆</v>
          </cell>
        </row>
        <row r="4840">
          <cell r="A4840" t="str">
            <v>410115</v>
          </cell>
          <cell r="B4840" t="str">
            <v>COST OF PROD.--INSURANCE 保险费</v>
          </cell>
          <cell r="C4840" t="str">
            <v>17100-DJ-410115</v>
          </cell>
          <cell r="D4840">
            <v>3549</v>
          </cell>
          <cell r="E4840">
            <v>0</v>
          </cell>
          <cell r="F4840">
            <v>8461.66</v>
          </cell>
          <cell r="G4840" t="str">
            <v>&lt;0007&gt;重庆电力大厦3ELES</v>
          </cell>
        </row>
        <row r="4841">
          <cell r="A4841" t="str">
            <v>410115</v>
          </cell>
          <cell r="B4841" t="str">
            <v>COST OF PROD.--INSURANCE 保险费</v>
          </cell>
          <cell r="C4841" t="str">
            <v>17100-DK-410115</v>
          </cell>
          <cell r="D4841">
            <v>3393</v>
          </cell>
          <cell r="E4841">
            <v>0</v>
          </cell>
          <cell r="F4841">
            <v>4453.4399999999996</v>
          </cell>
          <cell r="G4841" t="str">
            <v>:洛阳市工商培训大楼</v>
          </cell>
        </row>
        <row r="4842">
          <cell r="A4842" t="str">
            <v>410115</v>
          </cell>
          <cell r="B4842" t="str">
            <v>COST OF PROD.--INSURANCE 保险费</v>
          </cell>
          <cell r="C4842" t="str">
            <v>17100-DL-410115</v>
          </cell>
          <cell r="D4842">
            <v>3718</v>
          </cell>
          <cell r="E4842">
            <v>0</v>
          </cell>
          <cell r="F4842">
            <v>5007.1000000000004</v>
          </cell>
          <cell r="G4842" t="str">
            <v>:中医研究所西苑医院</v>
          </cell>
        </row>
        <row r="4843">
          <cell r="A4843" t="str">
            <v>410115</v>
          </cell>
          <cell r="B4843" t="str">
            <v>COST OF PROD.--INSURANCE 保险费</v>
          </cell>
          <cell r="C4843" t="str">
            <v>17100-DM-410115</v>
          </cell>
          <cell r="D4843">
            <v>2886</v>
          </cell>
          <cell r="E4843">
            <v>0</v>
          </cell>
          <cell r="F4843">
            <v>7722.69</v>
          </cell>
          <cell r="G4843" t="str">
            <v>:常德人民医院</v>
          </cell>
        </row>
        <row r="4844">
          <cell r="A4844" t="str">
            <v>410115</v>
          </cell>
          <cell r="B4844" t="str">
            <v>COST OF PROD.--INSURANCE 保险费</v>
          </cell>
          <cell r="C4844" t="str">
            <v>17100-DN-410115</v>
          </cell>
          <cell r="D4844">
            <v>0</v>
          </cell>
          <cell r="E4844">
            <v>0</v>
          </cell>
          <cell r="F4844">
            <v>2837.24</v>
          </cell>
          <cell r="G4844" t="str">
            <v>:白求恩医科大学 3ELES</v>
          </cell>
        </row>
        <row r="4845">
          <cell r="A4845" t="str">
            <v>410115</v>
          </cell>
          <cell r="B4845" t="str">
            <v>COST OF PROD.--INSURANCE 保险费</v>
          </cell>
          <cell r="C4845" t="str">
            <v>17100-DO-410115</v>
          </cell>
          <cell r="D4845">
            <v>0</v>
          </cell>
          <cell r="E4845">
            <v>0</v>
          </cell>
          <cell r="F4845">
            <v>2501.6999999999998</v>
          </cell>
          <cell r="G4845" t="str">
            <v>0006上海地铁-4台扶梯#2099030431-434</v>
          </cell>
        </row>
        <row r="4846">
          <cell r="A4846" t="str">
            <v>410115</v>
          </cell>
          <cell r="B4846" t="str">
            <v>COST OF PROD.--INSURANCE 保险费</v>
          </cell>
          <cell r="C4846" t="str">
            <v>17100-DP-410115</v>
          </cell>
          <cell r="D4846">
            <v>2860</v>
          </cell>
          <cell r="E4846">
            <v>0</v>
          </cell>
          <cell r="F4846">
            <v>6920.2</v>
          </cell>
          <cell r="G4846" t="str">
            <v>:北京协和医院</v>
          </cell>
        </row>
        <row r="4847">
          <cell r="A4847" t="str">
            <v>410115</v>
          </cell>
          <cell r="B4847" t="str">
            <v>COST OF PROD.--INSURANCE 保险费</v>
          </cell>
          <cell r="C4847" t="str">
            <v>17100-DQ-410115</v>
          </cell>
          <cell r="D4847">
            <v>0</v>
          </cell>
          <cell r="E4847">
            <v>0</v>
          </cell>
          <cell r="F4847">
            <v>36767.370000000003</v>
          </cell>
          <cell r="G4847" t="str">
            <v>&lt;0006&gt;青岛弘信国际会展公司7ELE 7ESC</v>
          </cell>
        </row>
        <row r="4848">
          <cell r="A4848" t="str">
            <v>410115</v>
          </cell>
          <cell r="B4848" t="str">
            <v>COST OF PROD.--INSURANCE 保险费</v>
          </cell>
          <cell r="C4848" t="str">
            <v>17100-DR-410115</v>
          </cell>
          <cell r="D4848">
            <v>1690</v>
          </cell>
          <cell r="E4848">
            <v>0</v>
          </cell>
          <cell r="F4848">
            <v>2581.94</v>
          </cell>
          <cell r="G4848" t="str">
            <v>:浙江世贸中心</v>
          </cell>
        </row>
        <row r="4849">
          <cell r="A4849" t="str">
            <v>410115</v>
          </cell>
          <cell r="B4849" t="str">
            <v>COST OF PROD.--INSURANCE 保险费</v>
          </cell>
          <cell r="C4849" t="str">
            <v>17100-DS-410115</v>
          </cell>
          <cell r="D4849">
            <v>7950.11</v>
          </cell>
          <cell r="E4849">
            <v>0</v>
          </cell>
          <cell r="F4849">
            <v>18522.05</v>
          </cell>
          <cell r="G4849" t="str">
            <v>:南京商茂广场 30ESCS</v>
          </cell>
        </row>
        <row r="4850">
          <cell r="A4850" t="str">
            <v>410115</v>
          </cell>
          <cell r="B4850" t="str">
            <v>COST OF PROD.--INSURANCE 保险费</v>
          </cell>
          <cell r="C4850" t="str">
            <v>17100-DT-410115</v>
          </cell>
          <cell r="D4850">
            <v>507</v>
          </cell>
          <cell r="E4850">
            <v>0</v>
          </cell>
          <cell r="F4850">
            <v>565.95000000000005</v>
          </cell>
          <cell r="G4850" t="str">
            <v>:乌鲁木齐军区医院</v>
          </cell>
        </row>
        <row r="4851">
          <cell r="A4851" t="str">
            <v>410115</v>
          </cell>
          <cell r="B4851" t="str">
            <v>COST OF PROD.--INSURANCE 保险费</v>
          </cell>
          <cell r="C4851" t="str">
            <v>17100-DU-410115</v>
          </cell>
          <cell r="D4851">
            <v>0</v>
          </cell>
          <cell r="E4851">
            <v>0</v>
          </cell>
          <cell r="F4851">
            <v>6923.16</v>
          </cell>
          <cell r="G4851" t="str">
            <v>:中山医科大学附属第三医院</v>
          </cell>
        </row>
        <row r="4852">
          <cell r="A4852" t="str">
            <v>410115</v>
          </cell>
          <cell r="B4852" t="str">
            <v>COST OF PROD.--INSURANCE 保险费</v>
          </cell>
          <cell r="C4852" t="str">
            <v>17100-DV-410115</v>
          </cell>
          <cell r="D4852">
            <v>0</v>
          </cell>
          <cell r="E4852">
            <v>0</v>
          </cell>
          <cell r="F4852">
            <v>1163.01</v>
          </cell>
          <cell r="G4852" t="str">
            <v>:广州中医药大学第一附属医院</v>
          </cell>
        </row>
        <row r="4853">
          <cell r="A4853" t="str">
            <v>410115</v>
          </cell>
          <cell r="B4853" t="str">
            <v>COST OF PROD.--INSURANCE 保险费</v>
          </cell>
          <cell r="C4853" t="str">
            <v>17100-DW-410115</v>
          </cell>
          <cell r="D4853">
            <v>0</v>
          </cell>
          <cell r="E4853">
            <v>0</v>
          </cell>
          <cell r="F4853">
            <v>6238.17</v>
          </cell>
          <cell r="G4853" t="str">
            <v>:南京鼓楼医院</v>
          </cell>
        </row>
        <row r="4854">
          <cell r="A4854" t="str">
            <v>410115</v>
          </cell>
          <cell r="B4854" t="str">
            <v>COST OF PROD.--INSURANCE 保险费</v>
          </cell>
          <cell r="C4854" t="str">
            <v>17100-DY-410115</v>
          </cell>
          <cell r="D4854">
            <v>0</v>
          </cell>
          <cell r="E4854">
            <v>0</v>
          </cell>
          <cell r="F4854">
            <v>1468.25</v>
          </cell>
          <cell r="G4854" t="str">
            <v>:广州中医院大学第二附属医院</v>
          </cell>
        </row>
        <row r="4855">
          <cell r="A4855" t="str">
            <v>410115</v>
          </cell>
          <cell r="B4855" t="str">
            <v>COST OF PROD.--INSURANCE 保险费</v>
          </cell>
          <cell r="C4855" t="str">
            <v>17100-DZ-410115</v>
          </cell>
          <cell r="D4855">
            <v>3120</v>
          </cell>
          <cell r="E4855">
            <v>0</v>
          </cell>
          <cell r="F4855">
            <v>4953.83</v>
          </cell>
          <cell r="G4855" t="str">
            <v>:北京医科大学第三医院</v>
          </cell>
        </row>
        <row r="4856">
          <cell r="A4856" t="str">
            <v>410115</v>
          </cell>
          <cell r="B4856" t="str">
            <v>COST OF PROD.--INSURANCE 保险费</v>
          </cell>
          <cell r="C4856" t="str">
            <v>17100-E0-410115</v>
          </cell>
          <cell r="D4856">
            <v>2600</v>
          </cell>
          <cell r="E4856">
            <v>0</v>
          </cell>
          <cell r="F4856">
            <v>3963.21</v>
          </cell>
          <cell r="G4856" t="str">
            <v>:南阳电信局生产楼</v>
          </cell>
        </row>
        <row r="4857">
          <cell r="A4857" t="str">
            <v>410115</v>
          </cell>
          <cell r="B4857" t="str">
            <v>COST OF PROD.--INSURANCE 保险费</v>
          </cell>
          <cell r="C4857" t="str">
            <v>17100-E1-410115</v>
          </cell>
          <cell r="D4857">
            <v>3120</v>
          </cell>
          <cell r="E4857">
            <v>0</v>
          </cell>
          <cell r="F4857">
            <v>4464.09</v>
          </cell>
          <cell r="G4857" t="str">
            <v>:中国铁路工程总公司 5ELES</v>
          </cell>
        </row>
        <row r="4858">
          <cell r="A4858" t="str">
            <v>410115</v>
          </cell>
          <cell r="B4858" t="str">
            <v>COST OF PROD.--INSURANCE 保险费</v>
          </cell>
          <cell r="C4858" t="str">
            <v>17100-E2-410115</v>
          </cell>
          <cell r="D4858">
            <v>5408</v>
          </cell>
          <cell r="E4858">
            <v>0</v>
          </cell>
          <cell r="F4858">
            <v>8486.7000000000007</v>
          </cell>
          <cell r="G4858" t="str">
            <v>:南京中央商场-9台扶梯</v>
          </cell>
        </row>
        <row r="4859">
          <cell r="A4859" t="str">
            <v>410115</v>
          </cell>
          <cell r="B4859" t="str">
            <v>COST OF PROD.--INSURANCE 保险费</v>
          </cell>
          <cell r="C4859" t="str">
            <v>17100-E3-410115</v>
          </cell>
          <cell r="D4859">
            <v>910</v>
          </cell>
          <cell r="E4859">
            <v>0</v>
          </cell>
          <cell r="F4859">
            <v>2031.22</v>
          </cell>
          <cell r="G4859" t="str">
            <v>&lt;0007&gt;上海烟草吴县木渎培训中心-2ELE</v>
          </cell>
        </row>
        <row r="4860">
          <cell r="A4860" t="str">
            <v>410115</v>
          </cell>
          <cell r="B4860" t="str">
            <v>COST OF PROD.--INSURANCE 保险费</v>
          </cell>
          <cell r="C4860" t="str">
            <v>17100-E5-410115</v>
          </cell>
          <cell r="D4860">
            <v>72.569999999999993</v>
          </cell>
          <cell r="E4860">
            <v>0</v>
          </cell>
          <cell r="F4860">
            <v>72.569999999999993</v>
          </cell>
          <cell r="G4860" t="str">
            <v>:盱眙供电局 2ELES 349304110-111</v>
          </cell>
        </row>
        <row r="4861">
          <cell r="A4861" t="str">
            <v>410115</v>
          </cell>
          <cell r="B4861" t="str">
            <v>COST OF PROD.--INSURANCE 保险费</v>
          </cell>
          <cell r="C4861" t="str">
            <v>17100-E7-410115</v>
          </cell>
          <cell r="D4861">
            <v>5044</v>
          </cell>
          <cell r="E4861">
            <v>0</v>
          </cell>
          <cell r="F4861">
            <v>5278.08</v>
          </cell>
          <cell r="G4861" t="str">
            <v>:太原贵都百货-4ELES 349304007-010</v>
          </cell>
        </row>
        <row r="4862">
          <cell r="A4862" t="str">
            <v>410115</v>
          </cell>
          <cell r="B4862" t="str">
            <v>COST OF PROD.--INSURANCE 保险费</v>
          </cell>
          <cell r="C4862" t="str">
            <v>17100-F0-410115</v>
          </cell>
          <cell r="D4862">
            <v>2600</v>
          </cell>
          <cell r="E4862">
            <v>0</v>
          </cell>
          <cell r="F4862">
            <v>7410</v>
          </cell>
          <cell r="G4862" t="str">
            <v>:上海地铁(4)-4ELES 328-329 330 332</v>
          </cell>
        </row>
        <row r="4863">
          <cell r="A4863" t="str">
            <v>410115</v>
          </cell>
          <cell r="B4863" t="str">
            <v>COST OF PROD.--INSURANCE 保险费</v>
          </cell>
          <cell r="C4863" t="str">
            <v>17100-F1-410115</v>
          </cell>
          <cell r="D4863">
            <v>3601</v>
          </cell>
          <cell r="E4863">
            <v>0</v>
          </cell>
          <cell r="F4863">
            <v>8216.65</v>
          </cell>
          <cell r="G4863" t="str">
            <v>:成都祥和苑</v>
          </cell>
        </row>
        <row r="4864">
          <cell r="A4864" t="str">
            <v>410115</v>
          </cell>
          <cell r="B4864" t="str">
            <v>COST OF PROD.--INSURANCE 保险费</v>
          </cell>
          <cell r="C4864" t="str">
            <v>17100-F2-410115</v>
          </cell>
          <cell r="D4864">
            <v>3064.45</v>
          </cell>
          <cell r="E4864">
            <v>0</v>
          </cell>
          <cell r="F4864">
            <v>3064.45</v>
          </cell>
          <cell r="G4864" t="str">
            <v>:长沙铁路总公司 3ELES</v>
          </cell>
        </row>
        <row r="4865">
          <cell r="A4865" t="str">
            <v>410115</v>
          </cell>
          <cell r="B4865" t="str">
            <v>COST OF PROD.--INSURANCE 保险费</v>
          </cell>
          <cell r="C4865" t="str">
            <v>17100-F3-410115</v>
          </cell>
          <cell r="D4865">
            <v>6500</v>
          </cell>
          <cell r="E4865">
            <v>0</v>
          </cell>
          <cell r="F4865">
            <v>9219.02</v>
          </cell>
          <cell r="G4865" t="str">
            <v>:山西邮电机关服务中心 10ELES</v>
          </cell>
        </row>
        <row r="4866">
          <cell r="A4866" t="str">
            <v>410115</v>
          </cell>
          <cell r="B4866" t="str">
            <v>COST OF PROD.--INSURANCE 保险费</v>
          </cell>
          <cell r="C4866" t="str">
            <v>17100-F4-410115</v>
          </cell>
          <cell r="D4866">
            <v>260.01</v>
          </cell>
          <cell r="E4866">
            <v>0</v>
          </cell>
          <cell r="F4866">
            <v>260.01</v>
          </cell>
          <cell r="G4866" t="str">
            <v>:河南螺河电信局 3ELES</v>
          </cell>
        </row>
        <row r="4867">
          <cell r="A4867" t="str">
            <v>410115</v>
          </cell>
          <cell r="B4867" t="str">
            <v>COST OF PROD.--INSURANCE 保险费</v>
          </cell>
          <cell r="C4867" t="str">
            <v>17100-F5-410115</v>
          </cell>
          <cell r="D4867">
            <v>9224.39</v>
          </cell>
          <cell r="E4867">
            <v>0</v>
          </cell>
          <cell r="F4867">
            <v>9224.39</v>
          </cell>
          <cell r="G4867" t="str">
            <v>:哈尔滨马迭尔宾馆 4ELES</v>
          </cell>
        </row>
        <row r="4868">
          <cell r="A4868" t="str">
            <v>410115</v>
          </cell>
          <cell r="B4868" t="str">
            <v>COST OF PROD.--INSURANCE 保险费</v>
          </cell>
          <cell r="C4868" t="str">
            <v>17100-F7-410115</v>
          </cell>
          <cell r="D4868">
            <v>650</v>
          </cell>
          <cell r="E4868">
            <v>0</v>
          </cell>
          <cell r="F4868">
            <v>650</v>
          </cell>
          <cell r="G4868" t="str">
            <v>:中国人寿保险(昆明)大理分公司 1ELE</v>
          </cell>
        </row>
        <row r="4869">
          <cell r="A4869" t="str">
            <v>410115</v>
          </cell>
          <cell r="B4869" t="str">
            <v>COST OF PROD.--INSURANCE 保险费</v>
          </cell>
          <cell r="C4869" t="str">
            <v>17100-F8-410115</v>
          </cell>
          <cell r="D4869">
            <v>0</v>
          </cell>
          <cell r="E4869">
            <v>0</v>
          </cell>
          <cell r="F4869">
            <v>1601.6</v>
          </cell>
          <cell r="G4869" t="str">
            <v>:济南铁路总公司 8ELES</v>
          </cell>
        </row>
        <row r="4870">
          <cell r="A4870" t="str">
            <v>410115</v>
          </cell>
          <cell r="B4870" t="str">
            <v>COST OF PROD.--INSURANCE 保险费</v>
          </cell>
          <cell r="C4870" t="str">
            <v>17100-FC-410115</v>
          </cell>
          <cell r="D4870">
            <v>413.71</v>
          </cell>
          <cell r="E4870">
            <v>0</v>
          </cell>
          <cell r="F4870">
            <v>413.71</v>
          </cell>
          <cell r="G4870" t="str">
            <v>:江门中旅广场房地产开发公司 2ESCS</v>
          </cell>
        </row>
        <row r="4871">
          <cell r="A4871" t="str">
            <v>410115</v>
          </cell>
          <cell r="B4871" t="str">
            <v>COST OF PROD.--INSURANCE 保险费</v>
          </cell>
          <cell r="C4871" t="str">
            <v>17100-FF-410115</v>
          </cell>
          <cell r="D4871">
            <v>650.78</v>
          </cell>
          <cell r="E4871">
            <v>0</v>
          </cell>
          <cell r="F4871">
            <v>650.78</v>
          </cell>
          <cell r="G4871" t="str">
            <v>浙江卫生厅&lt;未收合同&gt;</v>
          </cell>
        </row>
        <row r="4872">
          <cell r="A4872" t="str">
            <v>410115</v>
          </cell>
          <cell r="B4872" t="str">
            <v>COST OF PROD.--INSURANCE 保险费</v>
          </cell>
          <cell r="C4872" t="str">
            <v>17100-FG-410115</v>
          </cell>
          <cell r="D4872">
            <v>1950</v>
          </cell>
          <cell r="E4872">
            <v>0</v>
          </cell>
          <cell r="F4872">
            <v>6630</v>
          </cell>
          <cell r="G4872" t="str">
            <v>南京商贸 7ELES</v>
          </cell>
        </row>
        <row r="4873">
          <cell r="A4873" t="str">
            <v>410115</v>
          </cell>
          <cell r="B4873" t="str">
            <v>COST OF PROD.--INSURANCE 保险费</v>
          </cell>
          <cell r="C4873" t="str">
            <v>17100-FH-410115</v>
          </cell>
          <cell r="D4873">
            <v>0</v>
          </cell>
          <cell r="E4873">
            <v>0</v>
          </cell>
          <cell r="F4873">
            <v>1753.01</v>
          </cell>
          <cell r="G4873" t="str">
            <v>上海宝申 8ESCS 2000030642-649</v>
          </cell>
        </row>
        <row r="4874">
          <cell r="A4874" t="str">
            <v>410115</v>
          </cell>
          <cell r="B4874" t="str">
            <v>COST OF PROD.--INSURANCE 保险费</v>
          </cell>
          <cell r="C4874" t="str">
            <v>17100-FJ-410115</v>
          </cell>
          <cell r="D4874">
            <v>1118.22</v>
          </cell>
          <cell r="E4874">
            <v>0</v>
          </cell>
          <cell r="F4874">
            <v>1118.22</v>
          </cell>
          <cell r="G4874" t="str">
            <v>北京太平洋国际广场 10ELES</v>
          </cell>
        </row>
        <row r="4875">
          <cell r="A4875" t="str">
            <v>410115</v>
          </cell>
          <cell r="B4875" t="str">
            <v>COST OF PROD.--INSURANCE 保险费</v>
          </cell>
          <cell r="C4875" t="str">
            <v>17100-FQ-410115</v>
          </cell>
          <cell r="D4875">
            <v>0</v>
          </cell>
          <cell r="E4875">
            <v>0</v>
          </cell>
          <cell r="F4875">
            <v>1402.01</v>
          </cell>
          <cell r="G4875" t="str">
            <v>南京正洪商场 11ESCS</v>
          </cell>
        </row>
        <row r="4876">
          <cell r="A4876" t="str">
            <v>410115</v>
          </cell>
          <cell r="B4876" t="str">
            <v>COST OF PROD.--INSURANCE 保险费</v>
          </cell>
          <cell r="C4876" t="str">
            <v>17100-FR-410115</v>
          </cell>
          <cell r="D4876">
            <v>11700</v>
          </cell>
          <cell r="E4876">
            <v>0</v>
          </cell>
          <cell r="F4876">
            <v>11700</v>
          </cell>
          <cell r="G4876" t="str">
            <v>河南医科大学 3ESCS 609498080-082</v>
          </cell>
        </row>
        <row r="4877">
          <cell r="A4877" t="str">
            <v>410115</v>
          </cell>
          <cell r="B4877" t="str">
            <v>COST OF PROD.--INSURANCE 保险费</v>
          </cell>
          <cell r="C4877" t="str">
            <v>17100-FT-410115</v>
          </cell>
          <cell r="D4877">
            <v>1300</v>
          </cell>
          <cell r="E4877">
            <v>0</v>
          </cell>
          <cell r="F4877">
            <v>1300</v>
          </cell>
          <cell r="G4877" t="str">
            <v>江西物业华龙公司3LIFTS349304261-263</v>
          </cell>
        </row>
        <row r="4878">
          <cell r="A4878" t="str">
            <v>410115</v>
          </cell>
          <cell r="B4878" t="str">
            <v>COST OF PROD.--INSURANCE 保险费</v>
          </cell>
          <cell r="C4878" t="str">
            <v>17100-FU-410115</v>
          </cell>
          <cell r="D4878">
            <v>1560</v>
          </cell>
          <cell r="E4878">
            <v>0</v>
          </cell>
          <cell r="F4878">
            <v>1560</v>
          </cell>
          <cell r="G4878" t="str">
            <v>吉林纪律监察委员会1LIFT</v>
          </cell>
        </row>
        <row r="4879">
          <cell r="A4879" t="str">
            <v>410115</v>
          </cell>
          <cell r="B4879" t="str">
            <v>COST OF PROD.--INSURANCE 保险费</v>
          </cell>
          <cell r="C4879" t="str">
            <v>17100-FW-410115</v>
          </cell>
          <cell r="D4879">
            <v>0</v>
          </cell>
          <cell r="E4879">
            <v>0</v>
          </cell>
          <cell r="F4879">
            <v>224.22</v>
          </cell>
          <cell r="G4879" t="str">
            <v>乌鲁木齐帝升电梯公司#349304030 1ELE</v>
          </cell>
        </row>
        <row r="4880">
          <cell r="A4880" t="str">
            <v>410115</v>
          </cell>
          <cell r="B4880" t="str">
            <v>COST OF PROD.--INSURANCE 保险费</v>
          </cell>
          <cell r="C4880" t="str">
            <v>17100-G1-410115</v>
          </cell>
          <cell r="D4880">
            <v>816.23</v>
          </cell>
          <cell r="E4880">
            <v>0</v>
          </cell>
          <cell r="F4880">
            <v>816.23</v>
          </cell>
          <cell r="G4880" t="str">
            <v>佛山市名居物业公司-流行前线 10ESCS</v>
          </cell>
        </row>
        <row r="4881">
          <cell r="A4881" t="str">
            <v>410115</v>
          </cell>
          <cell r="B4881" t="str">
            <v>COST OF PROD.--INSURANCE 保险费</v>
          </cell>
          <cell r="C4881" t="str">
            <v>17100-G3-410115</v>
          </cell>
          <cell r="D4881">
            <v>1311.11</v>
          </cell>
          <cell r="E4881">
            <v>0</v>
          </cell>
          <cell r="F4881">
            <v>1311.11</v>
          </cell>
          <cell r="G4881" t="str">
            <v>交通部海南水上安全监督局 1ELE</v>
          </cell>
        </row>
        <row r="4882">
          <cell r="A4882" t="str">
            <v>410115</v>
          </cell>
          <cell r="B4882" t="str">
            <v>COST OF PROD.--INSURANCE 保险费</v>
          </cell>
          <cell r="C4882" t="str">
            <v>17100-GA-410115</v>
          </cell>
          <cell r="D4882">
            <v>940.07</v>
          </cell>
          <cell r="E4882">
            <v>0</v>
          </cell>
          <cell r="F4882">
            <v>940.07</v>
          </cell>
          <cell r="G4882" t="str">
            <v>:河南医科大住宅楼4ELE299300063-66</v>
          </cell>
        </row>
        <row r="4883">
          <cell r="A4883" t="str">
            <v>410115</v>
          </cell>
          <cell r="B4883" t="str">
            <v>COST OF PROD.--INSURANCE 保险费</v>
          </cell>
          <cell r="C4883" t="str">
            <v>17100-GD-410115</v>
          </cell>
          <cell r="D4883">
            <v>1950</v>
          </cell>
          <cell r="E4883">
            <v>0</v>
          </cell>
          <cell r="F4883">
            <v>1950</v>
          </cell>
          <cell r="G4883" t="str">
            <v>武汉长远大厦3ELES</v>
          </cell>
        </row>
        <row r="4884">
          <cell r="A4884" t="str">
            <v>410115</v>
          </cell>
          <cell r="B4884" t="str">
            <v>COST OF PROD.--INSURANCE 保险费</v>
          </cell>
          <cell r="C4884" t="str">
            <v>17100-GG-410115</v>
          </cell>
          <cell r="D4884">
            <v>1973.62</v>
          </cell>
          <cell r="E4884">
            <v>0</v>
          </cell>
          <cell r="F4884">
            <v>1973.62</v>
          </cell>
          <cell r="G4884" t="str">
            <v>浙江好乐多广场(未收合同)2ESCS</v>
          </cell>
        </row>
        <row r="4885">
          <cell r="A4885" t="str">
            <v>410115</v>
          </cell>
          <cell r="B4885" t="str">
            <v>COST OF PROD.--INSURANCE 保险费</v>
          </cell>
          <cell r="C4885" t="str">
            <v>17100-GR-410115</v>
          </cell>
          <cell r="D4885">
            <v>851.8</v>
          </cell>
          <cell r="E4885">
            <v>0</v>
          </cell>
          <cell r="F4885">
            <v>851.8</v>
          </cell>
          <cell r="G4885" t="str">
            <v>白求恩医科大附三院4ESC2000020881-84</v>
          </cell>
        </row>
        <row r="4886">
          <cell r="A4886" t="str">
            <v>410115</v>
          </cell>
          <cell r="B4886" t="str">
            <v>COST OF PROD.--INSURANCE 保险费</v>
          </cell>
          <cell r="C4886" t="str">
            <v>17101-02-410115</v>
          </cell>
          <cell r="D4886">
            <v>0</v>
          </cell>
          <cell r="E4886">
            <v>0</v>
          </cell>
          <cell r="F4886">
            <v>0</v>
          </cell>
          <cell r="G4886" t="str">
            <v>SPARE PARTS--1198020208</v>
          </cell>
        </row>
        <row r="4887">
          <cell r="A4887" t="str">
            <v>410115</v>
          </cell>
          <cell r="B4887" t="str">
            <v>COST OF PROD.--INSURANCE 保险费</v>
          </cell>
          <cell r="C4887" t="str">
            <v>17101-04-410115</v>
          </cell>
          <cell r="D4887">
            <v>0</v>
          </cell>
          <cell r="E4887">
            <v>0</v>
          </cell>
          <cell r="F4887">
            <v>0</v>
          </cell>
          <cell r="G4887" t="str">
            <v>SPARE PARTS--1198010192佛山维保件</v>
          </cell>
        </row>
        <row r="4888">
          <cell r="A4888" t="str">
            <v>410115</v>
          </cell>
          <cell r="B4888" t="str">
            <v>COST OF PROD.--INSURANCE 保险费</v>
          </cell>
          <cell r="C4888" t="str">
            <v>17101-05-410115</v>
          </cell>
          <cell r="D4888">
            <v>0</v>
          </cell>
          <cell r="E4888">
            <v>0</v>
          </cell>
          <cell r="F4888">
            <v>0</v>
          </cell>
          <cell r="G4888" t="str">
            <v>SPARE PARTS--1198210139贵阳富中增补</v>
          </cell>
        </row>
        <row r="4889">
          <cell r="A4889" t="str">
            <v>410115</v>
          </cell>
          <cell r="B4889" t="str">
            <v>COST OF PROD.--INSURANCE 保险费</v>
          </cell>
          <cell r="C4889" t="str">
            <v>17101-10-410115</v>
          </cell>
          <cell r="D4889">
            <v>0</v>
          </cell>
          <cell r="E4889">
            <v>0</v>
          </cell>
          <cell r="F4889">
            <v>0</v>
          </cell>
          <cell r="G4889" t="str">
            <v>SPARE PARTS--1199010112</v>
          </cell>
        </row>
        <row r="4890">
          <cell r="A4890" t="str">
            <v>410115</v>
          </cell>
          <cell r="B4890" t="str">
            <v>COST OF PROD.--INSURANCE 保险费</v>
          </cell>
          <cell r="C4890" t="str">
            <v>17101-11-410115</v>
          </cell>
          <cell r="D4890">
            <v>0</v>
          </cell>
          <cell r="E4890">
            <v>0</v>
          </cell>
          <cell r="F4890">
            <v>0</v>
          </cell>
          <cell r="G4890" t="str">
            <v>SPARE PARTS--1199020061</v>
          </cell>
        </row>
        <row r="4891">
          <cell r="A4891" t="str">
            <v>410115</v>
          </cell>
          <cell r="B4891" t="str">
            <v>COST OF PROD.--INSURANCE 保险费</v>
          </cell>
          <cell r="C4891" t="str">
            <v>17101-12-410115</v>
          </cell>
          <cell r="D4891">
            <v>0</v>
          </cell>
          <cell r="E4891">
            <v>0</v>
          </cell>
          <cell r="F4891">
            <v>0</v>
          </cell>
          <cell r="G4891" t="str">
            <v>SPARE PARTS--1199040022</v>
          </cell>
        </row>
        <row r="4892">
          <cell r="A4892" t="str">
            <v>410115</v>
          </cell>
          <cell r="B4892" t="str">
            <v>COST OF PROD.--INSURANCE 保险费</v>
          </cell>
          <cell r="C4892" t="str">
            <v>17101-13-410115</v>
          </cell>
          <cell r="D4892">
            <v>0</v>
          </cell>
          <cell r="E4892">
            <v>0</v>
          </cell>
          <cell r="F4892">
            <v>0</v>
          </cell>
          <cell r="G4892" t="str">
            <v>SPARE PARTS--1199220150</v>
          </cell>
        </row>
        <row r="4893">
          <cell r="A4893" t="str">
            <v>410115</v>
          </cell>
          <cell r="B4893" t="str">
            <v>COST OF PROD.--INSURANCE 保险费</v>
          </cell>
          <cell r="C4893" t="str">
            <v>17101-14-410115</v>
          </cell>
          <cell r="D4893">
            <v>0</v>
          </cell>
          <cell r="E4893">
            <v>0</v>
          </cell>
          <cell r="F4893">
            <v>0</v>
          </cell>
          <cell r="G4893" t="str">
            <v>SPARE PARTS-1199020060 BEIJING TEES</v>
          </cell>
        </row>
        <row r="4894">
          <cell r="A4894" t="str">
            <v>410115</v>
          </cell>
          <cell r="B4894" t="str">
            <v>COST OF PROD.--INSURANCE 保险费</v>
          </cell>
          <cell r="C4894" t="str">
            <v>17101-45-410115</v>
          </cell>
          <cell r="D4894">
            <v>0</v>
          </cell>
          <cell r="E4894">
            <v>0</v>
          </cell>
          <cell r="F4894">
            <v>400</v>
          </cell>
          <cell r="G4894" t="str">
            <v>SPARE PARTS--299399166北京半导体</v>
          </cell>
        </row>
        <row r="4895">
          <cell r="A4895" t="str">
            <v>410115</v>
          </cell>
          <cell r="B4895" t="str">
            <v>COST OF PROD.--INSURANCE 保险费</v>
          </cell>
          <cell r="C4895" t="str">
            <v>17101-62-410115</v>
          </cell>
          <cell r="D4895">
            <v>0</v>
          </cell>
          <cell r="E4895">
            <v>0</v>
          </cell>
          <cell r="F4895">
            <v>541.01</v>
          </cell>
          <cell r="G4895" t="str">
            <v>SPARE PARTS-1100020636 出口货物</v>
          </cell>
        </row>
        <row r="4896">
          <cell r="A4896" t="str">
            <v>410115</v>
          </cell>
          <cell r="B4896" t="str">
            <v>COST OF PROD.--INSURANCE 保险费</v>
          </cell>
          <cell r="C4896" t="str">
            <v>17101-63-410115</v>
          </cell>
          <cell r="D4896">
            <v>0</v>
          </cell>
          <cell r="E4896">
            <v>0</v>
          </cell>
          <cell r="F4896">
            <v>780</v>
          </cell>
          <cell r="G4896" t="str">
            <v>SPARE PARTS-1000010624蒂森多块样梯</v>
          </cell>
        </row>
        <row r="4897">
          <cell r="A4897" t="str">
            <v>410115</v>
          </cell>
          <cell r="B4897" t="str">
            <v>COST OF PROD.--INSURANCE 保险费</v>
          </cell>
          <cell r="C4897" t="str">
            <v>17101-70-410115</v>
          </cell>
          <cell r="D4897">
            <v>0</v>
          </cell>
          <cell r="E4897">
            <v>0</v>
          </cell>
          <cell r="F4897">
            <v>85.86</v>
          </cell>
          <cell r="G4897" t="str">
            <v>SPARE PARTS-299499396 出口轿顶</v>
          </cell>
        </row>
        <row r="4898">
          <cell r="A4898" t="str">
            <v>410115</v>
          </cell>
          <cell r="B4898" t="str">
            <v>COST OF PROD.--INSURANCE 保险费</v>
          </cell>
          <cell r="C4898" t="str">
            <v>17101-71-410115</v>
          </cell>
          <cell r="D4898">
            <v>0</v>
          </cell>
          <cell r="E4898">
            <v>0</v>
          </cell>
          <cell r="F4898">
            <v>29.04</v>
          </cell>
          <cell r="G4898" t="str">
            <v>SPARE-PARTS-1100010651出口宝来德</v>
          </cell>
        </row>
        <row r="4899">
          <cell r="A4899" t="str">
            <v>410115</v>
          </cell>
          <cell r="B4899" t="str">
            <v>COST OF PROD.--INSURANCE 保险费</v>
          </cell>
          <cell r="C4899" t="str">
            <v>17101-87-410115</v>
          </cell>
          <cell r="D4899">
            <v>0</v>
          </cell>
          <cell r="E4899">
            <v>0</v>
          </cell>
          <cell r="F4899">
            <v>57.24</v>
          </cell>
          <cell r="G4899" t="str">
            <v>SPARE PARTS-299400042出口吊顶</v>
          </cell>
        </row>
        <row r="4900">
          <cell r="A4900" t="str">
            <v>410115</v>
          </cell>
          <cell r="B4900" t="str">
            <v>COST OF PROD.--INSURANCE 保险费</v>
          </cell>
          <cell r="C4900" t="str">
            <v>17101-90-410115</v>
          </cell>
          <cell r="D4900">
            <v>0</v>
          </cell>
          <cell r="E4900">
            <v>0</v>
          </cell>
          <cell r="F4900">
            <v>53.76</v>
          </cell>
          <cell r="G4900" t="str">
            <v>SPARE PARTS-1100010817</v>
          </cell>
        </row>
        <row r="4901">
          <cell r="A4901" t="str">
            <v>410115</v>
          </cell>
          <cell r="B4901" t="str">
            <v>COST OF PROD.--INSURANCE 保险费</v>
          </cell>
          <cell r="C4901" t="str">
            <v>17101-A1-410115</v>
          </cell>
          <cell r="D4901">
            <v>0</v>
          </cell>
          <cell r="E4901">
            <v>0</v>
          </cell>
          <cell r="F4901">
            <v>83.21</v>
          </cell>
          <cell r="G4901" t="str">
            <v>SPARE PARTS-1100010673</v>
          </cell>
        </row>
        <row r="4902">
          <cell r="A4902" t="str">
            <v>410116</v>
          </cell>
          <cell r="B4902" t="str">
            <v>COST OF PROD.--WARRANTY</v>
          </cell>
          <cell r="C4902" t="str">
            <v>17100-05-410116</v>
          </cell>
          <cell r="D4902">
            <v>0</v>
          </cell>
          <cell r="E4902">
            <v>0</v>
          </cell>
          <cell r="F4902">
            <v>63514.54</v>
          </cell>
          <cell r="G4902" t="str">
            <v>:(97#8)(9808#6#7)上海中星昆山ELE</v>
          </cell>
        </row>
        <row r="4903">
          <cell r="A4903" t="str">
            <v>410116</v>
          </cell>
          <cell r="B4903" t="str">
            <v>COST OF PROD.--WARRANTY</v>
          </cell>
          <cell r="C4903" t="str">
            <v>17100-07-410116</v>
          </cell>
          <cell r="D4903">
            <v>0</v>
          </cell>
          <cell r="E4903">
            <v>0</v>
          </cell>
          <cell r="F4903">
            <v>83982.21</v>
          </cell>
          <cell r="G4903" t="str">
            <v>:(9807)(9812)青岛金都大厦ELE</v>
          </cell>
        </row>
        <row r="4904">
          <cell r="A4904" t="str">
            <v>410116</v>
          </cell>
          <cell r="B4904" t="str">
            <v>COST OF PROD.--WARRANTY</v>
          </cell>
          <cell r="C4904" t="str">
            <v>17100-08-410116</v>
          </cell>
          <cell r="D4904">
            <v>0</v>
          </cell>
          <cell r="E4904">
            <v>0</v>
          </cell>
          <cell r="F4904">
            <v>32712.39</v>
          </cell>
          <cell r="G4904" t="str">
            <v>:(9812)青岛金都大厦ESC</v>
          </cell>
        </row>
        <row r="4905">
          <cell r="A4905" t="str">
            <v>410116</v>
          </cell>
          <cell r="B4905" t="str">
            <v>COST OF PROD.--WARRANTY</v>
          </cell>
          <cell r="C4905" t="str">
            <v>17100-12-410116</v>
          </cell>
          <cell r="D4905">
            <v>0</v>
          </cell>
          <cell r="E4905">
            <v>0</v>
          </cell>
          <cell r="F4905">
            <v>56676.57</v>
          </cell>
          <cell r="G4905" t="str">
            <v>:(9807&gt;[0001]青岛发达大厦(山东)ELE</v>
          </cell>
        </row>
        <row r="4906">
          <cell r="A4906" t="str">
            <v>410116</v>
          </cell>
          <cell r="B4906" t="str">
            <v>COST OF PROD.--WARRANTY</v>
          </cell>
          <cell r="C4906" t="str">
            <v>17100-15-410116</v>
          </cell>
          <cell r="D4906">
            <v>0</v>
          </cell>
          <cell r="E4906">
            <v>0</v>
          </cell>
          <cell r="F4906">
            <v>28371.599999999999</v>
          </cell>
          <cell r="G4906" t="str">
            <v>:(9806,08,9901)WISDOM上海城市房地产</v>
          </cell>
        </row>
        <row r="4907">
          <cell r="A4907" t="str">
            <v>410116</v>
          </cell>
          <cell r="B4907" t="str">
            <v>COST OF PROD.--WARRANTY</v>
          </cell>
          <cell r="C4907" t="str">
            <v>17100-18-410116</v>
          </cell>
          <cell r="D4907">
            <v>0</v>
          </cell>
          <cell r="E4907">
            <v>0</v>
          </cell>
          <cell r="F4907">
            <v>61803.48</v>
          </cell>
          <cell r="G4907" t="str">
            <v>:(9808)武汉建银房地产开发ESC</v>
          </cell>
        </row>
        <row r="4908">
          <cell r="A4908" t="str">
            <v>410116</v>
          </cell>
          <cell r="B4908" t="str">
            <v>COST OF PROD.--WARRANTY</v>
          </cell>
          <cell r="C4908" t="str">
            <v>17100-20-410116</v>
          </cell>
          <cell r="D4908">
            <v>0</v>
          </cell>
          <cell r="E4908">
            <v>0</v>
          </cell>
          <cell r="F4908">
            <v>59897.51</v>
          </cell>
          <cell r="G4908" t="str">
            <v>:(9808)&lt;9911&gt;人民医院外科大楼ELE</v>
          </cell>
        </row>
        <row r="4909">
          <cell r="A4909" t="str">
            <v>410116</v>
          </cell>
          <cell r="B4909" t="str">
            <v>COST OF PROD.--WARRANTY</v>
          </cell>
          <cell r="C4909" t="str">
            <v>17100-23-410116</v>
          </cell>
          <cell r="D4909">
            <v>0</v>
          </cell>
          <cell r="E4909">
            <v>0</v>
          </cell>
          <cell r="F4909">
            <v>39844.839999999997</v>
          </cell>
          <cell r="G4909" t="str">
            <v>:(9806)&lt;9905&gt;哈尔滨花圃大厦ELE</v>
          </cell>
        </row>
        <row r="4910">
          <cell r="A4910" t="str">
            <v>410116</v>
          </cell>
          <cell r="B4910" t="str">
            <v>COST OF PROD.--WARRANTY</v>
          </cell>
          <cell r="C4910" t="str">
            <v>17100-24-410116</v>
          </cell>
          <cell r="D4910">
            <v>0</v>
          </cell>
          <cell r="E4910">
            <v>0</v>
          </cell>
          <cell r="F4910">
            <v>21650.82</v>
          </cell>
          <cell r="G4910" t="str">
            <v>:(9811)西北核技术研究所ELE</v>
          </cell>
        </row>
        <row r="4911">
          <cell r="A4911" t="str">
            <v>410116</v>
          </cell>
          <cell r="B4911" t="str">
            <v>COST OF PROD.--WARRANTY</v>
          </cell>
          <cell r="C4911" t="str">
            <v>17100-27-410116</v>
          </cell>
          <cell r="D4911">
            <v>0</v>
          </cell>
          <cell r="E4911">
            <v>0</v>
          </cell>
          <cell r="F4911">
            <v>9403.75</v>
          </cell>
          <cell r="G4911" t="str">
            <v>:(9802)水口电厂ELE</v>
          </cell>
        </row>
        <row r="4912">
          <cell r="A4912" t="str">
            <v>410116</v>
          </cell>
          <cell r="B4912" t="str">
            <v>COST OF PROD.--WARRANTY</v>
          </cell>
          <cell r="C4912" t="str">
            <v>17100-29-410116</v>
          </cell>
          <cell r="D4912">
            <v>0</v>
          </cell>
          <cell r="E4912">
            <v>0</v>
          </cell>
          <cell r="F4912">
            <v>22725.96</v>
          </cell>
          <cell r="G4912" t="str">
            <v>:(9806)(9907)南阳国税电梯ELE</v>
          </cell>
        </row>
        <row r="4913">
          <cell r="A4913" t="str">
            <v>410116</v>
          </cell>
          <cell r="B4913" t="str">
            <v>COST OF PROD.--WARRANTY</v>
          </cell>
          <cell r="C4913" t="str">
            <v>17100-30-410116</v>
          </cell>
          <cell r="D4913">
            <v>0</v>
          </cell>
          <cell r="E4913">
            <v>0</v>
          </cell>
          <cell r="F4913">
            <v>21869.99</v>
          </cell>
          <cell r="G4913" t="str">
            <v>:(9803)&lt;9910&gt;南平造纸ELE</v>
          </cell>
        </row>
        <row r="4914">
          <cell r="A4914" t="str">
            <v>410116</v>
          </cell>
          <cell r="B4914" t="str">
            <v>COST OF PROD.--WARRANTY</v>
          </cell>
          <cell r="C4914" t="str">
            <v>17100-31-410116</v>
          </cell>
          <cell r="D4914">
            <v>0</v>
          </cell>
          <cell r="E4914">
            <v>0</v>
          </cell>
          <cell r="F4914">
            <v>22352.59</v>
          </cell>
          <cell r="G4914" t="str">
            <v>:(9810)&lt;9905) 三明兴业银行ELE</v>
          </cell>
        </row>
        <row r="4915">
          <cell r="A4915" t="str">
            <v>410116</v>
          </cell>
          <cell r="B4915" t="str">
            <v>COST OF PROD.--WARRANTY</v>
          </cell>
          <cell r="C4915" t="str">
            <v>17100-33-410116</v>
          </cell>
          <cell r="D4915">
            <v>0</v>
          </cell>
          <cell r="E4915">
            <v>0</v>
          </cell>
          <cell r="F4915">
            <v>101125.92</v>
          </cell>
          <cell r="G4915" t="str">
            <v>:&lt;9910&gt;&lt;0005&gt;南京人防 ESC</v>
          </cell>
        </row>
        <row r="4916">
          <cell r="A4916" t="str">
            <v>410116</v>
          </cell>
          <cell r="B4916" t="str">
            <v>COST OF PROD.--WARRANTY</v>
          </cell>
          <cell r="C4916" t="str">
            <v>17100-34-410116</v>
          </cell>
          <cell r="D4916">
            <v>0</v>
          </cell>
          <cell r="E4916">
            <v>0</v>
          </cell>
          <cell r="F4916">
            <v>6495.54</v>
          </cell>
          <cell r="G4916" t="str">
            <v>:&lt;9909&gt;XINJUN ZHONGSHAN 中山新俊ELE</v>
          </cell>
        </row>
        <row r="4917">
          <cell r="A4917" t="str">
            <v>410116</v>
          </cell>
          <cell r="B4917" t="str">
            <v>COST OF PROD.--WARRANTY</v>
          </cell>
          <cell r="C4917" t="str">
            <v>17100-35-410116</v>
          </cell>
          <cell r="D4917">
            <v>0</v>
          </cell>
          <cell r="E4917">
            <v>0</v>
          </cell>
          <cell r="F4917">
            <v>5230.82</v>
          </cell>
          <cell r="G4917" t="str">
            <v>:(9805)CPIC ZHONGSHAN 中山太保ELE</v>
          </cell>
        </row>
        <row r="4918">
          <cell r="A4918" t="str">
            <v>410116</v>
          </cell>
          <cell r="B4918" t="str">
            <v>COST OF PROD.--WARRANTY</v>
          </cell>
          <cell r="C4918" t="str">
            <v>17100-36-410116</v>
          </cell>
          <cell r="D4918">
            <v>0</v>
          </cell>
          <cell r="E4918">
            <v>0</v>
          </cell>
          <cell r="F4918">
            <v>12618.13</v>
          </cell>
          <cell r="G4918" t="str">
            <v>:(9808)NANJING CCB 南京建行ESC</v>
          </cell>
        </row>
        <row r="4919">
          <cell r="A4919" t="str">
            <v>410116</v>
          </cell>
          <cell r="B4919" t="str">
            <v>COST OF PROD.--WARRANTY</v>
          </cell>
          <cell r="C4919" t="str">
            <v>17100-37-410116</v>
          </cell>
          <cell r="D4919">
            <v>0</v>
          </cell>
          <cell r="E4919">
            <v>0</v>
          </cell>
          <cell r="F4919">
            <v>16393.5</v>
          </cell>
          <cell r="G4919" t="str">
            <v>:(9805)KAILI ICBC 工行凯里分行ELE</v>
          </cell>
        </row>
        <row r="4920">
          <cell r="A4920" t="str">
            <v>410116</v>
          </cell>
          <cell r="B4920" t="str">
            <v>COST OF PROD.--WARRANTY</v>
          </cell>
          <cell r="C4920" t="str">
            <v>17100-38-410116</v>
          </cell>
          <cell r="D4920">
            <v>0</v>
          </cell>
          <cell r="E4920">
            <v>0</v>
          </cell>
          <cell r="F4920">
            <v>38160.300000000003</v>
          </cell>
          <cell r="G4920" t="str">
            <v>:(9811)静安环球大厦ELE</v>
          </cell>
        </row>
        <row r="4921">
          <cell r="A4921" t="str">
            <v>410116</v>
          </cell>
          <cell r="B4921" t="str">
            <v>COST OF PROD.--WARRANTY</v>
          </cell>
          <cell r="C4921" t="str">
            <v>17100-40-410116</v>
          </cell>
          <cell r="D4921">
            <v>0</v>
          </cell>
          <cell r="E4921">
            <v>0</v>
          </cell>
          <cell r="F4921">
            <v>15983.66</v>
          </cell>
          <cell r="G4921" t="str">
            <v>:(9808)SANMING UNION 三明总工会ELE</v>
          </cell>
        </row>
        <row r="4922">
          <cell r="A4922" t="str">
            <v>410116</v>
          </cell>
          <cell r="B4922" t="str">
            <v>COST OF PROD.--WARRANTY</v>
          </cell>
          <cell r="C4922" t="str">
            <v>17100-41-410116</v>
          </cell>
          <cell r="D4922">
            <v>0</v>
          </cell>
          <cell r="E4922">
            <v>0</v>
          </cell>
          <cell r="F4922">
            <v>42651.9</v>
          </cell>
          <cell r="G4922" t="str">
            <v>:&lt;9906&gt;(9907) 贵阳和平大酒店ELE</v>
          </cell>
        </row>
        <row r="4923">
          <cell r="A4923" t="str">
            <v>410116</v>
          </cell>
          <cell r="B4923" t="str">
            <v>COST OF PROD.--WARRANTY</v>
          </cell>
          <cell r="C4923" t="str">
            <v>17100-42-410116</v>
          </cell>
          <cell r="D4923">
            <v>0</v>
          </cell>
          <cell r="E4923">
            <v>0</v>
          </cell>
          <cell r="F4923">
            <v>7336.09</v>
          </cell>
          <cell r="G4923" t="str">
            <v>:(9812)中保驻马店公司ELE</v>
          </cell>
        </row>
        <row r="4924">
          <cell r="A4924" t="str">
            <v>410116</v>
          </cell>
          <cell r="B4924" t="str">
            <v>COST OF PROD.--WARRANTY</v>
          </cell>
          <cell r="C4924" t="str">
            <v>17100-43-410116</v>
          </cell>
          <cell r="D4924">
            <v>0</v>
          </cell>
          <cell r="E4924">
            <v>0</v>
          </cell>
          <cell r="F4924">
            <v>9467.25</v>
          </cell>
          <cell r="G4924" t="str">
            <v>:(9810)(9907) 南京下关发电厂ELE</v>
          </cell>
        </row>
        <row r="4925">
          <cell r="A4925" t="str">
            <v>410116</v>
          </cell>
          <cell r="B4925" t="str">
            <v>COST OF PROD.--WARRANTY</v>
          </cell>
          <cell r="C4925" t="str">
            <v>17100-44-410116</v>
          </cell>
          <cell r="D4925">
            <v>0</v>
          </cell>
          <cell r="E4925">
            <v>0</v>
          </cell>
          <cell r="F4925">
            <v>86449.04</v>
          </cell>
          <cell r="G4925" t="str">
            <v>:&lt;9911&gt;湖南职工培训中心ELE</v>
          </cell>
        </row>
        <row r="4926">
          <cell r="A4926" t="str">
            <v>410116</v>
          </cell>
          <cell r="B4926" t="str">
            <v>COST OF PROD.--WARRANTY</v>
          </cell>
          <cell r="C4926" t="str">
            <v>17100-45-410116</v>
          </cell>
          <cell r="D4926">
            <v>0</v>
          </cell>
          <cell r="E4926">
            <v>0</v>
          </cell>
          <cell r="F4926">
            <v>37208.94</v>
          </cell>
          <cell r="G4926" t="str">
            <v>:(9805)南京棉麻公司ESC</v>
          </cell>
        </row>
        <row r="4927">
          <cell r="A4927" t="str">
            <v>410116</v>
          </cell>
          <cell r="B4927" t="str">
            <v>COST OF PROD.--WARRANTY</v>
          </cell>
          <cell r="C4927" t="str">
            <v>17100-46-410116</v>
          </cell>
          <cell r="D4927">
            <v>0</v>
          </cell>
          <cell r="E4927">
            <v>0</v>
          </cell>
          <cell r="F4927">
            <v>67560</v>
          </cell>
          <cell r="G4927" t="str">
            <v>:&lt;9903&gt;&lt;9906&gt; 珠海华骏实业公司ELE</v>
          </cell>
        </row>
        <row r="4928">
          <cell r="A4928" t="str">
            <v>410116</v>
          </cell>
          <cell r="B4928" t="str">
            <v>COST OF PROD.--WARRANTY</v>
          </cell>
          <cell r="C4928" t="str">
            <v>17100-47-410116</v>
          </cell>
          <cell r="D4928">
            <v>0</v>
          </cell>
          <cell r="E4928">
            <v>0</v>
          </cell>
          <cell r="F4928">
            <v>282754.98</v>
          </cell>
          <cell r="G4928" t="str">
            <v>:(9811)深圳百货商场ESC</v>
          </cell>
        </row>
        <row r="4929">
          <cell r="A4929" t="str">
            <v>410116</v>
          </cell>
          <cell r="B4929" t="str">
            <v>COST OF PROD.--WARRANTY</v>
          </cell>
          <cell r="C4929" t="str">
            <v>17100-48-410116</v>
          </cell>
          <cell r="D4929">
            <v>0</v>
          </cell>
          <cell r="E4929">
            <v>0</v>
          </cell>
          <cell r="F4929">
            <v>10101.629999999999</v>
          </cell>
          <cell r="G4929" t="str">
            <v>:(9810) 福州传染病院ELE</v>
          </cell>
        </row>
        <row r="4930">
          <cell r="A4930" t="str">
            <v>410116</v>
          </cell>
          <cell r="B4930" t="str">
            <v>COST OF PROD.--WARRANTY</v>
          </cell>
          <cell r="C4930" t="str">
            <v>17100-49-410116</v>
          </cell>
          <cell r="D4930">
            <v>0</v>
          </cell>
          <cell r="E4930">
            <v>0</v>
          </cell>
          <cell r="F4930">
            <v>7320</v>
          </cell>
          <cell r="G4930" t="str">
            <v>:&lt;9906&gt;南下房地产ELE</v>
          </cell>
        </row>
        <row r="4931">
          <cell r="A4931" t="str">
            <v>410116</v>
          </cell>
          <cell r="B4931" t="str">
            <v>COST OF PROD.--WARRANTY</v>
          </cell>
          <cell r="C4931" t="str">
            <v>17100-51-410116</v>
          </cell>
          <cell r="D4931">
            <v>0</v>
          </cell>
          <cell r="E4931">
            <v>0</v>
          </cell>
          <cell r="F4931">
            <v>43866</v>
          </cell>
          <cell r="G4931" t="str">
            <v>:&lt;9911&gt; 福建亚协房地产ELE</v>
          </cell>
        </row>
        <row r="4932">
          <cell r="A4932" t="str">
            <v>410116</v>
          </cell>
          <cell r="B4932" t="str">
            <v>COST OF PROD.--WARRANTY</v>
          </cell>
          <cell r="C4932" t="str">
            <v>17100-52-410116</v>
          </cell>
          <cell r="D4932">
            <v>0</v>
          </cell>
          <cell r="E4932">
            <v>0</v>
          </cell>
          <cell r="F4932">
            <v>17644.59</v>
          </cell>
          <cell r="G4932" t="str">
            <v>:(9810)[0001] 三明峡金渠ELE</v>
          </cell>
        </row>
        <row r="4933">
          <cell r="A4933" t="str">
            <v>410116</v>
          </cell>
          <cell r="B4933" t="str">
            <v>COST OF PROD.--WARRANTY</v>
          </cell>
          <cell r="C4933" t="str">
            <v>17100-53-410116</v>
          </cell>
          <cell r="D4933">
            <v>0</v>
          </cell>
          <cell r="E4933">
            <v>0</v>
          </cell>
          <cell r="F4933">
            <v>4751.74</v>
          </cell>
          <cell r="G4933" t="str">
            <v>:(9809)(9907) 福州技术监督局ELE</v>
          </cell>
        </row>
        <row r="4934">
          <cell r="A4934" t="str">
            <v>410116</v>
          </cell>
          <cell r="B4934" t="str">
            <v>COST OF PROD.--WARRANTY</v>
          </cell>
          <cell r="C4934" t="str">
            <v>17100-54-410116</v>
          </cell>
          <cell r="D4934">
            <v>0</v>
          </cell>
          <cell r="E4934">
            <v>0</v>
          </cell>
          <cell r="F4934">
            <v>14425.2</v>
          </cell>
          <cell r="G4934" t="str">
            <v>:(9811)江西财经大学ELE</v>
          </cell>
        </row>
        <row r="4935">
          <cell r="A4935" t="str">
            <v>410116</v>
          </cell>
          <cell r="B4935" t="str">
            <v>COST OF PROD.--WARRANTY</v>
          </cell>
          <cell r="C4935" t="str">
            <v>17100-55-410116</v>
          </cell>
          <cell r="D4935">
            <v>0</v>
          </cell>
          <cell r="E4935">
            <v>0</v>
          </cell>
          <cell r="F4935">
            <v>34269</v>
          </cell>
          <cell r="G4935" t="str">
            <v>:(9903&gt;&lt;9911&gt;FENGCHI 昆明风驰房地产</v>
          </cell>
        </row>
        <row r="4936">
          <cell r="A4936" t="str">
            <v>410116</v>
          </cell>
          <cell r="B4936" t="str">
            <v>COST OF PROD.--WARRANTY</v>
          </cell>
          <cell r="C4936" t="str">
            <v>17100-56-410116</v>
          </cell>
          <cell r="D4936">
            <v>0</v>
          </cell>
          <cell r="E4936">
            <v>0</v>
          </cell>
          <cell r="F4936">
            <v>13265.79</v>
          </cell>
          <cell r="G4936" t="str">
            <v>:(9809)(9907)民航开发公司ELE</v>
          </cell>
        </row>
        <row r="4937">
          <cell r="A4937" t="str">
            <v>410116</v>
          </cell>
          <cell r="B4937" t="str">
            <v>COST OF PROD.--WARRANTY</v>
          </cell>
          <cell r="C4937" t="str">
            <v>17100-57-410116</v>
          </cell>
          <cell r="D4937">
            <v>0</v>
          </cell>
          <cell r="E4937">
            <v>0</v>
          </cell>
          <cell r="F4937">
            <v>90427.66</v>
          </cell>
          <cell r="G4937" t="str">
            <v>:(9811)&lt;9911&gt;重庆商社ELE</v>
          </cell>
        </row>
        <row r="4938">
          <cell r="A4938" t="str">
            <v>410116</v>
          </cell>
          <cell r="B4938" t="str">
            <v>COST OF PROD.--WARRANTY</v>
          </cell>
          <cell r="C4938" t="str">
            <v>17100-58-410116</v>
          </cell>
          <cell r="D4938">
            <v>0</v>
          </cell>
          <cell r="E4938">
            <v>0</v>
          </cell>
          <cell r="F4938">
            <v>13438.36</v>
          </cell>
          <cell r="G4938" t="str">
            <v>:(9809)瑞安工商联ELE</v>
          </cell>
        </row>
        <row r="4939">
          <cell r="A4939" t="str">
            <v>410116</v>
          </cell>
          <cell r="B4939" t="str">
            <v>COST OF PROD.--WARRANTY</v>
          </cell>
          <cell r="C4939" t="str">
            <v>17100-59-410116</v>
          </cell>
          <cell r="D4939">
            <v>0</v>
          </cell>
          <cell r="E4939">
            <v>0</v>
          </cell>
          <cell r="F4939">
            <v>11727.83</v>
          </cell>
          <cell r="G4939" t="str">
            <v>:(9812)&lt;00.03&gt;南昌昌北机场ELE</v>
          </cell>
        </row>
        <row r="4940">
          <cell r="A4940" t="str">
            <v>410116</v>
          </cell>
          <cell r="B4940" t="str">
            <v>COST OF PROD.--WARRANTY</v>
          </cell>
          <cell r="C4940" t="str">
            <v>17100-60-410116</v>
          </cell>
          <cell r="D4940">
            <v>0</v>
          </cell>
          <cell r="E4940">
            <v>0</v>
          </cell>
          <cell r="F4940">
            <v>14423.91</v>
          </cell>
          <cell r="G4940" t="str">
            <v>:(9812)河南唐河烟草公司ELE</v>
          </cell>
        </row>
        <row r="4941">
          <cell r="A4941" t="str">
            <v>410116</v>
          </cell>
          <cell r="B4941" t="str">
            <v>COST OF PROD.--WARRANTY</v>
          </cell>
          <cell r="C4941" t="str">
            <v>17100-61-410116</v>
          </cell>
          <cell r="D4941">
            <v>0</v>
          </cell>
          <cell r="E4941">
            <v>0</v>
          </cell>
          <cell r="F4941">
            <v>14127.84</v>
          </cell>
          <cell r="G4941" t="str">
            <v>:(9812)&lt;9906&gt;哈尔滨工业大学ELE</v>
          </cell>
        </row>
        <row r="4942">
          <cell r="A4942" t="str">
            <v>410116</v>
          </cell>
          <cell r="B4942" t="str">
            <v>COST OF PROD.--WARRANTY</v>
          </cell>
          <cell r="C4942" t="str">
            <v>17100-62-410116</v>
          </cell>
          <cell r="D4942">
            <v>0</v>
          </cell>
          <cell r="E4942">
            <v>0</v>
          </cell>
          <cell r="F4942">
            <v>11115</v>
          </cell>
          <cell r="G4942" t="str">
            <v>:&lt;9910&gt;邯郸邮电局ESC</v>
          </cell>
        </row>
        <row r="4943">
          <cell r="A4943" t="str">
            <v>410116</v>
          </cell>
          <cell r="B4943" t="str">
            <v>COST OF PROD.--WARRANTY</v>
          </cell>
          <cell r="C4943" t="str">
            <v>17100-63-410116</v>
          </cell>
          <cell r="D4943">
            <v>0</v>
          </cell>
          <cell r="E4943">
            <v>0</v>
          </cell>
          <cell r="F4943">
            <v>9490.98</v>
          </cell>
          <cell r="G4943" t="str">
            <v>:(9812)&lt;9911&gt;昆明医学院ELE</v>
          </cell>
        </row>
        <row r="4944">
          <cell r="A4944" t="str">
            <v>410116</v>
          </cell>
          <cell r="B4944" t="str">
            <v>COST OF PROD.--WARRANTY</v>
          </cell>
          <cell r="C4944" t="str">
            <v>17100-64-410116</v>
          </cell>
          <cell r="D4944">
            <v>0</v>
          </cell>
          <cell r="E4944">
            <v>0</v>
          </cell>
          <cell r="F4944">
            <v>24150</v>
          </cell>
          <cell r="G4944" t="str">
            <v>:(9902)&lt;9907&gt;中山人大政协大楼ELE</v>
          </cell>
        </row>
        <row r="4945">
          <cell r="A4945" t="str">
            <v>410116</v>
          </cell>
          <cell r="B4945" t="str">
            <v>COST OF PROD.--WARRANTY</v>
          </cell>
          <cell r="C4945" t="str">
            <v>17100-65-410116</v>
          </cell>
          <cell r="D4945">
            <v>0</v>
          </cell>
          <cell r="E4945">
            <v>0</v>
          </cell>
          <cell r="F4945">
            <v>14867.25</v>
          </cell>
          <cell r="G4945" t="str">
            <v>:&lt;9906&gt;东莞骏安电梯公司ELE</v>
          </cell>
        </row>
        <row r="4946">
          <cell r="A4946" t="str">
            <v>410116</v>
          </cell>
          <cell r="B4946" t="str">
            <v>COST OF PROD.--WARRANTY</v>
          </cell>
          <cell r="C4946" t="str">
            <v>17100-67-410116</v>
          </cell>
          <cell r="D4946">
            <v>0</v>
          </cell>
          <cell r="E4946">
            <v>0</v>
          </cell>
          <cell r="F4946">
            <v>50481.59</v>
          </cell>
          <cell r="G4946" t="str">
            <v>:(9904)平顶山邮局ELE</v>
          </cell>
        </row>
        <row r="4947">
          <cell r="A4947" t="str">
            <v>410116</v>
          </cell>
          <cell r="B4947" t="str">
            <v>COST OF PROD.--WARRANTY</v>
          </cell>
          <cell r="C4947" t="str">
            <v>17100-69-410116</v>
          </cell>
          <cell r="D4947">
            <v>0</v>
          </cell>
          <cell r="E4947">
            <v>0</v>
          </cell>
          <cell r="F4947">
            <v>51975</v>
          </cell>
          <cell r="G4947" t="str">
            <v>:&lt;9903&gt;[0001]昆明国家经贸委ELE</v>
          </cell>
        </row>
        <row r="4948">
          <cell r="A4948" t="str">
            <v>410116</v>
          </cell>
          <cell r="B4948" t="str">
            <v>COST OF PROD.--WARRANTY</v>
          </cell>
          <cell r="C4948" t="str">
            <v>17100-70-410116</v>
          </cell>
          <cell r="D4948">
            <v>0</v>
          </cell>
          <cell r="E4948">
            <v>0</v>
          </cell>
          <cell r="F4948">
            <v>5558.03</v>
          </cell>
          <cell r="G4948" t="str">
            <v>:&lt;9901)孙中山故居ELE</v>
          </cell>
        </row>
        <row r="4949">
          <cell r="A4949" t="str">
            <v>410116</v>
          </cell>
          <cell r="B4949" t="str">
            <v>COST OF PROD.--WARRANTY</v>
          </cell>
          <cell r="C4949" t="str">
            <v>17100-71-410116</v>
          </cell>
          <cell r="D4949">
            <v>0</v>
          </cell>
          <cell r="E4949">
            <v>0</v>
          </cell>
          <cell r="F4949">
            <v>106655.54</v>
          </cell>
          <cell r="G4949" t="str">
            <v>:(9812)&lt;9909&gt;上海东方医院ELE&amp;ESC</v>
          </cell>
        </row>
        <row r="4950">
          <cell r="A4950" t="str">
            <v>410116</v>
          </cell>
          <cell r="B4950" t="str">
            <v>COST OF PROD.--WARRANTY</v>
          </cell>
          <cell r="C4950" t="str">
            <v>17100-72-410116</v>
          </cell>
          <cell r="D4950">
            <v>0</v>
          </cell>
          <cell r="E4950">
            <v>0</v>
          </cell>
          <cell r="F4950">
            <v>61005</v>
          </cell>
          <cell r="G4950" t="str">
            <v>:&lt;9906&gt;上海汽车工业大厦ESC</v>
          </cell>
        </row>
        <row r="4951">
          <cell r="A4951" t="str">
            <v>410116</v>
          </cell>
          <cell r="B4951" t="str">
            <v>COST OF PROD.--WARRANTY</v>
          </cell>
          <cell r="C4951" t="str">
            <v>17100-74-410116</v>
          </cell>
          <cell r="D4951">
            <v>0</v>
          </cell>
          <cell r="E4951">
            <v>0</v>
          </cell>
          <cell r="F4951">
            <v>40800</v>
          </cell>
          <cell r="G4951" t="str">
            <v>:&lt;0005&gt;昆明富春花园4ELES</v>
          </cell>
        </row>
        <row r="4952">
          <cell r="A4952" t="str">
            <v>410116</v>
          </cell>
          <cell r="B4952" t="str">
            <v>COST OF PROD.--WARRANTY</v>
          </cell>
          <cell r="C4952" t="str">
            <v>17100-75-410116</v>
          </cell>
          <cell r="D4952">
            <v>0</v>
          </cell>
          <cell r="E4952">
            <v>0</v>
          </cell>
          <cell r="F4952">
            <v>18553.23</v>
          </cell>
          <cell r="G4952" t="str">
            <v>:&lt;9906&gt;三迅电梯公司ELE</v>
          </cell>
        </row>
        <row r="4953">
          <cell r="A4953" t="str">
            <v>410116</v>
          </cell>
          <cell r="B4953" t="str">
            <v>COST OF PROD.--WARRANTY</v>
          </cell>
          <cell r="C4953" t="str">
            <v>17100-76-410116</v>
          </cell>
          <cell r="D4953">
            <v>0</v>
          </cell>
          <cell r="E4953">
            <v>0</v>
          </cell>
          <cell r="F4953">
            <v>7819.7</v>
          </cell>
          <cell r="G4953" t="str">
            <v>:(9904)江苏国土培训中心ELE</v>
          </cell>
        </row>
        <row r="4954">
          <cell r="A4954" t="str">
            <v>410116</v>
          </cell>
          <cell r="B4954" t="str">
            <v>COST OF PROD.--WARRANTY</v>
          </cell>
          <cell r="C4954" t="str">
            <v>17100-77-410116</v>
          </cell>
          <cell r="D4954">
            <v>0</v>
          </cell>
          <cell r="E4954">
            <v>0</v>
          </cell>
          <cell r="F4954">
            <v>23902.62</v>
          </cell>
          <cell r="G4954" t="str">
            <v>:&lt;9903&gt;&lt;9911&gt;浙江黄岩交通大厦ELE</v>
          </cell>
        </row>
        <row r="4955">
          <cell r="A4955" t="str">
            <v>410116</v>
          </cell>
          <cell r="B4955" t="str">
            <v>COST OF PROD.--WARRANTY</v>
          </cell>
          <cell r="C4955" t="str">
            <v>17100-78-410116</v>
          </cell>
          <cell r="D4955">
            <v>0</v>
          </cell>
          <cell r="E4955">
            <v>0</v>
          </cell>
          <cell r="F4955">
            <v>11400</v>
          </cell>
          <cell r="G4955" t="str">
            <v>:&lt;9906&gt;估依廊商住楼ELE</v>
          </cell>
        </row>
        <row r="4956">
          <cell r="A4956" t="str">
            <v>410116</v>
          </cell>
          <cell r="B4956" t="str">
            <v>COST OF PROD.--WARRANTY</v>
          </cell>
          <cell r="C4956" t="str">
            <v>17100-79-410116</v>
          </cell>
          <cell r="D4956">
            <v>0</v>
          </cell>
          <cell r="E4956">
            <v>0</v>
          </cell>
          <cell r="F4956">
            <v>123600</v>
          </cell>
          <cell r="G4956" t="str">
            <v>:(9905)成都光大国际大厦ESC</v>
          </cell>
        </row>
        <row r="4957">
          <cell r="A4957" t="str">
            <v>410116</v>
          </cell>
          <cell r="B4957" t="str">
            <v>COST OF PROD.--WARRANTY</v>
          </cell>
          <cell r="C4957" t="str">
            <v>17100-80-410116</v>
          </cell>
          <cell r="D4957">
            <v>0</v>
          </cell>
          <cell r="E4957">
            <v>0</v>
          </cell>
          <cell r="F4957">
            <v>8860.65</v>
          </cell>
          <cell r="G4957" t="str">
            <v>:(9907)[0001]信阳邮电局ELE</v>
          </cell>
        </row>
        <row r="4958">
          <cell r="A4958" t="str">
            <v>410116</v>
          </cell>
          <cell r="B4958" t="str">
            <v>COST OF PROD.--WARRANTY</v>
          </cell>
          <cell r="C4958" t="str">
            <v>17100-81-410116</v>
          </cell>
          <cell r="D4958">
            <v>0</v>
          </cell>
          <cell r="E4958">
            <v>0</v>
          </cell>
          <cell r="F4958">
            <v>21900.54</v>
          </cell>
          <cell r="G4958" t="str">
            <v>:(9905)&lt;0003&gt;东区办事处ELE</v>
          </cell>
        </row>
        <row r="4959">
          <cell r="A4959" t="str">
            <v>410116</v>
          </cell>
          <cell r="B4959" t="str">
            <v>COST OF PROD.--WARRANTY</v>
          </cell>
          <cell r="C4959" t="str">
            <v>17100-82-410116</v>
          </cell>
          <cell r="D4959">
            <v>0</v>
          </cell>
          <cell r="E4959">
            <v>0</v>
          </cell>
          <cell r="F4959">
            <v>8638.3799999999992</v>
          </cell>
          <cell r="G4959" t="str">
            <v>:(9905)新县邮电局ELE</v>
          </cell>
        </row>
        <row r="4960">
          <cell r="A4960" t="str">
            <v>410116</v>
          </cell>
          <cell r="B4960" t="str">
            <v>COST OF PROD.--WARRANTY</v>
          </cell>
          <cell r="C4960" t="str">
            <v>17100-84-410116</v>
          </cell>
          <cell r="D4960">
            <v>0</v>
          </cell>
          <cell r="E4960">
            <v>0</v>
          </cell>
          <cell r="F4960">
            <v>56128.5</v>
          </cell>
          <cell r="G4960" t="str">
            <v>:&lt;9911&gt;&lt;0004&gt;广州文德广场ELE&amp;ESC</v>
          </cell>
        </row>
        <row r="4961">
          <cell r="A4961" t="str">
            <v>410116</v>
          </cell>
          <cell r="B4961" t="str">
            <v>COST OF PROD.--WARRANTY</v>
          </cell>
          <cell r="C4961" t="str">
            <v>17100-85-410116</v>
          </cell>
          <cell r="D4961">
            <v>0</v>
          </cell>
          <cell r="E4961">
            <v>0</v>
          </cell>
          <cell r="F4961">
            <v>49317</v>
          </cell>
          <cell r="G4961" t="str">
            <v>:(9904)上海东方肝胆医院ELE</v>
          </cell>
        </row>
        <row r="4962">
          <cell r="A4962" t="str">
            <v>410116</v>
          </cell>
          <cell r="B4962" t="str">
            <v>COST OF PROD.--WARRANTY</v>
          </cell>
          <cell r="C4962" t="str">
            <v>17100-87-410116</v>
          </cell>
          <cell r="D4962">
            <v>0</v>
          </cell>
          <cell r="E4962">
            <v>0</v>
          </cell>
          <cell r="F4962">
            <v>18097.5</v>
          </cell>
          <cell r="G4962" t="str">
            <v>:(9904)&lt;9911&gt;中山伟业房地产公司ELE</v>
          </cell>
        </row>
        <row r="4963">
          <cell r="A4963" t="str">
            <v>410116</v>
          </cell>
          <cell r="B4963" t="str">
            <v>COST OF PROD.--WARRANTY</v>
          </cell>
          <cell r="C4963" t="str">
            <v>17100-88-410116</v>
          </cell>
          <cell r="D4963">
            <v>0</v>
          </cell>
          <cell r="E4963">
            <v>0</v>
          </cell>
          <cell r="F4963">
            <v>17259.75</v>
          </cell>
          <cell r="G4963" t="str">
            <v>:&lt;9906&gt;上海俱乐部公寓ELE</v>
          </cell>
        </row>
        <row r="4964">
          <cell r="A4964" t="str">
            <v>410116</v>
          </cell>
          <cell r="B4964" t="str">
            <v>COST OF PROD.--WARRANTY</v>
          </cell>
          <cell r="C4964" t="str">
            <v>17100-89-410116</v>
          </cell>
          <cell r="D4964">
            <v>0</v>
          </cell>
          <cell r="E4964">
            <v>0</v>
          </cell>
          <cell r="F4964">
            <v>12000</v>
          </cell>
          <cell r="G4964" t="str">
            <v>:(9905)上海统计局ELE</v>
          </cell>
        </row>
        <row r="4965">
          <cell r="A4965" t="str">
            <v>410116</v>
          </cell>
          <cell r="B4965" t="str">
            <v>COST OF PROD.--WARRANTY</v>
          </cell>
          <cell r="C4965" t="str">
            <v>17100-90-410116</v>
          </cell>
          <cell r="D4965">
            <v>0</v>
          </cell>
          <cell r="E4965">
            <v>0</v>
          </cell>
          <cell r="F4965">
            <v>31446.09</v>
          </cell>
          <cell r="G4965" t="str">
            <v>:&lt;9903&gt;(9907)贵阳富中大厦ELE</v>
          </cell>
        </row>
        <row r="4966">
          <cell r="A4966" t="str">
            <v>410116</v>
          </cell>
          <cell r="B4966" t="str">
            <v>COST OF PROD.--WARRANTY</v>
          </cell>
          <cell r="C4966" t="str">
            <v>17100-91-410116</v>
          </cell>
          <cell r="D4966">
            <v>0</v>
          </cell>
          <cell r="E4966">
            <v>0</v>
          </cell>
          <cell r="F4966">
            <v>23470.5</v>
          </cell>
          <cell r="G4966" t="str">
            <v>:(9907)三明土地管理培训中心ELE</v>
          </cell>
        </row>
        <row r="4967">
          <cell r="A4967" t="str">
            <v>410116</v>
          </cell>
          <cell r="B4967" t="str">
            <v>COST OF PROD.--WARRANTY</v>
          </cell>
          <cell r="C4967" t="str">
            <v>17100-92-410116</v>
          </cell>
          <cell r="D4967">
            <v>0</v>
          </cell>
          <cell r="E4967">
            <v>0</v>
          </cell>
          <cell r="F4967">
            <v>7500</v>
          </cell>
          <cell r="G4967" t="str">
            <v>:&lt;9906&gt;解放军546医院ELE</v>
          </cell>
        </row>
        <row r="4968">
          <cell r="A4968" t="str">
            <v>410116</v>
          </cell>
          <cell r="B4968" t="str">
            <v>COST OF PROD.--WARRANTY</v>
          </cell>
          <cell r="C4968" t="str">
            <v>17100-93-410116</v>
          </cell>
          <cell r="D4968">
            <v>0</v>
          </cell>
          <cell r="E4968">
            <v>0</v>
          </cell>
          <cell r="F4968">
            <v>28515</v>
          </cell>
          <cell r="G4968" t="str">
            <v>:&lt;9904&gt;南京禄口机场ESC</v>
          </cell>
        </row>
        <row r="4969">
          <cell r="A4969" t="str">
            <v>410116</v>
          </cell>
          <cell r="B4969" t="str">
            <v>COST OF PROD.--WARRANTY</v>
          </cell>
          <cell r="C4969" t="str">
            <v>17100-94-410116</v>
          </cell>
          <cell r="D4969">
            <v>0</v>
          </cell>
          <cell r="E4969">
            <v>0</v>
          </cell>
          <cell r="F4969">
            <v>28268.67</v>
          </cell>
          <cell r="G4969" t="str">
            <v>:&lt;9911&gt;广州高盛大厦ELE349384174-177</v>
          </cell>
        </row>
        <row r="4970">
          <cell r="A4970" t="str">
            <v>410116</v>
          </cell>
          <cell r="B4970" t="str">
            <v>COST OF PROD.--WARRANTY</v>
          </cell>
          <cell r="C4970" t="str">
            <v>17100-95-410116</v>
          </cell>
          <cell r="D4970">
            <v>0</v>
          </cell>
          <cell r="E4970">
            <v>0</v>
          </cell>
          <cell r="F4970">
            <v>16616.13</v>
          </cell>
          <cell r="G4970" t="str">
            <v>:(9907)济南政协大楼ELE</v>
          </cell>
        </row>
        <row r="4971">
          <cell r="A4971" t="str">
            <v>410116</v>
          </cell>
          <cell r="B4971" t="str">
            <v>COST OF PROD.--WARRANTY</v>
          </cell>
          <cell r="C4971" t="str">
            <v>17100-96-410116</v>
          </cell>
          <cell r="D4971">
            <v>0</v>
          </cell>
          <cell r="E4971">
            <v>0</v>
          </cell>
          <cell r="F4971">
            <v>43156.35</v>
          </cell>
          <cell r="G4971" t="str">
            <v>:&lt;9908&gt;漕河泾科技大楼ELE</v>
          </cell>
        </row>
        <row r="4972">
          <cell r="A4972" t="str">
            <v>410116</v>
          </cell>
          <cell r="B4972" t="str">
            <v>COST OF PROD.--WARRANTY</v>
          </cell>
          <cell r="C4972" t="str">
            <v>17100-98-410116</v>
          </cell>
          <cell r="D4972">
            <v>0</v>
          </cell>
          <cell r="E4972">
            <v>0</v>
          </cell>
          <cell r="F4972">
            <v>34481.57</v>
          </cell>
          <cell r="G4972" t="str">
            <v>:&lt;9906&gt;&lt;9910&gt;无锡第一人民医院ELE</v>
          </cell>
        </row>
        <row r="4973">
          <cell r="A4973" t="str">
            <v>410116</v>
          </cell>
          <cell r="B4973" t="str">
            <v>COST OF PROD.--WARRANTY</v>
          </cell>
          <cell r="C4973" t="str">
            <v>17100-99-410116</v>
          </cell>
          <cell r="D4973">
            <v>0</v>
          </cell>
          <cell r="E4973">
            <v>0</v>
          </cell>
          <cell r="F4973">
            <v>24508.92</v>
          </cell>
          <cell r="G4973" t="str">
            <v>:&lt;0006&gt;临颖县邮电局2ELES</v>
          </cell>
        </row>
        <row r="4974">
          <cell r="A4974" t="str">
            <v>410116</v>
          </cell>
          <cell r="B4974" t="str">
            <v>COST OF PROD.--WARRANTY</v>
          </cell>
          <cell r="C4974" t="str">
            <v>17100-A0-410116</v>
          </cell>
          <cell r="D4974">
            <v>0</v>
          </cell>
          <cell r="E4974">
            <v>0</v>
          </cell>
          <cell r="F4974">
            <v>11655</v>
          </cell>
          <cell r="G4974" t="str">
            <v>:(9907)昆明饭店ELE</v>
          </cell>
        </row>
        <row r="4975">
          <cell r="A4975" t="str">
            <v>410116</v>
          </cell>
          <cell r="B4975" t="str">
            <v>COST OF PROD.--WARRANTY</v>
          </cell>
          <cell r="C4975" t="str">
            <v>17100-A1-410116</v>
          </cell>
          <cell r="D4975">
            <v>0</v>
          </cell>
          <cell r="E4975">
            <v>0</v>
          </cell>
          <cell r="F4975">
            <v>10200</v>
          </cell>
          <cell r="G4975" t="str">
            <v>:驻马店交通局</v>
          </cell>
        </row>
        <row r="4976">
          <cell r="A4976" t="str">
            <v>410116</v>
          </cell>
          <cell r="B4976" t="str">
            <v>COST OF PROD.--WARRANTY</v>
          </cell>
          <cell r="C4976" t="str">
            <v>17100-A2-410116</v>
          </cell>
          <cell r="D4976">
            <v>0</v>
          </cell>
          <cell r="E4976">
            <v>0</v>
          </cell>
          <cell r="F4976">
            <v>87480</v>
          </cell>
          <cell r="G4976" t="str">
            <v>:(9907)天津新都大厦ESC</v>
          </cell>
        </row>
        <row r="4977">
          <cell r="A4977" t="str">
            <v>410116</v>
          </cell>
          <cell r="B4977" t="str">
            <v>COST OF PROD.--WARRANTY</v>
          </cell>
          <cell r="C4977" t="str">
            <v>17100-A3-410116</v>
          </cell>
          <cell r="D4977">
            <v>0</v>
          </cell>
          <cell r="E4977">
            <v>0</v>
          </cell>
          <cell r="F4977">
            <v>9934.73</v>
          </cell>
          <cell r="G4977" t="str">
            <v>:&lt;9908&gt;河南雅士达电梯服务中心ELE</v>
          </cell>
        </row>
        <row r="4978">
          <cell r="A4978" t="str">
            <v>410116</v>
          </cell>
          <cell r="B4978" t="str">
            <v>COST OF PROD.--WARRANTY</v>
          </cell>
          <cell r="C4978" t="str">
            <v>17100-A4-410116</v>
          </cell>
          <cell r="D4978">
            <v>0</v>
          </cell>
          <cell r="E4978">
            <v>0</v>
          </cell>
          <cell r="F4978">
            <v>33000</v>
          </cell>
          <cell r="G4978" t="str">
            <v>:&lt;9906&gt;重庆和景大厦ELE</v>
          </cell>
        </row>
        <row r="4979">
          <cell r="A4979" t="str">
            <v>410116</v>
          </cell>
          <cell r="B4979" t="str">
            <v>COST OF PROD.--WARRANTY</v>
          </cell>
          <cell r="C4979" t="str">
            <v>17100-A5-410116</v>
          </cell>
          <cell r="D4979">
            <v>0</v>
          </cell>
          <cell r="E4979">
            <v>0</v>
          </cell>
          <cell r="F4979">
            <v>79650</v>
          </cell>
          <cell r="G4979" t="str">
            <v>:&lt;9908&gt;太原新闻大厦ELE</v>
          </cell>
        </row>
        <row r="4980">
          <cell r="A4980" t="str">
            <v>410116</v>
          </cell>
          <cell r="B4980" t="str">
            <v>COST OF PROD.--WARRANTY</v>
          </cell>
          <cell r="C4980" t="str">
            <v>17100-A6-410116</v>
          </cell>
          <cell r="D4980">
            <v>0</v>
          </cell>
          <cell r="E4980">
            <v>0</v>
          </cell>
          <cell r="F4980">
            <v>42246</v>
          </cell>
          <cell r="G4980" t="str">
            <v>&lt;9909&gt;&lt;9910&gt;&lt;0004&gt;吉林电信局ELE&amp;ESC</v>
          </cell>
        </row>
        <row r="4981">
          <cell r="A4981" t="str">
            <v>410116</v>
          </cell>
          <cell r="B4981" t="str">
            <v>COST OF PROD.--WARRANTY</v>
          </cell>
          <cell r="C4981" t="str">
            <v>17100-A7-410116</v>
          </cell>
          <cell r="D4981">
            <v>0</v>
          </cell>
          <cell r="E4981">
            <v>0</v>
          </cell>
          <cell r="F4981">
            <v>13350</v>
          </cell>
          <cell r="G4981" t="str">
            <v>:(9907)&lt;9910&gt;红河卷烟厂ELE</v>
          </cell>
        </row>
        <row r="4982">
          <cell r="A4982" t="str">
            <v>410116</v>
          </cell>
          <cell r="B4982" t="str">
            <v>COST OF PROD.--WARRANTY</v>
          </cell>
          <cell r="C4982" t="str">
            <v>17100-A8-410116</v>
          </cell>
          <cell r="D4982">
            <v>0</v>
          </cell>
          <cell r="E4982">
            <v>0</v>
          </cell>
          <cell r="F4982">
            <v>40101</v>
          </cell>
          <cell r="G4982" t="str">
            <v>:&lt;9908&gt;工行宝山分行ELE</v>
          </cell>
        </row>
        <row r="4983">
          <cell r="A4983" t="str">
            <v>410116</v>
          </cell>
          <cell r="B4983" t="str">
            <v>COST OF PROD.--WARRANTY</v>
          </cell>
          <cell r="C4983" t="str">
            <v>17100-A9-410116</v>
          </cell>
          <cell r="D4983">
            <v>0</v>
          </cell>
          <cell r="E4983">
            <v>0</v>
          </cell>
          <cell r="F4983">
            <v>26891.31</v>
          </cell>
          <cell r="G4983" t="str">
            <v>:&lt;9908&gt;华东管理局ELE</v>
          </cell>
        </row>
        <row r="4984">
          <cell r="A4984" t="str">
            <v>410116</v>
          </cell>
          <cell r="B4984" t="str">
            <v>COST OF PROD.--WARRANTY</v>
          </cell>
          <cell r="C4984" t="str">
            <v>17100-AA-410116</v>
          </cell>
          <cell r="D4984">
            <v>0</v>
          </cell>
          <cell r="E4984">
            <v>0</v>
          </cell>
          <cell r="F4984">
            <v>63149</v>
          </cell>
          <cell r="G4984" t="str">
            <v>:(9912)襄樊国税局</v>
          </cell>
        </row>
        <row r="4985">
          <cell r="A4985" t="str">
            <v>410116</v>
          </cell>
          <cell r="B4985" t="str">
            <v>COST OF PROD.--WARRANTY</v>
          </cell>
          <cell r="C4985" t="str">
            <v>17100-AB-410116</v>
          </cell>
          <cell r="D4985">
            <v>0</v>
          </cell>
          <cell r="E4985">
            <v>0</v>
          </cell>
          <cell r="F4985">
            <v>17727</v>
          </cell>
          <cell r="G4985" t="str">
            <v>:&lt;9909&gt;驻马店公安局ELE</v>
          </cell>
        </row>
        <row r="4986">
          <cell r="A4986" t="str">
            <v>410116</v>
          </cell>
          <cell r="B4986" t="str">
            <v>COST OF PROD.--WARRANTY</v>
          </cell>
          <cell r="C4986" t="str">
            <v>17100-AC-410116</v>
          </cell>
          <cell r="D4986">
            <v>0</v>
          </cell>
          <cell r="E4986">
            <v>0</v>
          </cell>
          <cell r="F4986">
            <v>118050</v>
          </cell>
          <cell r="G4986" t="str">
            <v>:(9912)昆明卷烟厂ELE</v>
          </cell>
        </row>
        <row r="4987">
          <cell r="A4987" t="str">
            <v>410116</v>
          </cell>
          <cell r="B4987" t="str">
            <v>COST OF PROD.--WARRANTY</v>
          </cell>
          <cell r="C4987" t="str">
            <v>17100-AD-410116</v>
          </cell>
          <cell r="D4987">
            <v>0</v>
          </cell>
          <cell r="E4987">
            <v>0</v>
          </cell>
          <cell r="F4987">
            <v>26742.33</v>
          </cell>
          <cell r="G4987" t="str">
            <v>:(9912)济南天建商住楼ELE</v>
          </cell>
        </row>
        <row r="4988">
          <cell r="A4988" t="str">
            <v>410116</v>
          </cell>
          <cell r="B4988" t="str">
            <v>COST OF PROD.--WARRANTY</v>
          </cell>
          <cell r="C4988" t="str">
            <v>17100-AE-410116</v>
          </cell>
          <cell r="D4988">
            <v>0</v>
          </cell>
          <cell r="E4988">
            <v>0</v>
          </cell>
          <cell r="F4988">
            <v>11880</v>
          </cell>
          <cell r="G4988" t="str">
            <v>:(9907)青岛110指挥中心ELE</v>
          </cell>
        </row>
        <row r="4989">
          <cell r="A4989" t="str">
            <v>410116</v>
          </cell>
          <cell r="B4989" t="str">
            <v>COST OF PROD.--WARRANTY</v>
          </cell>
          <cell r="C4989" t="str">
            <v>17100-AF-410116</v>
          </cell>
          <cell r="D4989">
            <v>0</v>
          </cell>
          <cell r="E4989">
            <v>0</v>
          </cell>
          <cell r="F4989">
            <v>49374</v>
          </cell>
          <cell r="G4989" t="str">
            <v>:&lt;9910&gt;[0001]小浪底科工贸发展公司</v>
          </cell>
        </row>
        <row r="4990">
          <cell r="A4990" t="str">
            <v>410116</v>
          </cell>
          <cell r="B4990" t="str">
            <v>COST OF PROD.--WARRANTY</v>
          </cell>
          <cell r="C4990" t="str">
            <v>17100-AG-410116</v>
          </cell>
          <cell r="D4990">
            <v>0</v>
          </cell>
          <cell r="E4990">
            <v>0</v>
          </cell>
          <cell r="F4990">
            <v>11880</v>
          </cell>
          <cell r="G4990" t="str">
            <v>:(9907)青岛公安局外事管理处ELE</v>
          </cell>
        </row>
        <row r="4991">
          <cell r="A4991" t="str">
            <v>410116</v>
          </cell>
          <cell r="B4991" t="str">
            <v>COST OF PROD.--WARRANTY</v>
          </cell>
          <cell r="C4991" t="str">
            <v>17100-AH-410116</v>
          </cell>
          <cell r="D4991">
            <v>0</v>
          </cell>
          <cell r="E4991">
            <v>0</v>
          </cell>
          <cell r="F4991">
            <v>14850</v>
          </cell>
          <cell r="G4991" t="str">
            <v>:&lt;9909&gt;重庆口腔医院ELE</v>
          </cell>
        </row>
        <row r="4992">
          <cell r="A4992" t="str">
            <v>410116</v>
          </cell>
          <cell r="B4992" t="str">
            <v>COST OF PROD.--WARRANTY</v>
          </cell>
          <cell r="C4992" t="str">
            <v>17100-AI-410116</v>
          </cell>
          <cell r="D4992">
            <v>0</v>
          </cell>
          <cell r="E4992">
            <v>0</v>
          </cell>
          <cell r="F4992">
            <v>5250</v>
          </cell>
          <cell r="G4992" t="str">
            <v>:&lt;9909&gt;重庆消防培训中心ELE</v>
          </cell>
        </row>
        <row r="4993">
          <cell r="A4993" t="str">
            <v>410116</v>
          </cell>
          <cell r="B4993" t="str">
            <v>COST OF PROD.--WARRANTY</v>
          </cell>
          <cell r="C4993" t="str">
            <v>17100-AJ-410116</v>
          </cell>
          <cell r="D4993">
            <v>0</v>
          </cell>
          <cell r="E4993">
            <v>0</v>
          </cell>
          <cell r="F4993">
            <v>12312.3</v>
          </cell>
          <cell r="G4993" t="str">
            <v>:(9907)内江工商行ELE</v>
          </cell>
        </row>
        <row r="4994">
          <cell r="A4994" t="str">
            <v>410116</v>
          </cell>
          <cell r="B4994" t="str">
            <v>COST OF PROD.--WARRANTY</v>
          </cell>
          <cell r="C4994" t="str">
            <v>17100-AL-410116</v>
          </cell>
          <cell r="D4994">
            <v>0</v>
          </cell>
          <cell r="E4994">
            <v>0</v>
          </cell>
          <cell r="F4994">
            <v>21420</v>
          </cell>
          <cell r="G4994" t="str">
            <v>:&lt;9908&gt;南宁银冠大厦ELE</v>
          </cell>
        </row>
        <row r="4995">
          <cell r="A4995" t="str">
            <v>410116</v>
          </cell>
          <cell r="B4995" t="str">
            <v>COST OF PROD.--WARRANTY</v>
          </cell>
          <cell r="C4995" t="str">
            <v>17100-AN-410116</v>
          </cell>
          <cell r="D4995">
            <v>0</v>
          </cell>
          <cell r="E4995">
            <v>0</v>
          </cell>
          <cell r="F4995">
            <v>10500</v>
          </cell>
          <cell r="G4995" t="str">
            <v>:&lt;9908&gt;北京海关ELE</v>
          </cell>
        </row>
        <row r="4996">
          <cell r="A4996" t="str">
            <v>410116</v>
          </cell>
          <cell r="B4996" t="str">
            <v>COST OF PROD.--WARRANTY</v>
          </cell>
          <cell r="C4996" t="str">
            <v>17100-AO-410116</v>
          </cell>
          <cell r="D4996">
            <v>0</v>
          </cell>
          <cell r="E4996">
            <v>0</v>
          </cell>
          <cell r="F4996">
            <v>5550</v>
          </cell>
          <cell r="G4996" t="str">
            <v>:&lt;9910&gt;污水处理厂ELE</v>
          </cell>
        </row>
        <row r="4997">
          <cell r="A4997" t="str">
            <v>410116</v>
          </cell>
          <cell r="B4997" t="str">
            <v>COST OF PROD.--WARRANTY</v>
          </cell>
          <cell r="C4997" t="str">
            <v>17100-AP-410116</v>
          </cell>
          <cell r="D4997">
            <v>0</v>
          </cell>
          <cell r="E4997">
            <v>0</v>
          </cell>
          <cell r="F4997">
            <v>5100</v>
          </cell>
          <cell r="G4997" t="str">
            <v>:&lt;9909&gt;青岛海洋研究所ELE</v>
          </cell>
        </row>
        <row r="4998">
          <cell r="A4998" t="str">
            <v>410116</v>
          </cell>
          <cell r="B4998" t="str">
            <v>COST OF PROD.--WARRANTY</v>
          </cell>
          <cell r="C4998" t="str">
            <v>17100-AQ-410116</v>
          </cell>
          <cell r="D4998">
            <v>0</v>
          </cell>
          <cell r="E4998">
            <v>0</v>
          </cell>
          <cell r="F4998">
            <v>29700</v>
          </cell>
          <cell r="G4998" t="str">
            <v>:&lt;0006&gt;南京有线电视台3ELES</v>
          </cell>
        </row>
        <row r="4999">
          <cell r="A4999" t="str">
            <v>410116</v>
          </cell>
          <cell r="B4999" t="str">
            <v>COST OF PROD.--WARRANTY</v>
          </cell>
          <cell r="C4999" t="str">
            <v>17100-AR-410116</v>
          </cell>
          <cell r="D4999">
            <v>0</v>
          </cell>
          <cell r="E4999">
            <v>0</v>
          </cell>
          <cell r="F4999">
            <v>6765</v>
          </cell>
          <cell r="G4999" t="str">
            <v>:&lt;9909&gt;上海证券交易所ELE</v>
          </cell>
        </row>
        <row r="5000">
          <cell r="A5000" t="str">
            <v>410116</v>
          </cell>
          <cell r="B5000" t="str">
            <v>COST OF PROD.--WARRANTY</v>
          </cell>
          <cell r="C5000" t="str">
            <v>17100-AT-410116</v>
          </cell>
          <cell r="D5000">
            <v>0</v>
          </cell>
          <cell r="E5000">
            <v>0</v>
          </cell>
          <cell r="F5000">
            <v>39615.599999999999</v>
          </cell>
          <cell r="G5000" t="str">
            <v>:(9912)广州广厦居</v>
          </cell>
        </row>
        <row r="5001">
          <cell r="A5001" t="str">
            <v>410116</v>
          </cell>
          <cell r="B5001" t="str">
            <v>COST OF PROD.--WARRANTY</v>
          </cell>
          <cell r="C5001" t="str">
            <v>17100-AU-410116</v>
          </cell>
          <cell r="D5001">
            <v>0</v>
          </cell>
          <cell r="E5001">
            <v>0</v>
          </cell>
          <cell r="F5001">
            <v>13682.7</v>
          </cell>
          <cell r="G5001" t="str">
            <v>:&lt;9909&gt;[0007]台州日报社2ELES</v>
          </cell>
        </row>
        <row r="5002">
          <cell r="A5002" t="str">
            <v>410116</v>
          </cell>
          <cell r="B5002" t="str">
            <v>COST OF PROD.--WARRANTY</v>
          </cell>
          <cell r="C5002" t="str">
            <v>17100-AV-410116</v>
          </cell>
          <cell r="D5002">
            <v>0</v>
          </cell>
          <cell r="E5002">
            <v>0</v>
          </cell>
          <cell r="F5002">
            <v>46050</v>
          </cell>
          <cell r="G5002" t="str">
            <v>:&lt;9908&gt;重庆海怡花园ELE</v>
          </cell>
        </row>
        <row r="5003">
          <cell r="A5003" t="str">
            <v>410116</v>
          </cell>
          <cell r="B5003" t="str">
            <v>COST OF PROD.--WARRANTY</v>
          </cell>
          <cell r="C5003" t="str">
            <v>17100-AW-410116</v>
          </cell>
          <cell r="D5003">
            <v>0</v>
          </cell>
          <cell r="E5003">
            <v>0</v>
          </cell>
          <cell r="F5003">
            <v>9508.5</v>
          </cell>
          <cell r="G5003" t="str">
            <v>:&lt;9909&gt;西峡烟草公司ELE</v>
          </cell>
        </row>
        <row r="5004">
          <cell r="A5004" t="str">
            <v>410116</v>
          </cell>
          <cell r="B5004" t="str">
            <v>COST OF PROD.--WARRANTY</v>
          </cell>
          <cell r="C5004" t="str">
            <v>17100-AX-410116</v>
          </cell>
          <cell r="D5004">
            <v>0</v>
          </cell>
          <cell r="E5004">
            <v>0</v>
          </cell>
          <cell r="F5004">
            <v>6780</v>
          </cell>
          <cell r="G5004" t="str">
            <v>:&lt;9908&gt;华龙房地产ELE</v>
          </cell>
        </row>
        <row r="5005">
          <cell r="A5005" t="str">
            <v>410116</v>
          </cell>
          <cell r="B5005" t="str">
            <v>COST OF PROD.--WARRANTY</v>
          </cell>
          <cell r="C5005" t="str">
            <v>17100-AY-410116</v>
          </cell>
          <cell r="D5005">
            <v>0</v>
          </cell>
          <cell r="E5005">
            <v>0</v>
          </cell>
          <cell r="F5005">
            <v>8880</v>
          </cell>
          <cell r="G5005" t="str">
            <v>:&lt;9909&gt;[0007]中冶仪表公司1ELE</v>
          </cell>
        </row>
        <row r="5006">
          <cell r="A5006" t="str">
            <v>410116</v>
          </cell>
          <cell r="B5006" t="str">
            <v>COST OF PROD.--WARRANTY</v>
          </cell>
          <cell r="C5006" t="str">
            <v>17100-AZ-410116</v>
          </cell>
          <cell r="D5006">
            <v>0</v>
          </cell>
          <cell r="E5006">
            <v>0</v>
          </cell>
          <cell r="F5006">
            <v>48452.04</v>
          </cell>
          <cell r="G5006" t="str">
            <v>(0003)安阳邮电局ELE</v>
          </cell>
        </row>
        <row r="5007">
          <cell r="A5007" t="str">
            <v>410116</v>
          </cell>
          <cell r="B5007" t="str">
            <v>COST OF PROD.--WARRANTY</v>
          </cell>
          <cell r="C5007" t="str">
            <v>17100-B0-410116</v>
          </cell>
          <cell r="D5007">
            <v>0</v>
          </cell>
          <cell r="E5007">
            <v>0</v>
          </cell>
          <cell r="F5007">
            <v>9852.83</v>
          </cell>
          <cell r="G5007" t="str">
            <v>:&lt;9910&gt;柳州饭店ELE</v>
          </cell>
        </row>
        <row r="5008">
          <cell r="A5008" t="str">
            <v>410116</v>
          </cell>
          <cell r="B5008" t="str">
            <v>COST OF PROD.--WARRANTY</v>
          </cell>
          <cell r="C5008" t="str">
            <v>17100-B1-410116</v>
          </cell>
          <cell r="D5008">
            <v>0</v>
          </cell>
          <cell r="E5008">
            <v>0</v>
          </cell>
          <cell r="F5008">
            <v>5580</v>
          </cell>
          <cell r="G5008" t="str">
            <v>:&lt;9909&gt;锦江房地产ELE</v>
          </cell>
        </row>
        <row r="5009">
          <cell r="A5009" t="str">
            <v>410116</v>
          </cell>
          <cell r="B5009" t="str">
            <v>COST OF PROD.--WARRANTY</v>
          </cell>
          <cell r="C5009" t="str">
            <v>17100-B2-410116</v>
          </cell>
          <cell r="D5009">
            <v>0</v>
          </cell>
          <cell r="E5009">
            <v>0</v>
          </cell>
          <cell r="F5009">
            <v>30675</v>
          </cell>
          <cell r="G5009" t="str">
            <v>:&lt;0002&gt;河北黄骅3ELES</v>
          </cell>
        </row>
        <row r="5010">
          <cell r="A5010" t="str">
            <v>410116</v>
          </cell>
          <cell r="B5010" t="str">
            <v>COST OF PROD.--WARRANTY</v>
          </cell>
          <cell r="C5010" t="str">
            <v>17100-B3-410116</v>
          </cell>
          <cell r="D5010">
            <v>0</v>
          </cell>
          <cell r="E5010">
            <v>0</v>
          </cell>
          <cell r="F5010">
            <v>17470.189999999999</v>
          </cell>
          <cell r="G5010" t="str">
            <v>:&lt;9910&gt;创业服务大楼ELE</v>
          </cell>
        </row>
        <row r="5011">
          <cell r="A5011" t="str">
            <v>410116</v>
          </cell>
          <cell r="B5011" t="str">
            <v>COST OF PROD.--WARRANTY</v>
          </cell>
          <cell r="C5011" t="str">
            <v>17100-B4-410116</v>
          </cell>
          <cell r="D5011">
            <v>0</v>
          </cell>
          <cell r="E5011">
            <v>0</v>
          </cell>
          <cell r="F5011">
            <v>21853.5</v>
          </cell>
          <cell r="G5011" t="str">
            <v>:&lt;0002&gt;河南新华书店2ELES</v>
          </cell>
        </row>
        <row r="5012">
          <cell r="A5012" t="str">
            <v>410116</v>
          </cell>
          <cell r="B5012" t="str">
            <v>COST OF PROD.--WARRANTY</v>
          </cell>
          <cell r="C5012" t="str">
            <v>17100-B5-410116</v>
          </cell>
          <cell r="D5012">
            <v>0</v>
          </cell>
          <cell r="E5012">
            <v>0</v>
          </cell>
          <cell r="F5012">
            <v>15347.52</v>
          </cell>
          <cell r="G5012" t="str">
            <v>:&lt;9909&gt;浙江商城(扶梯)ESC</v>
          </cell>
        </row>
        <row r="5013">
          <cell r="A5013" t="str">
            <v>410116</v>
          </cell>
          <cell r="B5013" t="str">
            <v>COST OF PROD.--WARRANTY</v>
          </cell>
          <cell r="C5013" t="str">
            <v>17100-B6-410116</v>
          </cell>
          <cell r="D5013">
            <v>0</v>
          </cell>
          <cell r="E5013">
            <v>0</v>
          </cell>
          <cell r="F5013">
            <v>63600</v>
          </cell>
          <cell r="G5013" t="str">
            <v>:&lt;9909&gt;宁波卷烟厂ESC</v>
          </cell>
        </row>
        <row r="5014">
          <cell r="A5014" t="str">
            <v>410116</v>
          </cell>
          <cell r="B5014" t="str">
            <v>COST OF PROD.--WARRANTY</v>
          </cell>
          <cell r="C5014" t="str">
            <v>17100-B9-410116</v>
          </cell>
          <cell r="D5014">
            <v>0</v>
          </cell>
          <cell r="E5014">
            <v>0</v>
          </cell>
          <cell r="F5014">
            <v>48499.74</v>
          </cell>
          <cell r="G5014" t="str">
            <v>:&lt;0006&gt;沈阳医科大学5ELES</v>
          </cell>
        </row>
        <row r="5015">
          <cell r="A5015" t="str">
            <v>410116</v>
          </cell>
          <cell r="B5015" t="str">
            <v>COST OF PROD.--WARRANTY</v>
          </cell>
          <cell r="C5015" t="str">
            <v>17100-BA-410116</v>
          </cell>
          <cell r="D5015">
            <v>0</v>
          </cell>
          <cell r="E5015">
            <v>0</v>
          </cell>
          <cell r="F5015">
            <v>18360</v>
          </cell>
          <cell r="G5015" t="str">
            <v>:&lt;0002&gt;黄河迎宾馆3ELES</v>
          </cell>
        </row>
        <row r="5016">
          <cell r="A5016" t="str">
            <v>410116</v>
          </cell>
          <cell r="B5016" t="str">
            <v>COST OF PROD.--WARRANTY</v>
          </cell>
          <cell r="C5016" t="str">
            <v>17100-BB-410116</v>
          </cell>
          <cell r="D5016">
            <v>0</v>
          </cell>
          <cell r="E5016">
            <v>0</v>
          </cell>
          <cell r="F5016">
            <v>73806</v>
          </cell>
          <cell r="G5016" t="str">
            <v>:(00.03)三门峡电信局</v>
          </cell>
        </row>
        <row r="5017">
          <cell r="A5017" t="str">
            <v>410116</v>
          </cell>
          <cell r="B5017" t="str">
            <v>COST OF PROD.--WARRANTY</v>
          </cell>
          <cell r="C5017" t="str">
            <v>17100-BC-410116</v>
          </cell>
          <cell r="D5017">
            <v>0</v>
          </cell>
          <cell r="E5017">
            <v>0</v>
          </cell>
          <cell r="F5017">
            <v>17657.849999999999</v>
          </cell>
          <cell r="G5017" t="str">
            <v>:(0003)扬州人保</v>
          </cell>
        </row>
        <row r="5018">
          <cell r="A5018" t="str">
            <v>410116</v>
          </cell>
          <cell r="B5018" t="str">
            <v>COST OF PROD.--WARRANTY</v>
          </cell>
          <cell r="C5018" t="str">
            <v>17100-BD-410116</v>
          </cell>
          <cell r="D5018">
            <v>0</v>
          </cell>
          <cell r="E5018">
            <v>0</v>
          </cell>
          <cell r="F5018">
            <v>33840</v>
          </cell>
          <cell r="G5018" t="str">
            <v>:&lt;0006&gt;杭州清波商厦5ELES</v>
          </cell>
        </row>
        <row r="5019">
          <cell r="A5019" t="str">
            <v>410116</v>
          </cell>
          <cell r="B5019" t="str">
            <v>COST OF PROD.--WARRANTY</v>
          </cell>
          <cell r="C5019" t="str">
            <v>17100-BE-410116</v>
          </cell>
          <cell r="D5019">
            <v>0</v>
          </cell>
          <cell r="E5019">
            <v>0</v>
          </cell>
          <cell r="F5019">
            <v>66750</v>
          </cell>
          <cell r="G5019" t="str">
            <v>:&lt;0005&gt;监狱管理局6ELES</v>
          </cell>
        </row>
        <row r="5020">
          <cell r="A5020" t="str">
            <v>410116</v>
          </cell>
          <cell r="B5020" t="str">
            <v>COST OF PROD.--WARRANTY</v>
          </cell>
          <cell r="C5020" t="str">
            <v>17100-BF-410116</v>
          </cell>
          <cell r="D5020">
            <v>0</v>
          </cell>
          <cell r="E5020">
            <v>0</v>
          </cell>
          <cell r="F5020">
            <v>6987.5</v>
          </cell>
          <cell r="G5020" t="str">
            <v>:&lt;0002&gt;哈尔滨森达电梯公司1ELE</v>
          </cell>
        </row>
        <row r="5021">
          <cell r="A5021" t="str">
            <v>410116</v>
          </cell>
          <cell r="B5021" t="str">
            <v>COST OF PROD.--WARRANTY</v>
          </cell>
          <cell r="C5021" t="str">
            <v>17100-BG-410116</v>
          </cell>
          <cell r="D5021">
            <v>0</v>
          </cell>
          <cell r="E5021">
            <v>0</v>
          </cell>
          <cell r="F5021">
            <v>4977.71</v>
          </cell>
          <cell r="G5021" t="str">
            <v>:&lt;9911&gt;北京富城花园</v>
          </cell>
        </row>
        <row r="5022">
          <cell r="A5022" t="str">
            <v>410116</v>
          </cell>
          <cell r="B5022" t="str">
            <v>COST OF PROD.--WARRANTY</v>
          </cell>
          <cell r="C5022" t="str">
            <v>17100-BH-410116</v>
          </cell>
          <cell r="D5022">
            <v>0</v>
          </cell>
          <cell r="E5022">
            <v>0</v>
          </cell>
          <cell r="F5022">
            <v>47100</v>
          </cell>
          <cell r="G5022" t="str">
            <v>:&lt;9911&gt;&lt;0001&gt;高扬百货公司ELE&amp;ESC</v>
          </cell>
        </row>
        <row r="5023">
          <cell r="A5023" t="str">
            <v>410116</v>
          </cell>
          <cell r="B5023" t="str">
            <v>COST OF PROD.--WARRANTY</v>
          </cell>
          <cell r="C5023" t="str">
            <v>17100-BI-410116</v>
          </cell>
          <cell r="D5023">
            <v>0</v>
          </cell>
          <cell r="E5023">
            <v>0</v>
          </cell>
          <cell r="F5023">
            <v>25575</v>
          </cell>
          <cell r="G5023" t="str">
            <v>:&lt;0001&gt;上海胸科医院3ELE</v>
          </cell>
        </row>
        <row r="5024">
          <cell r="A5024" t="str">
            <v>410116</v>
          </cell>
          <cell r="B5024" t="str">
            <v>COST OF PROD.--WARRANTY</v>
          </cell>
          <cell r="C5024" t="str">
            <v>17100-BJ-410116</v>
          </cell>
          <cell r="D5024">
            <v>0</v>
          </cell>
          <cell r="E5024">
            <v>0</v>
          </cell>
          <cell r="F5024">
            <v>13131</v>
          </cell>
          <cell r="G5024" t="str">
            <v>:&lt;0002&gt;南京高速公路职工培训中心1ELE</v>
          </cell>
        </row>
        <row r="5025">
          <cell r="A5025" t="str">
            <v>410116</v>
          </cell>
          <cell r="B5025" t="str">
            <v>COST OF PROD.--WARRANTY</v>
          </cell>
          <cell r="C5025" t="str">
            <v>17100-BK-410116</v>
          </cell>
          <cell r="D5025">
            <v>0</v>
          </cell>
          <cell r="E5025">
            <v>0</v>
          </cell>
          <cell r="F5025">
            <v>26081.07</v>
          </cell>
          <cell r="G5025" t="str">
            <v>:&lt;0005&gt;河南邮电印刷厂2ELES</v>
          </cell>
        </row>
        <row r="5026">
          <cell r="A5026" t="str">
            <v>410116</v>
          </cell>
          <cell r="B5026" t="str">
            <v>COST OF PROD.--WARRANTY</v>
          </cell>
          <cell r="C5026" t="str">
            <v>17100-BO-410116</v>
          </cell>
          <cell r="D5026">
            <v>0</v>
          </cell>
          <cell r="E5026">
            <v>0</v>
          </cell>
          <cell r="F5026">
            <v>21000</v>
          </cell>
          <cell r="G5026" t="str">
            <v>:&lt;0001&gt;成都兴采综合大楼2ELES</v>
          </cell>
        </row>
        <row r="5027">
          <cell r="A5027" t="str">
            <v>410116</v>
          </cell>
          <cell r="B5027" t="str">
            <v>COST OF PROD.--WARRANTY</v>
          </cell>
          <cell r="C5027" t="str">
            <v>17100-BP-410116</v>
          </cell>
          <cell r="D5027">
            <v>0</v>
          </cell>
          <cell r="E5027">
            <v>0</v>
          </cell>
          <cell r="F5027">
            <v>41850</v>
          </cell>
          <cell r="G5027" t="str">
            <v>:&lt;9909&gt;梧州电信局ESC</v>
          </cell>
        </row>
        <row r="5028">
          <cell r="A5028" t="str">
            <v>410116</v>
          </cell>
          <cell r="B5028" t="str">
            <v>COST OF PROD.--WARRANTY</v>
          </cell>
          <cell r="C5028" t="str">
            <v>17100-BQ-410116</v>
          </cell>
          <cell r="D5028">
            <v>0</v>
          </cell>
          <cell r="E5028">
            <v>0</v>
          </cell>
          <cell r="F5028">
            <v>38070</v>
          </cell>
          <cell r="G5028" t="str">
            <v>:&lt;0005&gt;成都自来水公司3ELES</v>
          </cell>
        </row>
        <row r="5029">
          <cell r="A5029" t="str">
            <v>410116</v>
          </cell>
          <cell r="B5029" t="str">
            <v>COST OF PROD.--WARRANTY</v>
          </cell>
          <cell r="C5029" t="str">
            <v>17100-BR-410116</v>
          </cell>
          <cell r="D5029">
            <v>0</v>
          </cell>
          <cell r="E5029">
            <v>0</v>
          </cell>
          <cell r="F5029">
            <v>5100</v>
          </cell>
          <cell r="G5029" t="str">
            <v>:&lt;0001&gt;申新童车厂1ELE</v>
          </cell>
        </row>
        <row r="5030">
          <cell r="A5030" t="str">
            <v>410116</v>
          </cell>
          <cell r="B5030" t="str">
            <v>COST OF PROD.--WARRANTY</v>
          </cell>
          <cell r="C5030" t="str">
            <v>17100-BS-410116</v>
          </cell>
          <cell r="D5030">
            <v>0</v>
          </cell>
          <cell r="E5030">
            <v>0</v>
          </cell>
          <cell r="F5030">
            <v>18360</v>
          </cell>
          <cell r="G5030" t="str">
            <v>:(0003)宝丰电信局</v>
          </cell>
        </row>
        <row r="5031">
          <cell r="A5031" t="str">
            <v>410116</v>
          </cell>
          <cell r="B5031" t="str">
            <v>COST OF PROD.--WARRANTY</v>
          </cell>
          <cell r="C5031" t="str">
            <v>17100-BT-410116</v>
          </cell>
          <cell r="D5031">
            <v>0</v>
          </cell>
          <cell r="E5031">
            <v>0</v>
          </cell>
          <cell r="F5031">
            <v>17274.599999999999</v>
          </cell>
          <cell r="G5031" t="str">
            <v>:西安医科大学</v>
          </cell>
        </row>
        <row r="5032">
          <cell r="A5032" t="str">
            <v>410116</v>
          </cell>
          <cell r="B5032" t="str">
            <v>COST OF PROD.--WARRANTY</v>
          </cell>
          <cell r="C5032" t="str">
            <v>17100-BV-410116</v>
          </cell>
          <cell r="D5032">
            <v>0</v>
          </cell>
          <cell r="E5032">
            <v>0</v>
          </cell>
          <cell r="F5032">
            <v>92354.34</v>
          </cell>
          <cell r="G5032" t="str">
            <v>:(0003)泰州电信局ELE&amp;ESC</v>
          </cell>
        </row>
        <row r="5033">
          <cell r="A5033" t="str">
            <v>410116</v>
          </cell>
          <cell r="B5033" t="str">
            <v>COST OF PROD.--WARRANTY</v>
          </cell>
          <cell r="C5033" t="str">
            <v>17100-BX-410116</v>
          </cell>
          <cell r="D5033">
            <v>0</v>
          </cell>
          <cell r="E5033">
            <v>0</v>
          </cell>
          <cell r="F5033">
            <v>70584.009999999995</v>
          </cell>
          <cell r="G5033" t="str">
            <v>:(9912)&lt;0002&gt;成都嘉祥公寓7ELES</v>
          </cell>
        </row>
        <row r="5034">
          <cell r="A5034" t="str">
            <v>410116</v>
          </cell>
          <cell r="B5034" t="str">
            <v>COST OF PROD.--WARRANTY</v>
          </cell>
          <cell r="C5034" t="str">
            <v>17100-BY-410116</v>
          </cell>
          <cell r="D5034">
            <v>0</v>
          </cell>
          <cell r="E5034">
            <v>0</v>
          </cell>
          <cell r="F5034">
            <v>154742.47</v>
          </cell>
          <cell r="G5034" t="str">
            <v>:中山医科大学附属第一医院</v>
          </cell>
        </row>
        <row r="5035">
          <cell r="A5035" t="str">
            <v>410116</v>
          </cell>
          <cell r="B5035" t="str">
            <v>COST OF PROD.--WARRANTY</v>
          </cell>
          <cell r="C5035" t="str">
            <v>17100-BZ-410116</v>
          </cell>
          <cell r="D5035">
            <v>0</v>
          </cell>
          <cell r="E5035">
            <v>0</v>
          </cell>
          <cell r="F5035">
            <v>73936.149999999994</v>
          </cell>
          <cell r="G5035" t="str">
            <v>&lt;0007&gt;泰州金冠房地产公司3ELES</v>
          </cell>
        </row>
        <row r="5036">
          <cell r="A5036" t="str">
            <v>410116</v>
          </cell>
          <cell r="B5036" t="str">
            <v>COST OF PROD.--WARRANTY</v>
          </cell>
          <cell r="C5036" t="str">
            <v>17100-C0-410116</v>
          </cell>
          <cell r="D5036">
            <v>0</v>
          </cell>
          <cell r="E5036">
            <v>0</v>
          </cell>
          <cell r="F5036">
            <v>137376</v>
          </cell>
          <cell r="G5036" t="str">
            <v>&lt;0004&gt;河南邮政局丰产路综合楼ELE&amp;ESC</v>
          </cell>
        </row>
        <row r="5037">
          <cell r="A5037" t="str">
            <v>410116</v>
          </cell>
          <cell r="B5037" t="str">
            <v>COST OF PROD.--WARRANTY</v>
          </cell>
          <cell r="C5037" t="str">
            <v>17100-C1-410116</v>
          </cell>
          <cell r="D5037">
            <v>0</v>
          </cell>
          <cell r="E5037">
            <v>0</v>
          </cell>
          <cell r="F5037">
            <v>9565.5</v>
          </cell>
          <cell r="G5037" t="str">
            <v>:(0003)河南辉县电信局</v>
          </cell>
        </row>
        <row r="5038">
          <cell r="A5038" t="str">
            <v>410116</v>
          </cell>
          <cell r="B5038" t="str">
            <v>COST OF PROD.--WARRANTY</v>
          </cell>
          <cell r="C5038" t="str">
            <v>17100-C2-410116</v>
          </cell>
          <cell r="D5038">
            <v>0</v>
          </cell>
          <cell r="E5038">
            <v>0</v>
          </cell>
          <cell r="F5038">
            <v>6094.5</v>
          </cell>
          <cell r="G5038" t="str">
            <v>:&lt;0002&gt;河南邮政局食堂综合楼1ELE</v>
          </cell>
        </row>
        <row r="5039">
          <cell r="A5039" t="str">
            <v>410116</v>
          </cell>
          <cell r="B5039" t="str">
            <v>COST OF PROD.--WARRANTY</v>
          </cell>
          <cell r="C5039" t="str">
            <v>17100-C3-410116</v>
          </cell>
          <cell r="D5039">
            <v>0</v>
          </cell>
          <cell r="E5039">
            <v>0</v>
          </cell>
          <cell r="F5039">
            <v>6265.5</v>
          </cell>
          <cell r="G5039" t="str">
            <v>:(0003)大都市房地产</v>
          </cell>
        </row>
        <row r="5040">
          <cell r="A5040" t="str">
            <v>410116</v>
          </cell>
          <cell r="B5040" t="str">
            <v>COST OF PROD.--WARRANTY</v>
          </cell>
          <cell r="C5040" t="str">
            <v>17100-C5-410116</v>
          </cell>
          <cell r="D5040">
            <v>0</v>
          </cell>
          <cell r="E5040">
            <v>0</v>
          </cell>
          <cell r="F5040">
            <v>20250</v>
          </cell>
          <cell r="G5040" t="str">
            <v>:&lt;0002&gt;重庆市教育委员会2ELES</v>
          </cell>
        </row>
        <row r="5041">
          <cell r="A5041" t="str">
            <v>410116</v>
          </cell>
          <cell r="B5041" t="str">
            <v>COST OF PROD.--WARRANTY</v>
          </cell>
          <cell r="C5041" t="str">
            <v>17100-C6-410116</v>
          </cell>
          <cell r="D5041">
            <v>0</v>
          </cell>
          <cell r="E5041">
            <v>0</v>
          </cell>
          <cell r="F5041">
            <v>15488.55</v>
          </cell>
          <cell r="G5041" t="str">
            <v>:&lt;0001&gt;青岛光大银行2ESCS</v>
          </cell>
        </row>
        <row r="5042">
          <cell r="A5042" t="str">
            <v>410116</v>
          </cell>
          <cell r="B5042" t="str">
            <v>COST OF PROD.--WARRANTY</v>
          </cell>
          <cell r="C5042" t="str">
            <v>17100-C7-410116</v>
          </cell>
          <cell r="D5042">
            <v>0</v>
          </cell>
          <cell r="E5042">
            <v>0</v>
          </cell>
          <cell r="F5042">
            <v>6810</v>
          </cell>
          <cell r="G5042" t="str">
            <v>:&lt;0005&gt;南京建行 (2)1ELE</v>
          </cell>
        </row>
        <row r="5043">
          <cell r="A5043" t="str">
            <v>410116</v>
          </cell>
          <cell r="B5043" t="str">
            <v>COST OF PROD.--WARRANTY</v>
          </cell>
          <cell r="C5043" t="str">
            <v>17100-C8-410116</v>
          </cell>
          <cell r="D5043">
            <v>0</v>
          </cell>
          <cell r="E5043">
            <v>0</v>
          </cell>
          <cell r="F5043">
            <v>10554.02</v>
          </cell>
          <cell r="G5043" t="str">
            <v>:(0003)延安东大楼</v>
          </cell>
        </row>
        <row r="5044">
          <cell r="A5044" t="str">
            <v>410116</v>
          </cell>
          <cell r="B5044" t="str">
            <v>COST OF PROD.--WARRANTY</v>
          </cell>
          <cell r="C5044" t="str">
            <v>17100-C9-410116</v>
          </cell>
          <cell r="D5044">
            <v>0</v>
          </cell>
          <cell r="E5044">
            <v>0</v>
          </cell>
          <cell r="F5044">
            <v>16548</v>
          </cell>
          <cell r="G5044" t="str">
            <v>:&lt;0006&gt;北京人民日报社2ELES</v>
          </cell>
        </row>
        <row r="5045">
          <cell r="A5045" t="str">
            <v>410116</v>
          </cell>
          <cell r="B5045" t="str">
            <v>COST OF PROD.--WARRANTY</v>
          </cell>
          <cell r="C5045" t="str">
            <v>17100-CB-410116</v>
          </cell>
          <cell r="D5045">
            <v>0</v>
          </cell>
          <cell r="E5045">
            <v>0</v>
          </cell>
          <cell r="F5045">
            <v>201000</v>
          </cell>
          <cell r="G5045" t="str">
            <v>河南医科大学6ELES 299399336-341</v>
          </cell>
        </row>
        <row r="5046">
          <cell r="A5046" t="str">
            <v>410116</v>
          </cell>
          <cell r="B5046" t="str">
            <v>COST OF PROD.--WARRANTY</v>
          </cell>
          <cell r="C5046" t="str">
            <v>17100-CC-410116</v>
          </cell>
          <cell r="D5046">
            <v>0</v>
          </cell>
          <cell r="E5046">
            <v>0</v>
          </cell>
          <cell r="F5046">
            <v>48964.31</v>
          </cell>
          <cell r="G5046" t="str">
            <v>&lt;0001&gt;上海地铁-11ELES#1099030237-47</v>
          </cell>
        </row>
        <row r="5047">
          <cell r="A5047" t="str">
            <v>410116</v>
          </cell>
          <cell r="B5047" t="str">
            <v>COST OF PROD.--WARRANTY</v>
          </cell>
          <cell r="C5047" t="str">
            <v>17100-CD-410116</v>
          </cell>
          <cell r="D5047">
            <v>0</v>
          </cell>
          <cell r="E5047">
            <v>0</v>
          </cell>
          <cell r="F5047">
            <v>11100</v>
          </cell>
          <cell r="G5047" t="str">
            <v>:广州高盛大厦(2)#349394372</v>
          </cell>
        </row>
        <row r="5048">
          <cell r="A5048" t="str">
            <v>410116</v>
          </cell>
          <cell r="B5048" t="str">
            <v>COST OF PROD.--WARRANTY</v>
          </cell>
          <cell r="C5048" t="str">
            <v>17100-CE-410116</v>
          </cell>
          <cell r="D5048">
            <v>0</v>
          </cell>
          <cell r="E5048">
            <v>0</v>
          </cell>
          <cell r="F5048">
            <v>6789.74</v>
          </cell>
          <cell r="G5048" t="str">
            <v>:(0003)南召电信生产楼</v>
          </cell>
        </row>
        <row r="5049">
          <cell r="A5049" t="str">
            <v>410116</v>
          </cell>
          <cell r="B5049" t="str">
            <v>COST OF PROD.--WARRANTY</v>
          </cell>
          <cell r="C5049" t="str">
            <v>17100-CF-410116</v>
          </cell>
          <cell r="D5049">
            <v>0</v>
          </cell>
          <cell r="E5049">
            <v>0</v>
          </cell>
          <cell r="F5049">
            <v>8824.5</v>
          </cell>
          <cell r="G5049" t="str">
            <v>:(0003)上海联和投资有限公司1ELE</v>
          </cell>
        </row>
        <row r="5050">
          <cell r="A5050" t="str">
            <v>410116</v>
          </cell>
          <cell r="B5050" t="str">
            <v>COST OF PROD.--WARRANTY</v>
          </cell>
          <cell r="C5050" t="str">
            <v>17100-CG-410116</v>
          </cell>
          <cell r="D5050">
            <v>0</v>
          </cell>
          <cell r="E5050">
            <v>0</v>
          </cell>
          <cell r="F5050">
            <v>25214.99</v>
          </cell>
          <cell r="G5050" t="str">
            <v>&lt;0007&gt;温州市郊信用合作联社3ELES</v>
          </cell>
        </row>
        <row r="5051">
          <cell r="A5051" t="str">
            <v>410116</v>
          </cell>
          <cell r="B5051" t="str">
            <v>COST OF PROD.--WARRANTY</v>
          </cell>
          <cell r="C5051" t="str">
            <v>17100-CH-410116</v>
          </cell>
          <cell r="D5051">
            <v>0</v>
          </cell>
          <cell r="E5051">
            <v>0</v>
          </cell>
          <cell r="F5051">
            <v>11462.52</v>
          </cell>
          <cell r="G5051" t="str">
            <v>:&lt;0001&gt;瑞安商城(电梯&gt;4ELES</v>
          </cell>
        </row>
        <row r="5052">
          <cell r="A5052" t="str">
            <v>410116</v>
          </cell>
          <cell r="B5052" t="str">
            <v>COST OF PROD.--WARRANTY</v>
          </cell>
          <cell r="C5052" t="str">
            <v>17100-CI-410116</v>
          </cell>
          <cell r="D5052">
            <v>0</v>
          </cell>
          <cell r="E5052">
            <v>0</v>
          </cell>
          <cell r="F5052">
            <v>5825.39</v>
          </cell>
          <cell r="G5052" t="str">
            <v>:(0003)西安红叶大酒楼</v>
          </cell>
        </row>
        <row r="5053">
          <cell r="A5053" t="str">
            <v>410116</v>
          </cell>
          <cell r="B5053" t="str">
            <v>COST OF PROD.--WARRANTY</v>
          </cell>
          <cell r="C5053" t="str">
            <v>17100-CJ-410116</v>
          </cell>
          <cell r="D5053">
            <v>0</v>
          </cell>
          <cell r="E5053">
            <v>0</v>
          </cell>
          <cell r="F5053">
            <v>17056.650000000001</v>
          </cell>
          <cell r="G5053" t="str">
            <v>:&lt;0006&gt;黄岩广电局2ELES</v>
          </cell>
        </row>
        <row r="5054">
          <cell r="A5054" t="str">
            <v>410116</v>
          </cell>
          <cell r="B5054" t="str">
            <v>COST OF PROD.--WARRANTY</v>
          </cell>
          <cell r="C5054" t="str">
            <v>17100-CK-410116</v>
          </cell>
          <cell r="D5054">
            <v>0</v>
          </cell>
          <cell r="E5054">
            <v>0</v>
          </cell>
          <cell r="F5054">
            <v>24749.66</v>
          </cell>
          <cell r="G5054" t="str">
            <v>:&lt;0006&gt;承德电信枢纽2ELES</v>
          </cell>
        </row>
        <row r="5055">
          <cell r="A5055" t="str">
            <v>410116</v>
          </cell>
          <cell r="B5055" t="str">
            <v>COST OF PROD.--WARRANTY</v>
          </cell>
          <cell r="C5055" t="str">
            <v>17100-CM-410116</v>
          </cell>
          <cell r="D5055">
            <v>0</v>
          </cell>
          <cell r="E5055">
            <v>0</v>
          </cell>
          <cell r="F5055">
            <v>5303.63</v>
          </cell>
          <cell r="G5055" t="str">
            <v>:(0003)甘肃送电公司家属楼</v>
          </cell>
        </row>
        <row r="5056">
          <cell r="A5056" t="str">
            <v>410116</v>
          </cell>
          <cell r="B5056" t="str">
            <v>COST OF PROD.--WARRANTY</v>
          </cell>
          <cell r="C5056" t="str">
            <v>17100-CN-410116</v>
          </cell>
          <cell r="D5056">
            <v>0</v>
          </cell>
          <cell r="E5056">
            <v>0</v>
          </cell>
          <cell r="F5056">
            <v>7125</v>
          </cell>
          <cell r="G5056" t="str">
            <v>:&lt;0004&gt;贵阳工行云岩区支行</v>
          </cell>
        </row>
        <row r="5057">
          <cell r="A5057" t="str">
            <v>410116</v>
          </cell>
          <cell r="B5057" t="str">
            <v>COST OF PROD.--WARRANTY</v>
          </cell>
          <cell r="C5057" t="str">
            <v>17100-CO-410116</v>
          </cell>
          <cell r="D5057">
            <v>0</v>
          </cell>
          <cell r="E5057">
            <v>0</v>
          </cell>
          <cell r="F5057">
            <v>9000</v>
          </cell>
          <cell r="G5057" t="str">
            <v>:&lt;0006&gt;深圳福田医院1ELE</v>
          </cell>
        </row>
        <row r="5058">
          <cell r="A5058" t="str">
            <v>410116</v>
          </cell>
          <cell r="B5058" t="str">
            <v>COST OF PROD.--WARRANTY</v>
          </cell>
          <cell r="C5058" t="str">
            <v>17100-CP-410116</v>
          </cell>
          <cell r="D5058">
            <v>0</v>
          </cell>
          <cell r="E5058">
            <v>0</v>
          </cell>
          <cell r="F5058">
            <v>14250</v>
          </cell>
          <cell r="G5058" t="str">
            <v>:重庆广播电台</v>
          </cell>
        </row>
        <row r="5059">
          <cell r="A5059" t="str">
            <v>410116</v>
          </cell>
          <cell r="B5059" t="str">
            <v>COST OF PROD.--WARRANTY</v>
          </cell>
          <cell r="C5059" t="str">
            <v>17100-CQ-410116</v>
          </cell>
          <cell r="D5059">
            <v>0</v>
          </cell>
          <cell r="E5059">
            <v>0</v>
          </cell>
          <cell r="F5059">
            <v>10381.129999999999</v>
          </cell>
          <cell r="G5059" t="str">
            <v>:&lt;0006&gt;北京劳教干警中转站2ELES</v>
          </cell>
        </row>
        <row r="5060">
          <cell r="A5060" t="str">
            <v>410116</v>
          </cell>
          <cell r="B5060" t="str">
            <v>COST OF PROD.--WARRANTY</v>
          </cell>
          <cell r="C5060" t="str">
            <v>17100-CR-410116</v>
          </cell>
          <cell r="D5060">
            <v>0</v>
          </cell>
          <cell r="E5060">
            <v>0</v>
          </cell>
          <cell r="F5060">
            <v>33676.1</v>
          </cell>
          <cell r="G5060" t="str">
            <v>:&lt;0004&gt;青岛绿岛花园</v>
          </cell>
        </row>
        <row r="5061">
          <cell r="A5061" t="str">
            <v>410116</v>
          </cell>
          <cell r="B5061" t="str">
            <v>COST OF PROD.--WARRANTY</v>
          </cell>
          <cell r="C5061" t="str">
            <v>17100-CS-410116</v>
          </cell>
          <cell r="D5061">
            <v>0</v>
          </cell>
          <cell r="E5061">
            <v>0</v>
          </cell>
          <cell r="F5061">
            <v>5317.98</v>
          </cell>
          <cell r="G5061" t="str">
            <v>:(0003)青岛城基大厦</v>
          </cell>
        </row>
        <row r="5062">
          <cell r="A5062" t="str">
            <v>410116</v>
          </cell>
          <cell r="B5062" t="str">
            <v>COST OF PROD.--WARRANTY</v>
          </cell>
          <cell r="C5062" t="str">
            <v>17100-CT-410116</v>
          </cell>
          <cell r="D5062">
            <v>0</v>
          </cell>
          <cell r="E5062">
            <v>0</v>
          </cell>
          <cell r="F5062">
            <v>5278.8</v>
          </cell>
          <cell r="G5062" t="str">
            <v>:天津公路</v>
          </cell>
        </row>
        <row r="5063">
          <cell r="A5063" t="str">
            <v>410116</v>
          </cell>
          <cell r="B5063" t="str">
            <v>COST OF PROD.--WARRANTY</v>
          </cell>
          <cell r="C5063" t="str">
            <v>17100-CU-410116</v>
          </cell>
          <cell r="D5063">
            <v>0</v>
          </cell>
          <cell r="E5063">
            <v>0</v>
          </cell>
          <cell r="F5063">
            <v>16958.82</v>
          </cell>
          <cell r="G5063" t="str">
            <v>&lt;0007&gt;郑州发祥电力2ELES</v>
          </cell>
        </row>
        <row r="5064">
          <cell r="A5064" t="str">
            <v>410116</v>
          </cell>
          <cell r="B5064" t="str">
            <v>COST OF PROD.--WARRANTY</v>
          </cell>
          <cell r="C5064" t="str">
            <v>17100-CV-410116</v>
          </cell>
          <cell r="D5064">
            <v>0</v>
          </cell>
          <cell r="E5064">
            <v>0</v>
          </cell>
          <cell r="F5064">
            <v>5116.78</v>
          </cell>
          <cell r="G5064" t="str">
            <v>:&lt;0004&gt;上海房地产</v>
          </cell>
        </row>
        <row r="5065">
          <cell r="A5065" t="str">
            <v>410116</v>
          </cell>
          <cell r="B5065" t="str">
            <v>COST OF PROD.--WARRANTY</v>
          </cell>
          <cell r="C5065" t="str">
            <v>17100-CX-410116</v>
          </cell>
          <cell r="D5065">
            <v>0</v>
          </cell>
          <cell r="E5065">
            <v>0</v>
          </cell>
          <cell r="F5065">
            <v>15720.24</v>
          </cell>
          <cell r="G5065" t="str">
            <v>&lt;0007&gt;泰州邮政局2ELES</v>
          </cell>
        </row>
        <row r="5066">
          <cell r="A5066" t="str">
            <v>410116</v>
          </cell>
          <cell r="B5066" t="str">
            <v>COST OF PROD.--WARRANTY</v>
          </cell>
          <cell r="C5066" t="str">
            <v>17100-CY-410116</v>
          </cell>
          <cell r="D5066">
            <v>0</v>
          </cell>
          <cell r="E5066">
            <v>0</v>
          </cell>
          <cell r="F5066">
            <v>5250</v>
          </cell>
          <cell r="G5066" t="str">
            <v>:&lt;0004&gt;江苏民族国土大厦</v>
          </cell>
        </row>
        <row r="5067">
          <cell r="A5067" t="str">
            <v>410116</v>
          </cell>
          <cell r="B5067" t="str">
            <v>COST OF PROD.--WARRANTY</v>
          </cell>
          <cell r="C5067" t="str">
            <v>17100-D0-410116</v>
          </cell>
          <cell r="D5067">
            <v>0</v>
          </cell>
          <cell r="E5067">
            <v>0</v>
          </cell>
          <cell r="F5067">
            <v>58500</v>
          </cell>
          <cell r="G5067" t="str">
            <v>:&lt;0005&gt;河南省交通厅6ELES</v>
          </cell>
        </row>
        <row r="5068">
          <cell r="A5068" t="str">
            <v>410116</v>
          </cell>
          <cell r="B5068" t="str">
            <v>COST OF PROD.--WARRANTY</v>
          </cell>
          <cell r="C5068" t="str">
            <v>17100-D1-410116</v>
          </cell>
          <cell r="D5068">
            <v>0</v>
          </cell>
          <cell r="E5068">
            <v>0</v>
          </cell>
          <cell r="F5068">
            <v>29213.88</v>
          </cell>
          <cell r="G5068" t="str">
            <v>&lt;0007&gt;北京西站电气中心3ELES</v>
          </cell>
        </row>
        <row r="5069">
          <cell r="A5069" t="str">
            <v>410116</v>
          </cell>
          <cell r="B5069" t="str">
            <v>COST OF PROD.--WARRANTY</v>
          </cell>
          <cell r="C5069" t="str">
            <v>17100-D3-410116</v>
          </cell>
          <cell r="D5069">
            <v>0</v>
          </cell>
          <cell r="E5069">
            <v>0</v>
          </cell>
          <cell r="F5069">
            <v>6435</v>
          </cell>
          <cell r="G5069" t="str">
            <v>:&lt;0005&gt;湛江市华晶房地产开发公司1ELE</v>
          </cell>
        </row>
        <row r="5070">
          <cell r="A5070" t="str">
            <v>410116</v>
          </cell>
          <cell r="B5070" t="str">
            <v>COST OF PROD.--WARRANTY</v>
          </cell>
          <cell r="C5070" t="str">
            <v>17100-D4-410116</v>
          </cell>
          <cell r="D5070">
            <v>0</v>
          </cell>
          <cell r="E5070">
            <v>0</v>
          </cell>
          <cell r="F5070">
            <v>5169.8500000000004</v>
          </cell>
          <cell r="G5070" t="str">
            <v>&lt;0007&gt;赵山渡引水工程 1ELE</v>
          </cell>
        </row>
        <row r="5071">
          <cell r="A5071" t="str">
            <v>410116</v>
          </cell>
          <cell r="B5071" t="str">
            <v>COST OF PROD.--WARRANTY</v>
          </cell>
          <cell r="C5071" t="str">
            <v>17100-D5-410116</v>
          </cell>
          <cell r="D5071">
            <v>0</v>
          </cell>
          <cell r="E5071">
            <v>0</v>
          </cell>
          <cell r="F5071">
            <v>10862.04</v>
          </cell>
          <cell r="G5071" t="str">
            <v>:山东政协大楼</v>
          </cell>
        </row>
        <row r="5072">
          <cell r="A5072" t="str">
            <v>410116</v>
          </cell>
          <cell r="B5072" t="str">
            <v>COST OF PROD.--WARRANTY</v>
          </cell>
          <cell r="C5072" t="str">
            <v>17100-D6-410116</v>
          </cell>
          <cell r="D5072">
            <v>0</v>
          </cell>
          <cell r="E5072">
            <v>0</v>
          </cell>
          <cell r="F5072">
            <v>18208.32</v>
          </cell>
          <cell r="G5072" t="str">
            <v>:上海金叶大厦</v>
          </cell>
        </row>
        <row r="5073">
          <cell r="A5073" t="str">
            <v>410116</v>
          </cell>
          <cell r="B5073" t="str">
            <v>COST OF PROD.--WARRANTY</v>
          </cell>
          <cell r="C5073" t="str">
            <v>17100-D7-410116</v>
          </cell>
          <cell r="D5073">
            <v>0</v>
          </cell>
          <cell r="E5073">
            <v>0</v>
          </cell>
          <cell r="F5073">
            <v>7658.6</v>
          </cell>
          <cell r="G5073" t="str">
            <v>:萍乡电信局</v>
          </cell>
        </row>
        <row r="5074">
          <cell r="A5074" t="str">
            <v>410116</v>
          </cell>
          <cell r="B5074" t="str">
            <v>COST OF PROD.--WARRANTY</v>
          </cell>
          <cell r="C5074" t="str">
            <v>17100-D8-410116</v>
          </cell>
          <cell r="D5074">
            <v>0</v>
          </cell>
          <cell r="E5074">
            <v>0</v>
          </cell>
          <cell r="F5074">
            <v>52444.92</v>
          </cell>
          <cell r="G5074" t="str">
            <v>&lt;0007&gt;南京纺织大厦5ELES</v>
          </cell>
        </row>
        <row r="5075">
          <cell r="A5075" t="str">
            <v>410116</v>
          </cell>
          <cell r="B5075" t="str">
            <v>COST OF PROD.--WARRANTY</v>
          </cell>
          <cell r="C5075" t="str">
            <v>17100-DA-410116</v>
          </cell>
          <cell r="D5075">
            <v>0</v>
          </cell>
          <cell r="E5075">
            <v>0</v>
          </cell>
          <cell r="F5075">
            <v>16110.75</v>
          </cell>
          <cell r="G5075" t="str">
            <v>:&lt;0005&gt;白云机场救援中心2ELES</v>
          </cell>
        </row>
        <row r="5076">
          <cell r="A5076" t="str">
            <v>410116</v>
          </cell>
          <cell r="B5076" t="str">
            <v>COST OF PROD.--WARRANTY</v>
          </cell>
          <cell r="C5076" t="str">
            <v>17100-DB-410116</v>
          </cell>
          <cell r="D5076">
            <v>0</v>
          </cell>
          <cell r="E5076">
            <v>0</v>
          </cell>
          <cell r="F5076">
            <v>27885</v>
          </cell>
          <cell r="G5076" t="str">
            <v>:&lt;0006&gt;重庆大渡口人民政府4ELES</v>
          </cell>
        </row>
        <row r="5077">
          <cell r="A5077" t="str">
            <v>410116</v>
          </cell>
          <cell r="B5077" t="str">
            <v>COST OF PROD.--WARRANTY</v>
          </cell>
          <cell r="C5077" t="str">
            <v>17100-DC-410116</v>
          </cell>
          <cell r="D5077">
            <v>0</v>
          </cell>
          <cell r="E5077">
            <v>0</v>
          </cell>
          <cell r="F5077">
            <v>50727.3</v>
          </cell>
          <cell r="G5077" t="str">
            <v>&lt;0007&gt;甘肃广播电视中心4ELES</v>
          </cell>
        </row>
        <row r="5078">
          <cell r="A5078" t="str">
            <v>410116</v>
          </cell>
          <cell r="B5078" t="str">
            <v>COST OF PROD.--WARRANTY</v>
          </cell>
          <cell r="C5078" t="str">
            <v>17100-DD-410116</v>
          </cell>
          <cell r="D5078">
            <v>0</v>
          </cell>
          <cell r="E5078">
            <v>0</v>
          </cell>
          <cell r="F5078">
            <v>16050</v>
          </cell>
          <cell r="G5078" t="str">
            <v>:攀枝花劳动局</v>
          </cell>
        </row>
        <row r="5079">
          <cell r="A5079" t="str">
            <v>410116</v>
          </cell>
          <cell r="B5079" t="str">
            <v>COST OF PROD.--WARRANTY</v>
          </cell>
          <cell r="C5079" t="str">
            <v>17100-DF-410116</v>
          </cell>
          <cell r="D5079">
            <v>0</v>
          </cell>
          <cell r="E5079">
            <v>0</v>
          </cell>
          <cell r="F5079">
            <v>14594.91</v>
          </cell>
          <cell r="G5079" t="str">
            <v>:浙江桐庐电信局</v>
          </cell>
        </row>
        <row r="5080">
          <cell r="A5080" t="str">
            <v>410116</v>
          </cell>
          <cell r="B5080" t="str">
            <v>COST OF PROD.--WARRANTY</v>
          </cell>
          <cell r="C5080" t="str">
            <v>17100-DG-410116</v>
          </cell>
          <cell r="D5080">
            <v>0</v>
          </cell>
          <cell r="E5080">
            <v>0</v>
          </cell>
          <cell r="F5080">
            <v>10244.99</v>
          </cell>
          <cell r="G5080" t="str">
            <v>:郑州电信局</v>
          </cell>
        </row>
        <row r="5081">
          <cell r="A5081" t="str">
            <v>410116</v>
          </cell>
          <cell r="B5081" t="str">
            <v>COST OF PROD.--WARRANTY</v>
          </cell>
          <cell r="C5081" t="str">
            <v>17100-DJ-410116</v>
          </cell>
          <cell r="D5081">
            <v>0</v>
          </cell>
          <cell r="E5081">
            <v>0</v>
          </cell>
          <cell r="F5081">
            <v>40950</v>
          </cell>
          <cell r="G5081" t="str">
            <v>&lt;0007&gt;重庆电力大厦3ELES</v>
          </cell>
        </row>
        <row r="5082">
          <cell r="A5082" t="str">
            <v>410116</v>
          </cell>
          <cell r="B5082" t="str">
            <v>COST OF PROD.--WARRANTY</v>
          </cell>
          <cell r="C5082" t="str">
            <v>17100-DM-410116</v>
          </cell>
          <cell r="D5082">
            <v>0</v>
          </cell>
          <cell r="E5082">
            <v>0</v>
          </cell>
          <cell r="F5082">
            <v>35561.1</v>
          </cell>
          <cell r="G5082" t="str">
            <v>:常德人民医院</v>
          </cell>
        </row>
        <row r="5083">
          <cell r="A5083" t="str">
            <v>410116</v>
          </cell>
          <cell r="B5083" t="str">
            <v>COST OF PROD.--WARRANTY</v>
          </cell>
          <cell r="C5083" t="str">
            <v>17100-DN-410116</v>
          </cell>
          <cell r="D5083">
            <v>0</v>
          </cell>
          <cell r="E5083">
            <v>0</v>
          </cell>
          <cell r="F5083">
            <v>23493</v>
          </cell>
          <cell r="G5083" t="str">
            <v>:白求恩医科大学 3ELES</v>
          </cell>
        </row>
        <row r="5084">
          <cell r="A5084" t="str">
            <v>410116</v>
          </cell>
          <cell r="B5084" t="str">
            <v>COST OF PROD.--WARRANTY</v>
          </cell>
          <cell r="C5084" t="str">
            <v>17100-DO-410116</v>
          </cell>
          <cell r="D5084">
            <v>0</v>
          </cell>
          <cell r="E5084">
            <v>0</v>
          </cell>
          <cell r="F5084">
            <v>50448</v>
          </cell>
          <cell r="G5084" t="str">
            <v>0006上海地铁-4台扶梯#2099030431-434</v>
          </cell>
        </row>
        <row r="5085">
          <cell r="A5085" t="str">
            <v>410116</v>
          </cell>
          <cell r="B5085" t="str">
            <v>COST OF PROD.--WARRANTY</v>
          </cell>
          <cell r="C5085" t="str">
            <v>17100-DQ-410116</v>
          </cell>
          <cell r="D5085">
            <v>0</v>
          </cell>
          <cell r="E5085">
            <v>0</v>
          </cell>
          <cell r="F5085">
            <v>123900</v>
          </cell>
          <cell r="G5085" t="str">
            <v>&lt;0006&gt;青岛弘信国际会展公司7ELE 7ESC</v>
          </cell>
        </row>
        <row r="5086">
          <cell r="A5086" t="str">
            <v>410116</v>
          </cell>
          <cell r="B5086" t="str">
            <v>COST OF PROD.--WARRANTY</v>
          </cell>
          <cell r="C5086" t="str">
            <v>17100-DR-410116</v>
          </cell>
          <cell r="D5086">
            <v>0</v>
          </cell>
          <cell r="E5086">
            <v>0</v>
          </cell>
          <cell r="F5086">
            <v>19525.8</v>
          </cell>
          <cell r="G5086" t="str">
            <v>:浙江世贸中心</v>
          </cell>
        </row>
        <row r="5087">
          <cell r="A5087" t="str">
            <v>410116</v>
          </cell>
          <cell r="B5087" t="str">
            <v>COST OF PROD.--WARRANTY</v>
          </cell>
          <cell r="C5087" t="str">
            <v>17100-DW-410116</v>
          </cell>
          <cell r="D5087">
            <v>0</v>
          </cell>
          <cell r="E5087">
            <v>0</v>
          </cell>
          <cell r="F5087">
            <v>36696.22</v>
          </cell>
          <cell r="G5087" t="str">
            <v>:南京鼓楼医院</v>
          </cell>
        </row>
        <row r="5088">
          <cell r="A5088" t="str">
            <v>410116</v>
          </cell>
          <cell r="B5088" t="str">
            <v>COST OF PROD.--WARRANTY</v>
          </cell>
          <cell r="C5088" t="str">
            <v>17100-E2-410116</v>
          </cell>
          <cell r="D5088">
            <v>0</v>
          </cell>
          <cell r="E5088">
            <v>0</v>
          </cell>
          <cell r="F5088">
            <v>74770.67</v>
          </cell>
          <cell r="G5088" t="str">
            <v>:南京中央商场-9台扶梯</v>
          </cell>
        </row>
        <row r="5089">
          <cell r="A5089" t="str">
            <v>410116</v>
          </cell>
          <cell r="B5089" t="str">
            <v>COST OF PROD.--WARRANTY</v>
          </cell>
          <cell r="C5089" t="str">
            <v>17100-E3-410116</v>
          </cell>
          <cell r="D5089">
            <v>0</v>
          </cell>
          <cell r="E5089">
            <v>0</v>
          </cell>
          <cell r="F5089">
            <v>10511.47</v>
          </cell>
          <cell r="G5089" t="str">
            <v>&lt;0007&gt;上海烟草吴县木渎培训中心-2ELE</v>
          </cell>
        </row>
        <row r="5090">
          <cell r="A5090" t="str">
            <v>410116</v>
          </cell>
          <cell r="B5090" t="str">
            <v>COST OF PROD.--WARRANTY</v>
          </cell>
          <cell r="C5090" t="str">
            <v>17100-F0-410116</v>
          </cell>
          <cell r="D5090">
            <v>0</v>
          </cell>
          <cell r="E5090">
            <v>0</v>
          </cell>
          <cell r="F5090">
            <v>18267.84</v>
          </cell>
          <cell r="G5090" t="str">
            <v>:上海地铁(4)-4ELES 328-329 330 332</v>
          </cell>
        </row>
        <row r="5091">
          <cell r="A5091" t="str">
            <v>420101</v>
          </cell>
          <cell r="B5091" t="str">
            <v>MFG.EXPE.--BASIC SALARY 基本工资</v>
          </cell>
          <cell r="C5091" t="str">
            <v>10000-00-420101</v>
          </cell>
          <cell r="D5091">
            <v>0</v>
          </cell>
          <cell r="E5091">
            <v>0</v>
          </cell>
          <cell r="F5091">
            <v>0</v>
          </cell>
          <cell r="G5091" t="str">
            <v>:BAL.SHEET 负债表</v>
          </cell>
        </row>
        <row r="5092">
          <cell r="A5092" t="str">
            <v>420101</v>
          </cell>
          <cell r="B5092" t="str">
            <v>MFG.EXPE.--BASIC SALARY 基本工资</v>
          </cell>
          <cell r="C5092" t="str">
            <v>11000-00-420101</v>
          </cell>
          <cell r="D5092">
            <v>0</v>
          </cell>
          <cell r="E5092">
            <v>0</v>
          </cell>
          <cell r="F5092">
            <v>0</v>
          </cell>
          <cell r="G5092" t="str">
            <v>:(EN)ENG.DEPT.(COMMON)</v>
          </cell>
        </row>
        <row r="5093">
          <cell r="A5093" t="str">
            <v>420101</v>
          </cell>
          <cell r="B5093" t="str">
            <v>MFG.EXPE.--BASIC SALARY 基本工资</v>
          </cell>
          <cell r="C5093" t="str">
            <v>11200-00-420101</v>
          </cell>
          <cell r="D5093">
            <v>0</v>
          </cell>
          <cell r="E5093">
            <v>0</v>
          </cell>
          <cell r="F5093">
            <v>0</v>
          </cell>
          <cell r="G5093" t="str">
            <v>:(EE)ENGINEERING ESCALATOR(COMMON)</v>
          </cell>
        </row>
        <row r="5094">
          <cell r="A5094" t="str">
            <v>420101</v>
          </cell>
          <cell r="B5094" t="str">
            <v>MFG.EXPE.--BASIC SALARY 基本工资</v>
          </cell>
          <cell r="C5094" t="str">
            <v>11500-00-420101</v>
          </cell>
          <cell r="D5094">
            <v>0</v>
          </cell>
          <cell r="E5094">
            <v>0</v>
          </cell>
          <cell r="F5094">
            <v>0</v>
          </cell>
          <cell r="G5094" t="str">
            <v>:QA--ADMI FOR WHOLE Q.A.</v>
          </cell>
        </row>
        <row r="5095">
          <cell r="A5095" t="str">
            <v>420101</v>
          </cell>
          <cell r="B5095" t="str">
            <v>MFG.EXPE.--BASIC SALARY 基本工资</v>
          </cell>
          <cell r="C5095" t="str">
            <v>14000-00-420101</v>
          </cell>
          <cell r="D5095">
            <v>0</v>
          </cell>
          <cell r="E5095">
            <v>0</v>
          </cell>
          <cell r="F5095">
            <v>0</v>
          </cell>
          <cell r="G5095" t="str">
            <v>BEIJING BRANCH</v>
          </cell>
        </row>
        <row r="5096">
          <cell r="A5096" t="str">
            <v>420101</v>
          </cell>
          <cell r="B5096" t="str">
            <v>MFG.EXPE.--BASIC SALARY 基本工资</v>
          </cell>
          <cell r="C5096" t="str">
            <v>17000-00-420101</v>
          </cell>
          <cell r="D5096">
            <v>17272.5</v>
          </cell>
          <cell r="E5096">
            <v>0</v>
          </cell>
          <cell r="F5096">
            <v>197558.48</v>
          </cell>
          <cell r="G5096" t="str">
            <v>:(PD)PRO--OFF.ADMIN.(COMMON)</v>
          </cell>
        </row>
        <row r="5097">
          <cell r="A5097" t="str">
            <v>420101</v>
          </cell>
          <cell r="B5097" t="str">
            <v>MFG.EXPE.--BASIC SALARY 基本工资</v>
          </cell>
          <cell r="C5097" t="str">
            <v>17001-00-420101</v>
          </cell>
          <cell r="D5097">
            <v>0</v>
          </cell>
          <cell r="E5097">
            <v>0</v>
          </cell>
          <cell r="F5097">
            <v>0</v>
          </cell>
          <cell r="G5097" t="str">
            <v>XXX</v>
          </cell>
        </row>
        <row r="5098">
          <cell r="A5098" t="str">
            <v>420101</v>
          </cell>
          <cell r="B5098" t="str">
            <v>MFG.EXPE.--BASIC SALARY 基本工资</v>
          </cell>
          <cell r="C5098" t="str">
            <v>17010-00-420101</v>
          </cell>
          <cell r="D5098">
            <v>14284.96</v>
          </cell>
          <cell r="E5098">
            <v>0</v>
          </cell>
          <cell r="F5098">
            <v>228026.14</v>
          </cell>
          <cell r="G5098" t="str">
            <v>:仓库</v>
          </cell>
        </row>
        <row r="5099">
          <cell r="A5099" t="str">
            <v>420101</v>
          </cell>
          <cell r="B5099" t="str">
            <v>MFG.EXPE.--BASIC SALARY 基本工资</v>
          </cell>
          <cell r="C5099" t="str">
            <v>17011-00-420101</v>
          </cell>
          <cell r="D5099">
            <v>0</v>
          </cell>
          <cell r="E5099">
            <v>0</v>
          </cell>
          <cell r="F5099">
            <v>0</v>
          </cell>
          <cell r="G5099" t="str">
            <v>XXX</v>
          </cell>
        </row>
        <row r="5100">
          <cell r="A5100" t="str">
            <v>420101</v>
          </cell>
          <cell r="B5100" t="str">
            <v>MFG.EXPE.--BASIC SALARY 基本工资</v>
          </cell>
          <cell r="C5100" t="str">
            <v>17020-00-420101</v>
          </cell>
          <cell r="D5100">
            <v>10613.23</v>
          </cell>
          <cell r="E5100">
            <v>0</v>
          </cell>
          <cell r="F5100">
            <v>116457.9</v>
          </cell>
          <cell r="G5100" t="str">
            <v>:生产计划</v>
          </cell>
        </row>
        <row r="5101">
          <cell r="A5101" t="str">
            <v>420101</v>
          </cell>
          <cell r="B5101" t="str">
            <v>MFG.EXPE.--BASIC SALARY 基本工资</v>
          </cell>
          <cell r="C5101" t="str">
            <v>17021-00-420101</v>
          </cell>
          <cell r="D5101">
            <v>0</v>
          </cell>
          <cell r="E5101">
            <v>0</v>
          </cell>
          <cell r="F5101">
            <v>0</v>
          </cell>
          <cell r="G5101" t="str">
            <v>:(PDLP)ELE.PLANNING/SUPPORTING</v>
          </cell>
        </row>
        <row r="5102">
          <cell r="A5102" t="str">
            <v>420101</v>
          </cell>
          <cell r="B5102" t="str">
            <v>MFG.EXPE.--BASIC SALARY 基本工资</v>
          </cell>
          <cell r="C5102" t="str">
            <v>17030-00-420101</v>
          </cell>
          <cell r="D5102">
            <v>3500</v>
          </cell>
          <cell r="E5102">
            <v>0</v>
          </cell>
          <cell r="F5102">
            <v>41100</v>
          </cell>
          <cell r="G5102" t="str">
            <v>:电梯车间</v>
          </cell>
        </row>
        <row r="5103">
          <cell r="A5103" t="str">
            <v>420101</v>
          </cell>
          <cell r="B5103" t="str">
            <v>MFG.EXPE.--BASIC SALARY 基本工资</v>
          </cell>
          <cell r="C5103" t="str">
            <v>17031-00-420101</v>
          </cell>
          <cell r="D5103">
            <v>0</v>
          </cell>
          <cell r="E5103">
            <v>0</v>
          </cell>
          <cell r="F5103">
            <v>0</v>
          </cell>
          <cell r="G5103" t="str">
            <v>:钣金1组</v>
          </cell>
        </row>
        <row r="5104">
          <cell r="A5104" t="str">
            <v>420101</v>
          </cell>
          <cell r="B5104" t="str">
            <v>MFG.EXPE.--BASIC SALARY 基本工资</v>
          </cell>
          <cell r="C5104" t="str">
            <v>17040-00-420101</v>
          </cell>
          <cell r="D5104">
            <v>3500</v>
          </cell>
          <cell r="E5104">
            <v>0</v>
          </cell>
          <cell r="F5104">
            <v>41100</v>
          </cell>
          <cell r="G5104" t="str">
            <v>:扶梯车间</v>
          </cell>
        </row>
        <row r="5105">
          <cell r="A5105" t="str">
            <v>420101</v>
          </cell>
          <cell r="B5105" t="str">
            <v>MFG.EXPE.--BASIC SALARY 基本工资</v>
          </cell>
          <cell r="C5105" t="str">
            <v>17050-00-420101</v>
          </cell>
          <cell r="D5105">
            <v>3200</v>
          </cell>
          <cell r="E5105">
            <v>0</v>
          </cell>
          <cell r="F5105">
            <v>38400</v>
          </cell>
          <cell r="G5105" t="str">
            <v>:电器车间</v>
          </cell>
        </row>
        <row r="5106">
          <cell r="A5106" t="str">
            <v>420102</v>
          </cell>
          <cell r="B5106" t="str">
            <v>MFG.EXPE.--O/T ALLOWANCE 加班补贴</v>
          </cell>
          <cell r="C5106" t="str">
            <v>10000-00-420102</v>
          </cell>
          <cell r="D5106">
            <v>0</v>
          </cell>
          <cell r="E5106">
            <v>0</v>
          </cell>
          <cell r="F5106">
            <v>0</v>
          </cell>
          <cell r="G5106" t="str">
            <v>:BAL.SHEET 负债表</v>
          </cell>
        </row>
        <row r="5107">
          <cell r="A5107" t="str">
            <v>420102</v>
          </cell>
          <cell r="B5107" t="str">
            <v>MFG.EXPE.--O/T ALLOWANCE 加班补贴</v>
          </cell>
          <cell r="C5107" t="str">
            <v>10000-03-420102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420102</v>
          </cell>
          <cell r="B5108" t="str">
            <v>MFG.EXPE.--O/T ALLOWANCE 加班补贴</v>
          </cell>
          <cell r="C5108" t="str">
            <v>11000-00-420102</v>
          </cell>
          <cell r="D5108">
            <v>0</v>
          </cell>
          <cell r="E5108">
            <v>0</v>
          </cell>
          <cell r="F5108">
            <v>0</v>
          </cell>
          <cell r="G5108" t="str">
            <v>:(EN)ENG.DEPT.(COMMON)</v>
          </cell>
        </row>
        <row r="5109">
          <cell r="A5109" t="str">
            <v>420102</v>
          </cell>
          <cell r="B5109" t="str">
            <v>MFG.EXPE.--O/T ALLOWANCE 加班补贴</v>
          </cell>
          <cell r="C5109" t="str">
            <v>11001-00-420102</v>
          </cell>
          <cell r="D5109">
            <v>0</v>
          </cell>
          <cell r="E5109">
            <v>0</v>
          </cell>
          <cell r="F5109">
            <v>0</v>
          </cell>
          <cell r="G5109" t="str">
            <v>:(EN)ENG.DEPT.--DESIGNING OFFICE</v>
          </cell>
        </row>
        <row r="5110">
          <cell r="A5110" t="str">
            <v>420102</v>
          </cell>
          <cell r="B5110" t="str">
            <v>MFG.EXPE.--O/T ALLOWANCE 加班补贴</v>
          </cell>
          <cell r="C5110" t="str">
            <v>11002-00-420102</v>
          </cell>
          <cell r="D5110">
            <v>0</v>
          </cell>
          <cell r="E5110">
            <v>0</v>
          </cell>
          <cell r="F5110">
            <v>0</v>
          </cell>
          <cell r="G5110" t="str">
            <v>:ENG.DEP'T--MECHANIC</v>
          </cell>
        </row>
        <row r="5111">
          <cell r="A5111" t="str">
            <v>420102</v>
          </cell>
          <cell r="B5111" t="str">
            <v>MFG.EXPE.--O/T ALLOWANCE 加班补贴</v>
          </cell>
          <cell r="C5111" t="str">
            <v>11200-00-420102</v>
          </cell>
          <cell r="D5111">
            <v>0</v>
          </cell>
          <cell r="E5111">
            <v>0</v>
          </cell>
          <cell r="F5111">
            <v>0</v>
          </cell>
          <cell r="G5111" t="str">
            <v>:(EE)ENGINEERING ESCALATOR(COMMON)</v>
          </cell>
        </row>
        <row r="5112">
          <cell r="A5112" t="str">
            <v>420102</v>
          </cell>
          <cell r="B5112" t="str">
            <v>MFG.EXPE.--O/T ALLOWANCE 加班补贴</v>
          </cell>
          <cell r="C5112" t="str">
            <v>11500-00-420102</v>
          </cell>
          <cell r="D5112">
            <v>0</v>
          </cell>
          <cell r="E5112">
            <v>0</v>
          </cell>
          <cell r="F5112">
            <v>0</v>
          </cell>
          <cell r="G5112" t="str">
            <v>:QA--ADMI FOR WHOLE Q.A.</v>
          </cell>
        </row>
        <row r="5113">
          <cell r="A5113" t="str">
            <v>420102</v>
          </cell>
          <cell r="B5113" t="str">
            <v>MFG.EXPE.--O/T ALLOWANCE 加班补贴</v>
          </cell>
          <cell r="C5113" t="str">
            <v>11501-00-420102</v>
          </cell>
          <cell r="D5113">
            <v>0</v>
          </cell>
          <cell r="E5113">
            <v>0</v>
          </cell>
          <cell r="F5113">
            <v>0</v>
          </cell>
          <cell r="G5113" t="str">
            <v>:XXXX(QM)QA--YANGYONGGAO</v>
          </cell>
        </row>
        <row r="5114">
          <cell r="A5114" t="str">
            <v>420102</v>
          </cell>
          <cell r="B5114" t="str">
            <v>MFG.EXPE.--O/T ALLOWANCE 加班补贴</v>
          </cell>
          <cell r="C5114" t="str">
            <v>14000-00-420102</v>
          </cell>
          <cell r="D5114">
            <v>0</v>
          </cell>
          <cell r="E5114">
            <v>0</v>
          </cell>
          <cell r="F5114">
            <v>0</v>
          </cell>
          <cell r="G5114" t="str">
            <v>BEIJING BRANCH</v>
          </cell>
        </row>
        <row r="5115">
          <cell r="A5115" t="str">
            <v>420102</v>
          </cell>
          <cell r="B5115" t="str">
            <v>MFG.EXPE.--O/T ALLOWANCE 加班补贴</v>
          </cell>
          <cell r="C5115" t="str">
            <v>14002-00-420102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420102</v>
          </cell>
          <cell r="B5116" t="str">
            <v>MFG.EXPE.--O/T ALLOWANCE 加班补贴</v>
          </cell>
          <cell r="C5116" t="str">
            <v>15001-00-420102</v>
          </cell>
          <cell r="D5116">
            <v>0</v>
          </cell>
          <cell r="E5116">
            <v>0</v>
          </cell>
          <cell r="F5116">
            <v>0</v>
          </cell>
          <cell r="G5116" t="str">
            <v>XXXX:DRIVER #1 林柄坤</v>
          </cell>
        </row>
        <row r="5117">
          <cell r="A5117" t="str">
            <v>420102</v>
          </cell>
          <cell r="B5117" t="str">
            <v>MFG.EXPE.--O/T ALLOWANCE 加班补贴</v>
          </cell>
          <cell r="C5117" t="str">
            <v>17000-00-420102</v>
          </cell>
          <cell r="D5117">
            <v>0</v>
          </cell>
          <cell r="E5117">
            <v>0</v>
          </cell>
          <cell r="F5117">
            <v>0</v>
          </cell>
          <cell r="G5117" t="str">
            <v>:(PD)PRO--OFF.ADMIN.(COMMON)</v>
          </cell>
        </row>
        <row r="5118">
          <cell r="A5118" t="str">
            <v>420102</v>
          </cell>
          <cell r="B5118" t="str">
            <v>MFG.EXPE.--O/T ALLOWANCE 加班补贴</v>
          </cell>
          <cell r="C5118" t="str">
            <v>17001-00-420102</v>
          </cell>
          <cell r="D5118">
            <v>0</v>
          </cell>
          <cell r="E5118">
            <v>0</v>
          </cell>
          <cell r="F5118">
            <v>0</v>
          </cell>
          <cell r="G5118" t="str">
            <v>XXX</v>
          </cell>
        </row>
        <row r="5119">
          <cell r="A5119" t="str">
            <v>420102</v>
          </cell>
          <cell r="B5119" t="str">
            <v>MFG.EXPE.--O/T ALLOWANCE 加班补贴</v>
          </cell>
          <cell r="C5119" t="str">
            <v>17010-00-420102</v>
          </cell>
          <cell r="D5119">
            <v>4267.47</v>
          </cell>
          <cell r="E5119">
            <v>0</v>
          </cell>
          <cell r="F5119">
            <v>83691.360000000001</v>
          </cell>
          <cell r="G5119" t="str">
            <v>:仓库</v>
          </cell>
        </row>
        <row r="5120">
          <cell r="A5120" t="str">
            <v>420102</v>
          </cell>
          <cell r="B5120" t="str">
            <v>MFG.EXPE.--O/T ALLOWANCE 加班补贴</v>
          </cell>
          <cell r="C5120" t="str">
            <v>17011-00-420102</v>
          </cell>
          <cell r="D5120">
            <v>0</v>
          </cell>
          <cell r="E5120">
            <v>0</v>
          </cell>
          <cell r="F5120">
            <v>0</v>
          </cell>
          <cell r="G5120" t="str">
            <v>XXX</v>
          </cell>
        </row>
        <row r="5121">
          <cell r="A5121" t="str">
            <v>420102</v>
          </cell>
          <cell r="B5121" t="str">
            <v>MFG.EXPE.--O/T ALLOWANCE 加班补贴</v>
          </cell>
          <cell r="C5121" t="str">
            <v>17021-00-420102</v>
          </cell>
          <cell r="D5121">
            <v>0</v>
          </cell>
          <cell r="E5121">
            <v>0</v>
          </cell>
          <cell r="F5121">
            <v>0</v>
          </cell>
          <cell r="G5121" t="str">
            <v>:(PDLP)ELE.PLANNING/SUPPORTING</v>
          </cell>
        </row>
        <row r="5122">
          <cell r="A5122" t="str">
            <v>420102</v>
          </cell>
          <cell r="B5122" t="str">
            <v>MFG.EXPE.--O/T ALLOWANCE 加班补贴</v>
          </cell>
          <cell r="C5122" t="str">
            <v>17031-00-420102</v>
          </cell>
          <cell r="D5122">
            <v>0</v>
          </cell>
          <cell r="E5122">
            <v>0</v>
          </cell>
          <cell r="F5122">
            <v>0</v>
          </cell>
          <cell r="G5122" t="str">
            <v>:钣金1组</v>
          </cell>
        </row>
        <row r="5123">
          <cell r="A5123" t="str">
            <v>420102</v>
          </cell>
          <cell r="B5123" t="str">
            <v>MFG.EXPE.--O/T ALLOWANCE 加班补贴</v>
          </cell>
          <cell r="C5123" t="str">
            <v>17040-00-420102</v>
          </cell>
          <cell r="D5123">
            <v>0</v>
          </cell>
          <cell r="E5123">
            <v>0</v>
          </cell>
          <cell r="F5123">
            <v>0</v>
          </cell>
          <cell r="G5123" t="str">
            <v>:扶梯车间</v>
          </cell>
        </row>
        <row r="5124">
          <cell r="A5124" t="str">
            <v>420103</v>
          </cell>
          <cell r="B5124" t="str">
            <v>MFG.EXPE.--BONUS 奖金</v>
          </cell>
          <cell r="C5124" t="str">
            <v>10000-00-420103</v>
          </cell>
          <cell r="D5124">
            <v>0</v>
          </cell>
          <cell r="E5124">
            <v>0</v>
          </cell>
          <cell r="F5124">
            <v>0</v>
          </cell>
          <cell r="G5124" t="str">
            <v>:BAL.SHEET 负债表</v>
          </cell>
        </row>
        <row r="5125">
          <cell r="A5125" t="str">
            <v>420103</v>
          </cell>
          <cell r="B5125" t="str">
            <v>MFG.EXPE.--BONUS 奖金</v>
          </cell>
          <cell r="C5125" t="str">
            <v>10000-04-420103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420103</v>
          </cell>
          <cell r="B5126" t="str">
            <v>MFG.EXPE.--BONUS 奖金</v>
          </cell>
          <cell r="C5126" t="str">
            <v>11000-00-420103</v>
          </cell>
          <cell r="D5126">
            <v>0</v>
          </cell>
          <cell r="E5126">
            <v>0</v>
          </cell>
          <cell r="F5126">
            <v>0</v>
          </cell>
          <cell r="G5126" t="str">
            <v>:(EN)ENG.DEPT.(COMMON)</v>
          </cell>
        </row>
        <row r="5127">
          <cell r="A5127" t="str">
            <v>420103</v>
          </cell>
          <cell r="B5127" t="str">
            <v>MFG.EXPE.--BONUS 奖金</v>
          </cell>
          <cell r="C5127" t="str">
            <v>11500-00-420103</v>
          </cell>
          <cell r="D5127">
            <v>0</v>
          </cell>
          <cell r="E5127">
            <v>0</v>
          </cell>
          <cell r="F5127">
            <v>0</v>
          </cell>
          <cell r="G5127" t="str">
            <v>:QA--ADMI FOR WHOLE Q.A.</v>
          </cell>
        </row>
        <row r="5128">
          <cell r="A5128" t="str">
            <v>420103</v>
          </cell>
          <cell r="B5128" t="str">
            <v>MFG.EXPE.--BONUS 奖金</v>
          </cell>
          <cell r="C5128" t="str">
            <v>17000-00-420103</v>
          </cell>
          <cell r="D5128">
            <v>0</v>
          </cell>
          <cell r="E5128">
            <v>0</v>
          </cell>
          <cell r="F5128">
            <v>9860.15</v>
          </cell>
          <cell r="G5128" t="str">
            <v>:(PD)PRO--OFF.ADMIN.(COMMON)</v>
          </cell>
        </row>
        <row r="5129">
          <cell r="A5129" t="str">
            <v>420103</v>
          </cell>
          <cell r="B5129" t="str">
            <v>MFG.EXPE.--BONUS 奖金</v>
          </cell>
          <cell r="C5129" t="str">
            <v>17010-00-420103</v>
          </cell>
          <cell r="D5129">
            <v>0</v>
          </cell>
          <cell r="E5129">
            <v>0</v>
          </cell>
          <cell r="F5129">
            <v>11942.35</v>
          </cell>
          <cell r="G5129" t="str">
            <v>:仓库</v>
          </cell>
        </row>
        <row r="5130">
          <cell r="A5130" t="str">
            <v>420103</v>
          </cell>
          <cell r="B5130" t="str">
            <v>MFG.EXPE.--BONUS 奖金</v>
          </cell>
          <cell r="C5130" t="str">
            <v>17020-00-420103</v>
          </cell>
          <cell r="D5130">
            <v>0</v>
          </cell>
          <cell r="E5130">
            <v>0</v>
          </cell>
          <cell r="F5130">
            <v>6501.85</v>
          </cell>
          <cell r="G5130" t="str">
            <v>:生产计划</v>
          </cell>
        </row>
        <row r="5131">
          <cell r="A5131" t="str">
            <v>420103</v>
          </cell>
          <cell r="B5131" t="str">
            <v>MFG.EXPE.--BONUS 奖金</v>
          </cell>
          <cell r="C5131" t="str">
            <v>17021-00-420103</v>
          </cell>
          <cell r="D5131">
            <v>0</v>
          </cell>
          <cell r="E5131">
            <v>0</v>
          </cell>
          <cell r="F5131">
            <v>0</v>
          </cell>
          <cell r="G5131" t="str">
            <v>:(PDLP)ELE.PLANNING/SUPPORTING</v>
          </cell>
        </row>
        <row r="5132">
          <cell r="A5132" t="str">
            <v>420103</v>
          </cell>
          <cell r="B5132" t="str">
            <v>MFG.EXPE.--BONUS 奖金</v>
          </cell>
          <cell r="C5132" t="str">
            <v>17030-00-420103</v>
          </cell>
          <cell r="D5132">
            <v>0</v>
          </cell>
          <cell r="E5132">
            <v>0</v>
          </cell>
          <cell r="F5132">
            <v>3194.7</v>
          </cell>
          <cell r="G5132" t="str">
            <v>:电梯车间</v>
          </cell>
        </row>
        <row r="5133">
          <cell r="A5133" t="str">
            <v>420103</v>
          </cell>
          <cell r="B5133" t="str">
            <v>MFG.EXPE.--BONUS 奖金</v>
          </cell>
          <cell r="C5133" t="str">
            <v>17031-00-420103</v>
          </cell>
          <cell r="D5133">
            <v>0</v>
          </cell>
          <cell r="E5133">
            <v>0</v>
          </cell>
          <cell r="F5133">
            <v>0</v>
          </cell>
          <cell r="G5133" t="str">
            <v>:钣金1组</v>
          </cell>
        </row>
        <row r="5134">
          <cell r="A5134" t="str">
            <v>420103</v>
          </cell>
          <cell r="B5134" t="str">
            <v>MFG.EXPE.--BONUS 奖金</v>
          </cell>
          <cell r="C5134" t="str">
            <v>17040-00-420103</v>
          </cell>
          <cell r="D5134">
            <v>0</v>
          </cell>
          <cell r="E5134">
            <v>0</v>
          </cell>
          <cell r="F5134">
            <v>2794.7</v>
          </cell>
          <cell r="G5134" t="str">
            <v>:扶梯车间</v>
          </cell>
        </row>
        <row r="5135">
          <cell r="A5135" t="str">
            <v>420103</v>
          </cell>
          <cell r="B5135" t="str">
            <v>MFG.EXPE.--BONUS 奖金</v>
          </cell>
          <cell r="C5135" t="str">
            <v>17050-00-420103</v>
          </cell>
          <cell r="D5135">
            <v>0</v>
          </cell>
          <cell r="E5135">
            <v>0</v>
          </cell>
          <cell r="F5135">
            <v>3290.6</v>
          </cell>
          <cell r="G5135" t="str">
            <v>:电器车间</v>
          </cell>
        </row>
        <row r="5136">
          <cell r="A5136" t="str">
            <v>420104</v>
          </cell>
          <cell r="B5136" t="str">
            <v>MFG.EXPE.--HOUSING FUND 住房基金</v>
          </cell>
          <cell r="C5136" t="str">
            <v>10000-00-420104</v>
          </cell>
          <cell r="D5136">
            <v>0</v>
          </cell>
          <cell r="E5136">
            <v>0</v>
          </cell>
          <cell r="F5136">
            <v>0</v>
          </cell>
          <cell r="G5136" t="str">
            <v>:BAL.SHEET 负债表</v>
          </cell>
        </row>
        <row r="5137">
          <cell r="A5137" t="str">
            <v>420104</v>
          </cell>
          <cell r="B5137" t="str">
            <v>MFG.EXPE.--HOUSING FUND 住房基金</v>
          </cell>
          <cell r="C5137" t="str">
            <v>11000-00-420104</v>
          </cell>
          <cell r="D5137">
            <v>0</v>
          </cell>
          <cell r="E5137">
            <v>0</v>
          </cell>
          <cell r="F5137">
            <v>0</v>
          </cell>
          <cell r="G5137" t="str">
            <v>:(EN)ENG.DEPT.(COMMON)</v>
          </cell>
        </row>
        <row r="5138">
          <cell r="A5138" t="str">
            <v>420104</v>
          </cell>
          <cell r="B5138" t="str">
            <v>MFG.EXPE.--HOUSING FUND 住房基金</v>
          </cell>
          <cell r="C5138" t="str">
            <v>14000-00-420104</v>
          </cell>
          <cell r="D5138">
            <v>0</v>
          </cell>
          <cell r="E5138">
            <v>0</v>
          </cell>
          <cell r="F5138">
            <v>0</v>
          </cell>
          <cell r="G5138" t="str">
            <v>BEIJING BRANCH</v>
          </cell>
        </row>
        <row r="5139">
          <cell r="A5139" t="str">
            <v>420104</v>
          </cell>
          <cell r="B5139" t="str">
            <v>MFG.EXPE.--HOUSING FUND 住房基金</v>
          </cell>
          <cell r="C5139" t="str">
            <v>17000-00-420104</v>
          </cell>
          <cell r="D5139">
            <v>0</v>
          </cell>
          <cell r="E5139">
            <v>0</v>
          </cell>
          <cell r="F5139">
            <v>25541.16</v>
          </cell>
          <cell r="G5139" t="str">
            <v>:(PD)PRO--OFF.ADMIN.(COMMON)</v>
          </cell>
        </row>
        <row r="5140">
          <cell r="A5140" t="str">
            <v>420104</v>
          </cell>
          <cell r="B5140" t="str">
            <v>MFG.EXPE.--HOUSING FUND 住房基金</v>
          </cell>
          <cell r="C5140" t="str">
            <v>17001-00-420104</v>
          </cell>
          <cell r="D5140">
            <v>0</v>
          </cell>
          <cell r="E5140">
            <v>0</v>
          </cell>
          <cell r="F5140">
            <v>0</v>
          </cell>
          <cell r="G5140" t="str">
            <v>XXX</v>
          </cell>
        </row>
        <row r="5141">
          <cell r="A5141" t="str">
            <v>420104</v>
          </cell>
          <cell r="B5141" t="str">
            <v>MFG.EXPE.--HOUSING FUND 住房基金</v>
          </cell>
          <cell r="C5141" t="str">
            <v>17002-00-420104</v>
          </cell>
          <cell r="D5141">
            <v>0</v>
          </cell>
          <cell r="E5141">
            <v>0</v>
          </cell>
          <cell r="F5141">
            <v>0</v>
          </cell>
          <cell r="G5141" t="str">
            <v>XXX</v>
          </cell>
        </row>
        <row r="5142">
          <cell r="A5142" t="str">
            <v>420104</v>
          </cell>
          <cell r="B5142" t="str">
            <v>MFG.EXPE.--HOUSING FUND 住房基金</v>
          </cell>
          <cell r="C5142" t="str">
            <v>17010-00-420104</v>
          </cell>
          <cell r="D5142">
            <v>0</v>
          </cell>
          <cell r="E5142">
            <v>0</v>
          </cell>
          <cell r="F5142">
            <v>39117.01</v>
          </cell>
          <cell r="G5142" t="str">
            <v>:仓库</v>
          </cell>
        </row>
        <row r="5143">
          <cell r="A5143" t="str">
            <v>420104</v>
          </cell>
          <cell r="B5143" t="str">
            <v>MFG.EXPE.--HOUSING FUND 住房基金</v>
          </cell>
          <cell r="C5143" t="str">
            <v>17011-00-420104</v>
          </cell>
          <cell r="D5143">
            <v>0</v>
          </cell>
          <cell r="E5143">
            <v>0</v>
          </cell>
          <cell r="F5143">
            <v>0</v>
          </cell>
          <cell r="G5143" t="str">
            <v>XXX</v>
          </cell>
        </row>
        <row r="5144">
          <cell r="A5144" t="str">
            <v>420104</v>
          </cell>
          <cell r="B5144" t="str">
            <v>MFG.EXPE.--HOUSING FUND 住房基金</v>
          </cell>
          <cell r="C5144" t="str">
            <v>17020-00-420104</v>
          </cell>
          <cell r="D5144">
            <v>0</v>
          </cell>
          <cell r="E5144">
            <v>0</v>
          </cell>
          <cell r="F5144">
            <v>15876.69</v>
          </cell>
          <cell r="G5144" t="str">
            <v>:生产计划</v>
          </cell>
        </row>
        <row r="5145">
          <cell r="A5145" t="str">
            <v>420104</v>
          </cell>
          <cell r="B5145" t="str">
            <v>MFG.EXPE.--HOUSING FUND 住房基金</v>
          </cell>
          <cell r="C5145" t="str">
            <v>17021-00-420104</v>
          </cell>
          <cell r="D5145">
            <v>0</v>
          </cell>
          <cell r="E5145">
            <v>0</v>
          </cell>
          <cell r="F5145">
            <v>0</v>
          </cell>
          <cell r="G5145" t="str">
            <v>:(PDLP)ELE.PLANNING/SUPPORTING</v>
          </cell>
        </row>
        <row r="5146">
          <cell r="A5146" t="str">
            <v>420104</v>
          </cell>
          <cell r="B5146" t="str">
            <v>MFG.EXPE.--HOUSING FUND 住房基金</v>
          </cell>
          <cell r="C5146" t="str">
            <v>17030-00-420104</v>
          </cell>
          <cell r="D5146">
            <v>0</v>
          </cell>
          <cell r="E5146">
            <v>0</v>
          </cell>
          <cell r="F5146">
            <v>5640</v>
          </cell>
          <cell r="G5146" t="str">
            <v>:电梯车间</v>
          </cell>
        </row>
        <row r="5147">
          <cell r="A5147" t="str">
            <v>420104</v>
          </cell>
          <cell r="B5147" t="str">
            <v>MFG.EXPE.--HOUSING FUND 住房基金</v>
          </cell>
          <cell r="C5147" t="str">
            <v>17031-00-420104</v>
          </cell>
          <cell r="D5147">
            <v>0</v>
          </cell>
          <cell r="E5147">
            <v>0</v>
          </cell>
          <cell r="F5147">
            <v>0</v>
          </cell>
          <cell r="G5147" t="str">
            <v>:钣金1组</v>
          </cell>
        </row>
        <row r="5148">
          <cell r="A5148" t="str">
            <v>420104</v>
          </cell>
          <cell r="B5148" t="str">
            <v>MFG.EXPE.--HOUSING FUND 住房基金</v>
          </cell>
          <cell r="C5148" t="str">
            <v>17040-00-420104</v>
          </cell>
          <cell r="D5148">
            <v>0</v>
          </cell>
          <cell r="E5148">
            <v>0</v>
          </cell>
          <cell r="F5148">
            <v>5640</v>
          </cell>
          <cell r="G5148" t="str">
            <v>:扶梯车间</v>
          </cell>
        </row>
        <row r="5149">
          <cell r="A5149" t="str">
            <v>420104</v>
          </cell>
          <cell r="B5149" t="str">
            <v>MFG.EXPE.--HOUSING FUND 住房基金</v>
          </cell>
          <cell r="C5149" t="str">
            <v>17050-00-420104</v>
          </cell>
          <cell r="D5149">
            <v>0</v>
          </cell>
          <cell r="E5149">
            <v>0</v>
          </cell>
          <cell r="F5149">
            <v>3840</v>
          </cell>
          <cell r="G5149" t="str">
            <v>:电器车间</v>
          </cell>
        </row>
        <row r="5150">
          <cell r="A5150" t="str">
            <v>420105</v>
          </cell>
          <cell r="B5150" t="str">
            <v>MFG.EXPE.--OTHER ALLOWANCE 其他补贴</v>
          </cell>
          <cell r="C5150" t="str">
            <v>10000-00-420105</v>
          </cell>
          <cell r="D5150">
            <v>0</v>
          </cell>
          <cell r="E5150">
            <v>0</v>
          </cell>
          <cell r="F5150">
            <v>0</v>
          </cell>
          <cell r="G5150" t="str">
            <v>:BAL.SHEET 负债表</v>
          </cell>
        </row>
        <row r="5151">
          <cell r="A5151" t="str">
            <v>420105</v>
          </cell>
          <cell r="B5151" t="str">
            <v>MFG.EXPE.--OTHER ALLOWANCE 其他补贴</v>
          </cell>
          <cell r="C5151" t="str">
            <v>11500-00-420105</v>
          </cell>
          <cell r="D5151">
            <v>0</v>
          </cell>
          <cell r="E5151">
            <v>0</v>
          </cell>
          <cell r="F5151">
            <v>0</v>
          </cell>
          <cell r="G5151" t="str">
            <v>:QA--ADMI FOR WHOLE Q.A.</v>
          </cell>
        </row>
        <row r="5152">
          <cell r="A5152" t="str">
            <v>420105</v>
          </cell>
          <cell r="B5152" t="str">
            <v>MFG.EXPE.--OTHER ALLOWANCE 其他补贴</v>
          </cell>
          <cell r="C5152" t="str">
            <v>14000-00-420105</v>
          </cell>
          <cell r="D5152">
            <v>0</v>
          </cell>
          <cell r="E5152">
            <v>0</v>
          </cell>
          <cell r="F5152">
            <v>0</v>
          </cell>
          <cell r="G5152" t="str">
            <v>BEIJING BRANCH</v>
          </cell>
        </row>
        <row r="5153">
          <cell r="A5153" t="str">
            <v>420105</v>
          </cell>
          <cell r="B5153" t="str">
            <v>MFG.EXPE.--OTHER ALLOWANCE 其他补贴</v>
          </cell>
          <cell r="C5153" t="str">
            <v>14001-00-420105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420105</v>
          </cell>
          <cell r="B5154" t="str">
            <v>MFG.EXPE.--OTHER ALLOWANCE 其他补贴</v>
          </cell>
          <cell r="C5154" t="str">
            <v>17000-00-420105</v>
          </cell>
          <cell r="D5154">
            <v>2590.88</v>
          </cell>
          <cell r="E5154">
            <v>0</v>
          </cell>
          <cell r="F5154">
            <v>2590.88</v>
          </cell>
          <cell r="G5154" t="str">
            <v>:(PD)PRO--OFF.ADMIN.(COMMON)</v>
          </cell>
        </row>
        <row r="5155">
          <cell r="A5155" t="str">
            <v>420105</v>
          </cell>
          <cell r="B5155" t="str">
            <v>MFG.EXPE.--OTHER ALLOWANCE 其他补贴</v>
          </cell>
          <cell r="C5155" t="str">
            <v>17005-00-420105</v>
          </cell>
          <cell r="D5155">
            <v>0</v>
          </cell>
          <cell r="E5155">
            <v>0</v>
          </cell>
          <cell r="F5155">
            <v>0</v>
          </cell>
          <cell r="G5155" t="str">
            <v>XXX</v>
          </cell>
        </row>
        <row r="5156">
          <cell r="A5156" t="str">
            <v>420105</v>
          </cell>
          <cell r="B5156" t="str">
            <v>MFG.EXPE.--OTHER ALLOWANCE 其他补贴</v>
          </cell>
          <cell r="C5156" t="str">
            <v>17010-00-420105</v>
          </cell>
          <cell r="D5156">
            <v>2647.54</v>
          </cell>
          <cell r="E5156">
            <v>0</v>
          </cell>
          <cell r="F5156">
            <v>2647.54</v>
          </cell>
          <cell r="G5156" t="str">
            <v>:仓库</v>
          </cell>
        </row>
        <row r="5157">
          <cell r="A5157" t="str">
            <v>420105</v>
          </cell>
          <cell r="B5157" t="str">
            <v>MFG.EXPE.--OTHER ALLOWANCE 其他补贴</v>
          </cell>
          <cell r="C5157" t="str">
            <v>17020-00-420105</v>
          </cell>
          <cell r="D5157">
            <v>1591.98</v>
          </cell>
          <cell r="E5157">
            <v>0</v>
          </cell>
          <cell r="F5157">
            <v>1591.98</v>
          </cell>
          <cell r="G5157" t="str">
            <v>:生产计划</v>
          </cell>
        </row>
        <row r="5158">
          <cell r="A5158" t="str">
            <v>420105</v>
          </cell>
          <cell r="B5158" t="str">
            <v>MFG.EXPE.--OTHER ALLOWANCE 其他补贴</v>
          </cell>
          <cell r="C5158" t="str">
            <v>17021-00-420105</v>
          </cell>
          <cell r="D5158">
            <v>0</v>
          </cell>
          <cell r="E5158">
            <v>0</v>
          </cell>
          <cell r="F5158">
            <v>0</v>
          </cell>
          <cell r="G5158" t="str">
            <v>:(PDLP)ELE.PLANNING/SUPPORTING</v>
          </cell>
        </row>
        <row r="5159">
          <cell r="A5159" t="str">
            <v>420105</v>
          </cell>
          <cell r="B5159" t="str">
            <v>MFG.EXPE.--OTHER ALLOWANCE 其他补贴</v>
          </cell>
          <cell r="C5159" t="str">
            <v>17022-00-420105</v>
          </cell>
          <cell r="D5159">
            <v>0</v>
          </cell>
          <cell r="E5159">
            <v>0</v>
          </cell>
          <cell r="F5159">
            <v>0</v>
          </cell>
        </row>
        <row r="5160">
          <cell r="A5160" t="str">
            <v>420105</v>
          </cell>
          <cell r="B5160" t="str">
            <v>MFG.EXPE.--OTHER ALLOWANCE 其他补贴</v>
          </cell>
          <cell r="C5160" t="str">
            <v>17030-00-420105</v>
          </cell>
          <cell r="D5160">
            <v>525</v>
          </cell>
          <cell r="E5160">
            <v>0</v>
          </cell>
          <cell r="F5160">
            <v>525</v>
          </cell>
          <cell r="G5160" t="str">
            <v>:电梯车间</v>
          </cell>
        </row>
        <row r="5161">
          <cell r="A5161" t="str">
            <v>420105</v>
          </cell>
          <cell r="B5161" t="str">
            <v>MFG.EXPE.--OTHER ALLOWANCE 其他补贴</v>
          </cell>
          <cell r="C5161" t="str">
            <v>17031-00-420105</v>
          </cell>
          <cell r="D5161">
            <v>0</v>
          </cell>
          <cell r="E5161">
            <v>0</v>
          </cell>
          <cell r="F5161">
            <v>0</v>
          </cell>
          <cell r="G5161" t="str">
            <v>:钣金1组</v>
          </cell>
        </row>
        <row r="5162">
          <cell r="A5162" t="str">
            <v>420105</v>
          </cell>
          <cell r="B5162" t="str">
            <v>MFG.EXPE.--OTHER ALLOWANCE 其他补贴</v>
          </cell>
          <cell r="C5162" t="str">
            <v>17040-00-420105</v>
          </cell>
          <cell r="D5162">
            <v>525</v>
          </cell>
          <cell r="E5162">
            <v>0</v>
          </cell>
          <cell r="F5162">
            <v>525</v>
          </cell>
          <cell r="G5162" t="str">
            <v>:扶梯车间</v>
          </cell>
        </row>
        <row r="5163">
          <cell r="A5163" t="str">
            <v>420105</v>
          </cell>
          <cell r="B5163" t="str">
            <v>MFG.EXPE.--OTHER ALLOWANCE 其他补贴</v>
          </cell>
          <cell r="C5163" t="str">
            <v>17050-00-420105</v>
          </cell>
          <cell r="D5163">
            <v>480</v>
          </cell>
          <cell r="E5163">
            <v>0</v>
          </cell>
          <cell r="F5163">
            <v>1674</v>
          </cell>
          <cell r="G5163" t="str">
            <v>:电器车间</v>
          </cell>
        </row>
        <row r="5164">
          <cell r="A5164" t="str">
            <v>420106</v>
          </cell>
          <cell r="B5164" t="str">
            <v>MFG.EXPE.--FRINGE BENEFIT 福利等</v>
          </cell>
          <cell r="C5164" t="str">
            <v>10000-00-420106</v>
          </cell>
          <cell r="D5164">
            <v>0</v>
          </cell>
          <cell r="E5164">
            <v>0</v>
          </cell>
          <cell r="F5164">
            <v>0</v>
          </cell>
          <cell r="G5164" t="str">
            <v>:BAL.SHEET 负债表</v>
          </cell>
        </row>
        <row r="5165">
          <cell r="A5165" t="str">
            <v>420106</v>
          </cell>
          <cell r="B5165" t="str">
            <v>MFG.EXPE.--FRINGE BENEFIT 福利等</v>
          </cell>
          <cell r="C5165" t="str">
            <v>14000-00-420106</v>
          </cell>
          <cell r="D5165">
            <v>0</v>
          </cell>
          <cell r="E5165">
            <v>0</v>
          </cell>
          <cell r="F5165">
            <v>0</v>
          </cell>
          <cell r="G5165" t="str">
            <v>BEIJING BRANCH</v>
          </cell>
        </row>
        <row r="5166">
          <cell r="A5166" t="str">
            <v>420106</v>
          </cell>
          <cell r="B5166" t="str">
            <v>MFG.EXPE.--FRINGE BENEFIT 福利等</v>
          </cell>
          <cell r="C5166" t="str">
            <v>17000-00-420106</v>
          </cell>
          <cell r="D5166">
            <v>3476.09</v>
          </cell>
          <cell r="E5166">
            <v>0</v>
          </cell>
          <cell r="F5166">
            <v>40772.5</v>
          </cell>
          <cell r="G5166" t="str">
            <v>:(PD)PRO--OFF.ADMIN.(COMMON)</v>
          </cell>
        </row>
        <row r="5167">
          <cell r="A5167" t="str">
            <v>420106</v>
          </cell>
          <cell r="B5167" t="str">
            <v>MFG.EXPE.--FRINGE BENEFIT 福利等</v>
          </cell>
          <cell r="C5167" t="str">
            <v>17001-00-420106</v>
          </cell>
          <cell r="D5167">
            <v>0</v>
          </cell>
          <cell r="E5167">
            <v>0</v>
          </cell>
          <cell r="F5167">
            <v>0</v>
          </cell>
          <cell r="G5167" t="str">
            <v>XXX</v>
          </cell>
        </row>
        <row r="5168">
          <cell r="A5168" t="str">
            <v>420106</v>
          </cell>
          <cell r="B5168" t="str">
            <v>MFG.EXPE.--FRINGE BENEFIT 福利等</v>
          </cell>
          <cell r="C5168" t="str">
            <v>17010-00-420106</v>
          </cell>
          <cell r="D5168">
            <v>3709.99</v>
          </cell>
          <cell r="E5168">
            <v>0</v>
          </cell>
          <cell r="F5168">
            <v>63949.26</v>
          </cell>
          <cell r="G5168" t="str">
            <v>:仓库</v>
          </cell>
        </row>
        <row r="5169">
          <cell r="A5169" t="str">
            <v>420106</v>
          </cell>
          <cell r="B5169" t="str">
            <v>MFG.EXPE.--FRINGE BENEFIT 福利等</v>
          </cell>
          <cell r="C5169" t="str">
            <v>17011-00-420106</v>
          </cell>
          <cell r="D5169">
            <v>0</v>
          </cell>
          <cell r="E5169">
            <v>0</v>
          </cell>
          <cell r="F5169">
            <v>0</v>
          </cell>
          <cell r="G5169" t="str">
            <v>XXX</v>
          </cell>
        </row>
        <row r="5170">
          <cell r="A5170" t="str">
            <v>420106</v>
          </cell>
          <cell r="B5170" t="str">
            <v>MFG.EXPE.--FRINGE BENEFIT 福利等</v>
          </cell>
          <cell r="C5170" t="str">
            <v>17020-00-420106</v>
          </cell>
          <cell r="D5170">
            <v>2135.91</v>
          </cell>
          <cell r="E5170">
            <v>0</v>
          </cell>
          <cell r="F5170">
            <v>24574.98</v>
          </cell>
          <cell r="G5170" t="str">
            <v>:生产计划</v>
          </cell>
        </row>
        <row r="5171">
          <cell r="A5171" t="str">
            <v>420106</v>
          </cell>
          <cell r="B5171" t="str">
            <v>MFG.EXPE.--FRINGE BENEFIT 福利等</v>
          </cell>
          <cell r="C5171" t="str">
            <v>17021-00-420106</v>
          </cell>
          <cell r="D5171">
            <v>0</v>
          </cell>
          <cell r="E5171">
            <v>0</v>
          </cell>
          <cell r="F5171">
            <v>0</v>
          </cell>
          <cell r="G5171" t="str">
            <v>:(PDLP)ELE.PLANNING/SUPPORTING</v>
          </cell>
        </row>
        <row r="5172">
          <cell r="A5172" t="str">
            <v>420106</v>
          </cell>
          <cell r="B5172" t="str">
            <v>MFG.EXPE.--FRINGE BENEFIT 福利等</v>
          </cell>
          <cell r="C5172" t="str">
            <v>17030-00-420106</v>
          </cell>
          <cell r="D5172">
            <v>704.38</v>
          </cell>
          <cell r="E5172">
            <v>0</v>
          </cell>
          <cell r="F5172">
            <v>8830.49</v>
          </cell>
          <cell r="G5172" t="str">
            <v>:电梯车间</v>
          </cell>
        </row>
        <row r="5173">
          <cell r="A5173" t="str">
            <v>420106</v>
          </cell>
          <cell r="B5173" t="str">
            <v>MFG.EXPE.--FRINGE BENEFIT 福利等</v>
          </cell>
          <cell r="C5173" t="str">
            <v>17031-00-420106</v>
          </cell>
          <cell r="D5173">
            <v>0</v>
          </cell>
          <cell r="E5173">
            <v>0</v>
          </cell>
          <cell r="F5173">
            <v>0</v>
          </cell>
          <cell r="G5173" t="str">
            <v>:钣金1组</v>
          </cell>
        </row>
        <row r="5174">
          <cell r="A5174" t="str">
            <v>420106</v>
          </cell>
          <cell r="B5174" t="str">
            <v>MFG.EXPE.--FRINGE BENEFIT 福利等</v>
          </cell>
          <cell r="C5174" t="str">
            <v>17040-00-420106</v>
          </cell>
          <cell r="D5174">
            <v>704.38</v>
          </cell>
          <cell r="E5174">
            <v>0</v>
          </cell>
          <cell r="F5174">
            <v>8760.49</v>
          </cell>
          <cell r="G5174" t="str">
            <v>:扶梯车间</v>
          </cell>
        </row>
        <row r="5175">
          <cell r="A5175" t="str">
            <v>420106</v>
          </cell>
          <cell r="B5175" t="str">
            <v>MFG.EXPE.--FRINGE BENEFIT 福利等</v>
          </cell>
          <cell r="C5175" t="str">
            <v>17050-00-420106</v>
          </cell>
          <cell r="D5175">
            <v>644</v>
          </cell>
          <cell r="E5175">
            <v>0</v>
          </cell>
          <cell r="F5175">
            <v>8260.81</v>
          </cell>
          <cell r="G5175" t="str">
            <v>:电器车间</v>
          </cell>
        </row>
        <row r="5176">
          <cell r="A5176" t="str">
            <v>420107</v>
          </cell>
          <cell r="B5176" t="str">
            <v>MFG.EXPE.--RETIREMENT &amp; U.I.</v>
          </cell>
          <cell r="C5176" t="str">
            <v>10000-00-420107</v>
          </cell>
          <cell r="D5176">
            <v>0</v>
          </cell>
          <cell r="E5176">
            <v>0</v>
          </cell>
          <cell r="F5176">
            <v>0</v>
          </cell>
          <cell r="G5176" t="str">
            <v>:BAL.SHEET 负债表</v>
          </cell>
        </row>
        <row r="5177">
          <cell r="A5177" t="str">
            <v>420107</v>
          </cell>
          <cell r="B5177" t="str">
            <v>MFG.EXPE.--RETIREMENT &amp; U.I.</v>
          </cell>
          <cell r="C5177" t="str">
            <v>17000-00-420107</v>
          </cell>
          <cell r="D5177">
            <v>0</v>
          </cell>
          <cell r="E5177">
            <v>0</v>
          </cell>
          <cell r="F5177">
            <v>0</v>
          </cell>
          <cell r="G5177" t="str">
            <v>:(PD)PRO--OFF.ADMIN.(COMMON)</v>
          </cell>
        </row>
        <row r="5178">
          <cell r="A5178" t="str">
            <v>420108</v>
          </cell>
          <cell r="B5178" t="str">
            <v>MFG.EXPE.--COMPENSATION FUND</v>
          </cell>
          <cell r="C5178" t="str">
            <v>10000-00-420108</v>
          </cell>
          <cell r="D5178">
            <v>0</v>
          </cell>
          <cell r="E5178">
            <v>0</v>
          </cell>
          <cell r="F5178">
            <v>0</v>
          </cell>
          <cell r="G5178" t="str">
            <v>:BAL.SHEET 负债表</v>
          </cell>
        </row>
        <row r="5179">
          <cell r="A5179" t="str">
            <v>420108</v>
          </cell>
          <cell r="B5179" t="str">
            <v>MFG.EXPE.--COMPENSATION FUND</v>
          </cell>
          <cell r="C5179" t="str">
            <v>17000-00-420108</v>
          </cell>
          <cell r="D5179">
            <v>0</v>
          </cell>
          <cell r="E5179">
            <v>0</v>
          </cell>
          <cell r="F5179">
            <v>0</v>
          </cell>
          <cell r="G5179" t="str">
            <v>:(PD)PRO--OFF.ADMIN.(COMMON)</v>
          </cell>
        </row>
        <row r="5180">
          <cell r="A5180" t="str">
            <v>420109</v>
          </cell>
          <cell r="B5180" t="str">
            <v>MFG.EXPE.--INSUR.&amp;.SUBSIDIES</v>
          </cell>
          <cell r="C5180" t="str">
            <v>10000-00-420109</v>
          </cell>
          <cell r="D5180">
            <v>0</v>
          </cell>
          <cell r="E5180">
            <v>0</v>
          </cell>
          <cell r="F5180">
            <v>0</v>
          </cell>
          <cell r="G5180" t="str">
            <v>:BAL.SHEET 负债表</v>
          </cell>
        </row>
        <row r="5181">
          <cell r="A5181" t="str">
            <v>420109</v>
          </cell>
          <cell r="B5181" t="str">
            <v>MFG.EXPE.--INSUR.&amp;.SUBSIDIES</v>
          </cell>
          <cell r="C5181" t="str">
            <v>11000-00-420109</v>
          </cell>
          <cell r="D5181">
            <v>0</v>
          </cell>
          <cell r="E5181">
            <v>0</v>
          </cell>
          <cell r="F5181">
            <v>0</v>
          </cell>
          <cell r="G5181" t="str">
            <v>:(EN)ENG.DEPT.(COMMON)</v>
          </cell>
        </row>
        <row r="5182">
          <cell r="A5182" t="str">
            <v>420109</v>
          </cell>
          <cell r="B5182" t="str">
            <v>MFG.EXPE.--INSUR.&amp;.SUBSIDIES</v>
          </cell>
          <cell r="C5182" t="str">
            <v>14001-00-420109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420109</v>
          </cell>
          <cell r="B5183" t="str">
            <v>MFG.EXPE.--INSUR.&amp;.SUBSIDIES</v>
          </cell>
          <cell r="C5183" t="str">
            <v>17000-00-420109</v>
          </cell>
          <cell r="D5183">
            <v>0</v>
          </cell>
          <cell r="E5183">
            <v>0</v>
          </cell>
          <cell r="F5183">
            <v>0</v>
          </cell>
          <cell r="G5183" t="str">
            <v>:(PD)PRO--OFF.ADMIN.(COMMON)</v>
          </cell>
        </row>
        <row r="5184">
          <cell r="A5184" t="str">
            <v>420110</v>
          </cell>
          <cell r="B5184" t="str">
            <v>MFG.EXPE.--TECH.SUPPORTERS SALARIES</v>
          </cell>
          <cell r="C5184" t="str">
            <v>17000-00-420110</v>
          </cell>
          <cell r="D5184">
            <v>0</v>
          </cell>
          <cell r="E5184">
            <v>0</v>
          </cell>
          <cell r="F5184">
            <v>0</v>
          </cell>
          <cell r="G5184" t="str">
            <v>:(PD)PRO--OFF.ADMIN.(COMMON)</v>
          </cell>
        </row>
        <row r="5185">
          <cell r="A5185" t="str">
            <v>420110</v>
          </cell>
          <cell r="B5185" t="str">
            <v>MFG.EXPE.--TECH.SUPPORTERS SALARIES</v>
          </cell>
          <cell r="C5185" t="str">
            <v>17012-00-420110</v>
          </cell>
          <cell r="D5185">
            <v>0</v>
          </cell>
          <cell r="E5185">
            <v>0</v>
          </cell>
          <cell r="F5185">
            <v>0</v>
          </cell>
          <cell r="G5185" t="str">
            <v>XXX</v>
          </cell>
        </row>
        <row r="5186">
          <cell r="A5186" t="str">
            <v>420111</v>
          </cell>
          <cell r="B5186" t="str">
            <v>MFG.EXPE.--TECH.SUPPORTERS ACCOMMO.</v>
          </cell>
          <cell r="C5186" t="str">
            <v>10000-00-420111</v>
          </cell>
          <cell r="D5186">
            <v>0</v>
          </cell>
          <cell r="E5186">
            <v>0</v>
          </cell>
          <cell r="F5186">
            <v>0</v>
          </cell>
          <cell r="G5186" t="str">
            <v>:BAL.SHEET 负债表</v>
          </cell>
        </row>
        <row r="5187">
          <cell r="A5187" t="str">
            <v>420111</v>
          </cell>
          <cell r="B5187" t="str">
            <v>MFG.EXPE.--TECH.SUPPORTERS ACCOMMO.</v>
          </cell>
          <cell r="C5187" t="str">
            <v>17000-00-420111</v>
          </cell>
          <cell r="D5187">
            <v>0</v>
          </cell>
          <cell r="E5187">
            <v>0</v>
          </cell>
          <cell r="F5187">
            <v>0</v>
          </cell>
          <cell r="G5187" t="str">
            <v>:(PD)PRO--OFF.ADMIN.(COMMON)</v>
          </cell>
        </row>
        <row r="5188">
          <cell r="A5188" t="str">
            <v>420111</v>
          </cell>
          <cell r="B5188" t="str">
            <v>MFG.EXPE.--TECH.SUPPORTERS ACCOMMO.</v>
          </cell>
          <cell r="C5188" t="str">
            <v>17000-01-420111</v>
          </cell>
          <cell r="D5188">
            <v>0</v>
          </cell>
          <cell r="E5188">
            <v>0</v>
          </cell>
          <cell r="F5188">
            <v>0</v>
          </cell>
          <cell r="G5188" t="str">
            <v>:(PD)</v>
          </cell>
        </row>
        <row r="5189">
          <cell r="A5189" t="str">
            <v>420111</v>
          </cell>
          <cell r="B5189" t="str">
            <v>MFG.EXPE.--TECH.SUPPORTERS ACCOMMO.</v>
          </cell>
          <cell r="C5189" t="str">
            <v>17012-00-420111</v>
          </cell>
          <cell r="D5189">
            <v>0</v>
          </cell>
          <cell r="E5189">
            <v>0</v>
          </cell>
          <cell r="F5189">
            <v>0</v>
          </cell>
          <cell r="G5189" t="str">
            <v>XXX</v>
          </cell>
        </row>
        <row r="5190">
          <cell r="A5190" t="str">
            <v>420111</v>
          </cell>
          <cell r="B5190" t="str">
            <v>MFG.EXPE.--TECH.SUPPORTERS ACCOMMO.</v>
          </cell>
          <cell r="C5190" t="str">
            <v>17031-00-420111</v>
          </cell>
          <cell r="D5190">
            <v>0</v>
          </cell>
          <cell r="E5190">
            <v>0</v>
          </cell>
          <cell r="F5190">
            <v>0</v>
          </cell>
          <cell r="G5190" t="str">
            <v>:钣金1组</v>
          </cell>
        </row>
        <row r="5191">
          <cell r="A5191" t="str">
            <v>420111</v>
          </cell>
          <cell r="B5191" t="str">
            <v>MFG.EXPE.--TECH.SUPPORTERS ACCOMMO.</v>
          </cell>
          <cell r="C5191" t="str">
            <v>17031-11-420111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420112</v>
          </cell>
          <cell r="B5192" t="str">
            <v>MFG.EXPE.--COST REIMBURSEMENT</v>
          </cell>
          <cell r="C5192" t="str">
            <v>10000-00-420112</v>
          </cell>
          <cell r="D5192">
            <v>0</v>
          </cell>
          <cell r="E5192">
            <v>0</v>
          </cell>
          <cell r="F5192">
            <v>0</v>
          </cell>
          <cell r="G5192" t="str">
            <v>:BAL.SHEET 负债表</v>
          </cell>
        </row>
        <row r="5193">
          <cell r="A5193" t="str">
            <v>420112</v>
          </cell>
          <cell r="B5193" t="str">
            <v>MFG.EXPE.--COST REIMBURSEMENT</v>
          </cell>
          <cell r="C5193" t="str">
            <v>17000-00-420112</v>
          </cell>
          <cell r="D5193">
            <v>0</v>
          </cell>
          <cell r="E5193">
            <v>0</v>
          </cell>
          <cell r="F5193">
            <v>0</v>
          </cell>
          <cell r="G5193" t="str">
            <v>:(PD)PRO--OFF.ADMIN.(COMMON)</v>
          </cell>
        </row>
        <row r="5194">
          <cell r="A5194" t="str">
            <v>420112</v>
          </cell>
          <cell r="B5194" t="str">
            <v>MFG.EXPE.--COST REIMBURSEMENT</v>
          </cell>
          <cell r="C5194" t="str">
            <v>17000-01-420112</v>
          </cell>
          <cell r="D5194">
            <v>0</v>
          </cell>
          <cell r="E5194">
            <v>0</v>
          </cell>
          <cell r="F5194">
            <v>0</v>
          </cell>
          <cell r="G5194" t="str">
            <v>:(PD)</v>
          </cell>
        </row>
        <row r="5195">
          <cell r="A5195" t="str">
            <v>420113</v>
          </cell>
          <cell r="B5195" t="str">
            <v>MFG.EXPE.--EXPATRIATES EXPENSES</v>
          </cell>
          <cell r="C5195" t="str">
            <v>17031-00-420113</v>
          </cell>
          <cell r="D5195">
            <v>0</v>
          </cell>
          <cell r="E5195">
            <v>0</v>
          </cell>
          <cell r="F5195">
            <v>0</v>
          </cell>
          <cell r="G5195" t="str">
            <v>:钣金1组</v>
          </cell>
        </row>
        <row r="5196">
          <cell r="A5196" t="str">
            <v>420113</v>
          </cell>
          <cell r="B5196" t="str">
            <v>MFG.EXPE.--EXPATRIATES EXPENSES</v>
          </cell>
          <cell r="C5196" t="str">
            <v>17031-11-420113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420114</v>
          </cell>
          <cell r="B5197" t="str">
            <v>MFG.EXPE.--TELEPHONE/FAX/PAGER</v>
          </cell>
          <cell r="C5197" t="str">
            <v>10000-00-420114</v>
          </cell>
          <cell r="D5197">
            <v>0</v>
          </cell>
          <cell r="E5197">
            <v>0</v>
          </cell>
          <cell r="F5197">
            <v>0</v>
          </cell>
          <cell r="G5197" t="str">
            <v>:BAL.SHEET 负债表</v>
          </cell>
        </row>
        <row r="5198">
          <cell r="A5198" t="str">
            <v>420114</v>
          </cell>
          <cell r="B5198" t="str">
            <v>MFG.EXPE.--TELEPHONE/FAX/PAGER</v>
          </cell>
          <cell r="C5198" t="str">
            <v>17000-00-420114</v>
          </cell>
          <cell r="D5198">
            <v>7033.39</v>
          </cell>
          <cell r="E5198">
            <v>0</v>
          </cell>
          <cell r="F5198">
            <v>73858.490000000005</v>
          </cell>
          <cell r="G5198" t="str">
            <v>:(PD)PRO--OFF.ADMIN.(COMMON)</v>
          </cell>
        </row>
        <row r="5199">
          <cell r="A5199" t="str">
            <v>420114</v>
          </cell>
          <cell r="B5199" t="str">
            <v>MFG.EXPE.--TELEPHONE/FAX/PAGER</v>
          </cell>
          <cell r="C5199" t="str">
            <v>17000-01-420114</v>
          </cell>
          <cell r="D5199">
            <v>0</v>
          </cell>
          <cell r="E5199">
            <v>0</v>
          </cell>
          <cell r="F5199">
            <v>0</v>
          </cell>
          <cell r="G5199" t="str">
            <v>:(PD)</v>
          </cell>
        </row>
        <row r="5200">
          <cell r="A5200" t="str">
            <v>420114</v>
          </cell>
          <cell r="B5200" t="str">
            <v>MFG.EXPE.--TELEPHONE/FAX/PAGER</v>
          </cell>
          <cell r="C5200" t="str">
            <v>17000-02-420114</v>
          </cell>
          <cell r="D5200">
            <v>0</v>
          </cell>
          <cell r="E5200">
            <v>0</v>
          </cell>
          <cell r="F5200">
            <v>96.66</v>
          </cell>
          <cell r="G5200" t="str">
            <v>:(PD)ROLAND ZHENG郑仁伟</v>
          </cell>
        </row>
        <row r="5201">
          <cell r="A5201" t="str">
            <v>420114</v>
          </cell>
          <cell r="B5201" t="str">
            <v>MFG.EXPE.--TELEPHONE/FAX/PAGER</v>
          </cell>
          <cell r="C5201" t="str">
            <v>17001-01-420114</v>
          </cell>
          <cell r="D5201">
            <v>0</v>
          </cell>
          <cell r="E5201">
            <v>0</v>
          </cell>
          <cell r="F5201">
            <v>0</v>
          </cell>
          <cell r="G5201" t="str">
            <v>XXX</v>
          </cell>
        </row>
        <row r="5202">
          <cell r="A5202" t="str">
            <v>420114</v>
          </cell>
          <cell r="B5202" t="str">
            <v>MFG.EXPE.--TELEPHONE/FAX/PAGER</v>
          </cell>
          <cell r="C5202" t="str">
            <v>17031-10-420114</v>
          </cell>
          <cell r="D5202">
            <v>0</v>
          </cell>
          <cell r="E5202">
            <v>0</v>
          </cell>
          <cell r="F5202">
            <v>0</v>
          </cell>
        </row>
        <row r="5203">
          <cell r="A5203" t="str">
            <v>420114</v>
          </cell>
          <cell r="B5203" t="str">
            <v>MFG.EXPE.--TELEPHONE/FAX/PAGER</v>
          </cell>
          <cell r="C5203" t="str">
            <v>17040-00-420114</v>
          </cell>
          <cell r="D5203">
            <v>0</v>
          </cell>
          <cell r="E5203">
            <v>0</v>
          </cell>
          <cell r="F5203">
            <v>247.86</v>
          </cell>
          <cell r="G5203" t="str">
            <v>:扶梯车间</v>
          </cell>
        </row>
        <row r="5204">
          <cell r="A5204" t="str">
            <v>420114</v>
          </cell>
          <cell r="B5204" t="str">
            <v>MFG.EXPE.--TELEPHONE/FAX/PAGER</v>
          </cell>
          <cell r="C5204" t="str">
            <v>17051-01-420114</v>
          </cell>
          <cell r="D5204">
            <v>0</v>
          </cell>
          <cell r="E5204">
            <v>0</v>
          </cell>
          <cell r="F5204">
            <v>55.8</v>
          </cell>
          <cell r="G5204" t="str">
            <v>:陈建国</v>
          </cell>
        </row>
        <row r="5205">
          <cell r="A5205" t="str">
            <v>420115</v>
          </cell>
          <cell r="B5205" t="str">
            <v>MFG.EXPE.--MOBILE PHONE CHARGES</v>
          </cell>
          <cell r="C5205" t="str">
            <v>10000-00-420115</v>
          </cell>
          <cell r="D5205">
            <v>0</v>
          </cell>
          <cell r="E5205">
            <v>0</v>
          </cell>
          <cell r="F5205">
            <v>0</v>
          </cell>
          <cell r="G5205" t="str">
            <v>:BAL.SHEET 负债表</v>
          </cell>
        </row>
        <row r="5206">
          <cell r="A5206" t="str">
            <v>420115</v>
          </cell>
          <cell r="B5206" t="str">
            <v>MFG.EXPE.--MOBILE PHONE CHARGES</v>
          </cell>
          <cell r="C5206" t="str">
            <v>11500-00-420115</v>
          </cell>
          <cell r="D5206">
            <v>0</v>
          </cell>
          <cell r="E5206">
            <v>0</v>
          </cell>
          <cell r="F5206">
            <v>0</v>
          </cell>
          <cell r="G5206" t="str">
            <v>:QA--ADMI FOR WHOLE Q.A.</v>
          </cell>
        </row>
        <row r="5207">
          <cell r="A5207" t="str">
            <v>420115</v>
          </cell>
          <cell r="B5207" t="str">
            <v>MFG.EXPE.--MOBILE PHONE CHARGES</v>
          </cell>
          <cell r="C5207" t="str">
            <v>14001-00-420115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420115</v>
          </cell>
          <cell r="B5208" t="str">
            <v>MFG.EXPE.--MOBILE PHONE CHARGES</v>
          </cell>
          <cell r="C5208" t="str">
            <v>17000-00-420115</v>
          </cell>
          <cell r="D5208">
            <v>0</v>
          </cell>
          <cell r="E5208">
            <v>0</v>
          </cell>
          <cell r="F5208">
            <v>0</v>
          </cell>
          <cell r="G5208" t="str">
            <v>:(PD)PRO--OFF.ADMIN.(COMMON)</v>
          </cell>
        </row>
        <row r="5209">
          <cell r="A5209" t="str">
            <v>420115</v>
          </cell>
          <cell r="B5209" t="str">
            <v>MFG.EXPE.--MOBILE PHONE CHARGES</v>
          </cell>
          <cell r="C5209" t="str">
            <v>17000-01-420115</v>
          </cell>
          <cell r="D5209">
            <v>0</v>
          </cell>
          <cell r="E5209">
            <v>0</v>
          </cell>
          <cell r="F5209">
            <v>3422.71</v>
          </cell>
          <cell r="G5209" t="str">
            <v>:(PD)</v>
          </cell>
        </row>
        <row r="5210">
          <cell r="A5210" t="str">
            <v>420115</v>
          </cell>
          <cell r="B5210" t="str">
            <v>MFG.EXPE.--MOBILE PHONE CHARGES</v>
          </cell>
          <cell r="C5210" t="str">
            <v>17000-02-420115</v>
          </cell>
          <cell r="D5210">
            <v>305.3</v>
          </cell>
          <cell r="E5210">
            <v>0</v>
          </cell>
          <cell r="F5210">
            <v>3566.78</v>
          </cell>
          <cell r="G5210" t="str">
            <v>:(PD)ROLAND ZHENG郑仁伟</v>
          </cell>
        </row>
        <row r="5211">
          <cell r="A5211" t="str">
            <v>420115</v>
          </cell>
          <cell r="B5211" t="str">
            <v>MFG.EXPE.--MOBILE PHONE CHARGES</v>
          </cell>
          <cell r="C5211" t="str">
            <v>17000-05-420115</v>
          </cell>
          <cell r="D5211">
            <v>423.1</v>
          </cell>
          <cell r="E5211">
            <v>0</v>
          </cell>
          <cell r="F5211">
            <v>494.6</v>
          </cell>
          <cell r="G5211" t="str">
            <v>:(PD)ZHANG GUIXIANG 张桂祥</v>
          </cell>
        </row>
        <row r="5212">
          <cell r="A5212" t="str">
            <v>420115</v>
          </cell>
          <cell r="B5212" t="str">
            <v>MFG.EXPE.--MOBILE PHONE CHARGES</v>
          </cell>
          <cell r="C5212" t="str">
            <v>17001-01-420115</v>
          </cell>
          <cell r="D5212">
            <v>0</v>
          </cell>
          <cell r="E5212">
            <v>0</v>
          </cell>
          <cell r="F5212">
            <v>0</v>
          </cell>
          <cell r="G5212" t="str">
            <v>XXX</v>
          </cell>
        </row>
        <row r="5213">
          <cell r="A5213" t="str">
            <v>420115</v>
          </cell>
          <cell r="B5213" t="str">
            <v>MFG.EXPE.--MOBILE PHONE CHARGES</v>
          </cell>
          <cell r="C5213" t="str">
            <v>17012-01-420115</v>
          </cell>
          <cell r="D5213">
            <v>0</v>
          </cell>
          <cell r="E5213">
            <v>0</v>
          </cell>
          <cell r="F5213">
            <v>0</v>
          </cell>
          <cell r="G5213" t="str">
            <v>XXX</v>
          </cell>
        </row>
        <row r="5214">
          <cell r="A5214" t="str">
            <v>420115</v>
          </cell>
          <cell r="B5214" t="str">
            <v>MFG.EXPE.--MOBILE PHONE CHARGES</v>
          </cell>
          <cell r="C5214" t="str">
            <v>17022-20-420115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420115</v>
          </cell>
          <cell r="B5215" t="str">
            <v>MFG.EXPE.--MOBILE PHONE CHARGES</v>
          </cell>
          <cell r="C5215" t="str">
            <v>17030-00-420115</v>
          </cell>
          <cell r="D5215">
            <v>0</v>
          </cell>
          <cell r="E5215">
            <v>0</v>
          </cell>
          <cell r="F5215">
            <v>288.5</v>
          </cell>
          <cell r="G5215" t="str">
            <v>:电梯车间</v>
          </cell>
        </row>
        <row r="5216">
          <cell r="A5216" t="str">
            <v>420115</v>
          </cell>
          <cell r="B5216" t="str">
            <v>MFG.EXPE.--MOBILE PHONE CHARGES</v>
          </cell>
          <cell r="C5216" t="str">
            <v>17030-01-420115</v>
          </cell>
          <cell r="D5216">
            <v>100</v>
          </cell>
          <cell r="E5216">
            <v>0</v>
          </cell>
          <cell r="F5216">
            <v>1200</v>
          </cell>
          <cell r="G5216" t="str">
            <v>:赵长广</v>
          </cell>
        </row>
        <row r="5217">
          <cell r="A5217" t="str">
            <v>420115</v>
          </cell>
          <cell r="B5217" t="str">
            <v>MFG.EXPE.--MOBILE PHONE CHARGES</v>
          </cell>
          <cell r="C5217" t="str">
            <v>17031-10-420115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420115</v>
          </cell>
          <cell r="B5218" t="str">
            <v>MFG.EXPE.--MOBILE PHONE CHARGES</v>
          </cell>
          <cell r="C5218" t="str">
            <v>17040-00-420115</v>
          </cell>
          <cell r="D5218">
            <v>100</v>
          </cell>
          <cell r="E5218">
            <v>0</v>
          </cell>
          <cell r="F5218">
            <v>100</v>
          </cell>
          <cell r="G5218" t="str">
            <v>:扶梯车间</v>
          </cell>
        </row>
        <row r="5219">
          <cell r="A5219" t="str">
            <v>420115</v>
          </cell>
          <cell r="B5219" t="str">
            <v>MFG.EXPE.--MOBILE PHONE CHARGES</v>
          </cell>
          <cell r="C5219" t="str">
            <v>17040-01-420115</v>
          </cell>
          <cell r="D5219">
            <v>0</v>
          </cell>
          <cell r="E5219">
            <v>0</v>
          </cell>
          <cell r="F5219">
            <v>1000</v>
          </cell>
          <cell r="G5219" t="str">
            <v>:梁万江</v>
          </cell>
        </row>
        <row r="5220">
          <cell r="A5220" t="str">
            <v>420115</v>
          </cell>
          <cell r="B5220" t="str">
            <v>MFG.EXPE.--MOBILE PHONE CHARGES</v>
          </cell>
          <cell r="C5220" t="str">
            <v>17050-01-420115</v>
          </cell>
          <cell r="D5220">
            <v>83.8</v>
          </cell>
          <cell r="E5220">
            <v>0</v>
          </cell>
          <cell r="F5220">
            <v>796.46</v>
          </cell>
          <cell r="G5220" t="str">
            <v>:董春</v>
          </cell>
        </row>
        <row r="5221">
          <cell r="A5221" t="str">
            <v>420116</v>
          </cell>
          <cell r="B5221" t="str">
            <v>MFG.EXPE.--POSTAGE/COURIER</v>
          </cell>
          <cell r="C5221" t="str">
            <v>10000-00-420116</v>
          </cell>
          <cell r="D5221">
            <v>0</v>
          </cell>
          <cell r="E5221">
            <v>0</v>
          </cell>
          <cell r="F5221">
            <v>0</v>
          </cell>
          <cell r="G5221" t="str">
            <v>:BAL.SHEET 负债表</v>
          </cell>
        </row>
        <row r="5222">
          <cell r="A5222" t="str">
            <v>420116</v>
          </cell>
          <cell r="B5222" t="str">
            <v>MFG.EXPE.--POSTAGE/COURIER</v>
          </cell>
          <cell r="C5222" t="str">
            <v>17000-00-420116</v>
          </cell>
          <cell r="D5222">
            <v>0</v>
          </cell>
          <cell r="E5222">
            <v>0</v>
          </cell>
          <cell r="F5222">
            <v>568.79999999999995</v>
          </cell>
          <cell r="G5222" t="str">
            <v>:(PD)PRO--OFF.ADMIN.(COMMON)</v>
          </cell>
        </row>
        <row r="5223">
          <cell r="A5223" t="str">
            <v>420116</v>
          </cell>
          <cell r="B5223" t="str">
            <v>MFG.EXPE.--POSTAGE/COURIER</v>
          </cell>
          <cell r="C5223" t="str">
            <v>17000-03-420116</v>
          </cell>
          <cell r="D5223">
            <v>0</v>
          </cell>
          <cell r="E5223">
            <v>0</v>
          </cell>
          <cell r="F5223">
            <v>0</v>
          </cell>
          <cell r="G5223" t="str">
            <v>:(PD)JIANG QINGHUA蒋庆华</v>
          </cell>
        </row>
        <row r="5224">
          <cell r="A5224" t="str">
            <v>420116</v>
          </cell>
          <cell r="B5224" t="str">
            <v>MFG.EXPE.--POSTAGE/COURIER</v>
          </cell>
          <cell r="C5224" t="str">
            <v>17012-00-420116</v>
          </cell>
          <cell r="D5224">
            <v>0</v>
          </cell>
          <cell r="E5224">
            <v>0</v>
          </cell>
          <cell r="F5224">
            <v>0</v>
          </cell>
          <cell r="G5224" t="str">
            <v>XXX</v>
          </cell>
        </row>
        <row r="5225">
          <cell r="A5225" t="str">
            <v>420116</v>
          </cell>
          <cell r="B5225" t="str">
            <v>MFG.EXPE.--POSTAGE/COURIER</v>
          </cell>
          <cell r="C5225" t="str">
            <v>17021-04-420116</v>
          </cell>
          <cell r="D5225">
            <v>0</v>
          </cell>
          <cell r="E5225">
            <v>0</v>
          </cell>
          <cell r="F5225">
            <v>0</v>
          </cell>
          <cell r="G5225" t="str">
            <v>:(PDLP)WU HONGTAO吴宏韬</v>
          </cell>
        </row>
        <row r="5226">
          <cell r="A5226" t="str">
            <v>420116</v>
          </cell>
          <cell r="B5226" t="str">
            <v>MFG.EXPE.--POSTAGE/COURIER</v>
          </cell>
          <cell r="C5226" t="str">
            <v>17022-00-420116</v>
          </cell>
          <cell r="D5226">
            <v>0</v>
          </cell>
          <cell r="E5226">
            <v>0</v>
          </cell>
          <cell r="F5226">
            <v>0</v>
          </cell>
        </row>
        <row r="5227">
          <cell r="A5227" t="str">
            <v>420116</v>
          </cell>
          <cell r="B5227" t="str">
            <v>MFG.EXPE.--POSTAGE/COURIER</v>
          </cell>
          <cell r="C5227" t="str">
            <v>17031-00-420116</v>
          </cell>
          <cell r="D5227">
            <v>0</v>
          </cell>
          <cell r="E5227">
            <v>0</v>
          </cell>
          <cell r="F5227">
            <v>0</v>
          </cell>
          <cell r="G5227" t="str">
            <v>:钣金1组</v>
          </cell>
        </row>
        <row r="5228">
          <cell r="A5228" t="str">
            <v>420116</v>
          </cell>
          <cell r="B5228" t="str">
            <v>MFG.EXPE.--POSTAGE/COURIER</v>
          </cell>
          <cell r="C5228" t="str">
            <v>17040-00-420116</v>
          </cell>
          <cell r="D5228">
            <v>111.3</v>
          </cell>
          <cell r="E5228">
            <v>0</v>
          </cell>
          <cell r="F5228">
            <v>111.3</v>
          </cell>
          <cell r="G5228" t="str">
            <v>:扶梯车间</v>
          </cell>
        </row>
        <row r="5229">
          <cell r="A5229" t="str">
            <v>420117</v>
          </cell>
          <cell r="B5229" t="str">
            <v>MFG.EXPE.--OFFICE SUPPLIER</v>
          </cell>
          <cell r="C5229" t="str">
            <v>10000-00-420117</v>
          </cell>
          <cell r="D5229">
            <v>0</v>
          </cell>
          <cell r="E5229">
            <v>0</v>
          </cell>
          <cell r="F5229">
            <v>0</v>
          </cell>
          <cell r="G5229" t="str">
            <v>:BAL.SHEET 负债表</v>
          </cell>
        </row>
        <row r="5230">
          <cell r="A5230" t="str">
            <v>420117</v>
          </cell>
          <cell r="B5230" t="str">
            <v>MFG.EXPE.--OFFICE SUPPLIER</v>
          </cell>
          <cell r="C5230" t="str">
            <v>11000-00-420117</v>
          </cell>
          <cell r="D5230">
            <v>0</v>
          </cell>
          <cell r="E5230">
            <v>0</v>
          </cell>
          <cell r="F5230">
            <v>0</v>
          </cell>
          <cell r="G5230" t="str">
            <v>:(EN)ENG.DEPT.(COMMON)</v>
          </cell>
        </row>
        <row r="5231">
          <cell r="A5231" t="str">
            <v>420117</v>
          </cell>
          <cell r="B5231" t="str">
            <v>MFG.EXPE.--OFFICE SUPPLIER</v>
          </cell>
          <cell r="C5231" t="str">
            <v>11001-00-420117</v>
          </cell>
          <cell r="D5231">
            <v>0</v>
          </cell>
          <cell r="E5231">
            <v>0</v>
          </cell>
          <cell r="F5231">
            <v>0</v>
          </cell>
          <cell r="G5231" t="str">
            <v>:(EN)ENG.DEPT.--DESIGNING OFFICE</v>
          </cell>
        </row>
        <row r="5232">
          <cell r="A5232" t="str">
            <v>420117</v>
          </cell>
          <cell r="B5232" t="str">
            <v>MFG.EXPE.--OFFICE SUPPLIER</v>
          </cell>
          <cell r="C5232" t="str">
            <v>11200-00-420117</v>
          </cell>
          <cell r="D5232">
            <v>0</v>
          </cell>
          <cell r="E5232">
            <v>0</v>
          </cell>
          <cell r="F5232">
            <v>0</v>
          </cell>
          <cell r="G5232" t="str">
            <v>:(EE)ENGINEERING ESCALATOR(COMMON)</v>
          </cell>
        </row>
        <row r="5233">
          <cell r="A5233" t="str">
            <v>420117</v>
          </cell>
          <cell r="B5233" t="str">
            <v>MFG.EXPE.--OFFICE SUPPLIER</v>
          </cell>
          <cell r="C5233" t="str">
            <v>11500-00-420117</v>
          </cell>
          <cell r="D5233">
            <v>0</v>
          </cell>
          <cell r="E5233">
            <v>0</v>
          </cell>
          <cell r="F5233">
            <v>0</v>
          </cell>
          <cell r="G5233" t="str">
            <v>:QA--ADMI FOR WHOLE Q.A.</v>
          </cell>
        </row>
        <row r="5234">
          <cell r="A5234" t="str">
            <v>420117</v>
          </cell>
          <cell r="B5234" t="str">
            <v>MFG.EXPE.--OFFICE SUPPLIER</v>
          </cell>
          <cell r="C5234" t="str">
            <v>14000-00-420117</v>
          </cell>
          <cell r="D5234">
            <v>0</v>
          </cell>
          <cell r="E5234">
            <v>0</v>
          </cell>
          <cell r="F5234">
            <v>0</v>
          </cell>
          <cell r="G5234" t="str">
            <v>BEIJING BRANCH</v>
          </cell>
        </row>
        <row r="5235">
          <cell r="A5235" t="str">
            <v>420117</v>
          </cell>
          <cell r="B5235" t="str">
            <v>MFG.EXPE.--OFFICE SUPPLIER</v>
          </cell>
          <cell r="C5235" t="str">
            <v>14001-00-420117</v>
          </cell>
          <cell r="D5235">
            <v>0</v>
          </cell>
          <cell r="E5235">
            <v>0</v>
          </cell>
          <cell r="F5235">
            <v>0</v>
          </cell>
        </row>
        <row r="5236">
          <cell r="A5236" t="str">
            <v>420117</v>
          </cell>
          <cell r="B5236" t="str">
            <v>MFG.EXPE.--OFFICE SUPPLIER</v>
          </cell>
          <cell r="C5236" t="str">
            <v>17000-00-420117</v>
          </cell>
          <cell r="D5236">
            <v>1959.62</v>
          </cell>
          <cell r="E5236">
            <v>0</v>
          </cell>
          <cell r="F5236">
            <v>51331.82</v>
          </cell>
          <cell r="G5236" t="str">
            <v>:(PD)PRO--OFF.ADMIN.(COMMON)</v>
          </cell>
        </row>
        <row r="5237">
          <cell r="A5237" t="str">
            <v>420117</v>
          </cell>
          <cell r="B5237" t="str">
            <v>MFG.EXPE.--OFFICE SUPPLIER</v>
          </cell>
          <cell r="C5237" t="str">
            <v>17000-01-420117</v>
          </cell>
          <cell r="D5237">
            <v>0</v>
          </cell>
          <cell r="E5237">
            <v>0</v>
          </cell>
          <cell r="F5237">
            <v>0</v>
          </cell>
          <cell r="G5237" t="str">
            <v>:(PD)</v>
          </cell>
        </row>
        <row r="5238">
          <cell r="A5238" t="str">
            <v>420117</v>
          </cell>
          <cell r="B5238" t="str">
            <v>MFG.EXPE.--OFFICE SUPPLIER</v>
          </cell>
          <cell r="C5238" t="str">
            <v>17000-02-420117</v>
          </cell>
          <cell r="D5238">
            <v>0</v>
          </cell>
          <cell r="E5238">
            <v>0</v>
          </cell>
          <cell r="F5238">
            <v>48.33</v>
          </cell>
          <cell r="G5238" t="str">
            <v>:(PD)ROLAND ZHENG郑仁伟</v>
          </cell>
        </row>
        <row r="5239">
          <cell r="A5239" t="str">
            <v>420117</v>
          </cell>
          <cell r="B5239" t="str">
            <v>MFG.EXPE.--OFFICE SUPPLIER</v>
          </cell>
          <cell r="C5239" t="str">
            <v>17000-05-420117</v>
          </cell>
          <cell r="D5239">
            <v>0</v>
          </cell>
          <cell r="E5239">
            <v>0</v>
          </cell>
          <cell r="F5239">
            <v>100</v>
          </cell>
          <cell r="G5239" t="str">
            <v>:(PD)ZHANG GUIXIANG 张桂祥</v>
          </cell>
        </row>
        <row r="5240">
          <cell r="A5240" t="str">
            <v>420117</v>
          </cell>
          <cell r="B5240" t="str">
            <v>MFG.EXPE.--OFFICE SUPPLIER</v>
          </cell>
          <cell r="C5240" t="str">
            <v>17001-00-420117</v>
          </cell>
          <cell r="D5240">
            <v>0</v>
          </cell>
          <cell r="E5240">
            <v>0</v>
          </cell>
          <cell r="F5240">
            <v>0</v>
          </cell>
          <cell r="G5240" t="str">
            <v>XXX</v>
          </cell>
        </row>
        <row r="5241">
          <cell r="A5241" t="str">
            <v>420117</v>
          </cell>
          <cell r="B5241" t="str">
            <v>MFG.EXPE.--OFFICE SUPPLIER</v>
          </cell>
          <cell r="C5241" t="str">
            <v>17001-06-420117</v>
          </cell>
          <cell r="D5241">
            <v>0</v>
          </cell>
          <cell r="E5241">
            <v>0</v>
          </cell>
          <cell r="F5241">
            <v>0</v>
          </cell>
          <cell r="G5241" t="str">
            <v>XXX</v>
          </cell>
        </row>
        <row r="5242">
          <cell r="A5242" t="str">
            <v>420117</v>
          </cell>
          <cell r="B5242" t="str">
            <v>MFG.EXPE.--OFFICE SUPPLIER</v>
          </cell>
          <cell r="C5242" t="str">
            <v>17010-00-420117</v>
          </cell>
          <cell r="D5242">
            <v>0</v>
          </cell>
          <cell r="E5242">
            <v>0</v>
          </cell>
          <cell r="F5242">
            <v>1872</v>
          </cell>
          <cell r="G5242" t="str">
            <v>:仓库</v>
          </cell>
        </row>
        <row r="5243">
          <cell r="A5243" t="str">
            <v>420117</v>
          </cell>
          <cell r="B5243" t="str">
            <v>MFG.EXPE.--OFFICE SUPPLIER</v>
          </cell>
          <cell r="C5243" t="str">
            <v>17011-02-420117</v>
          </cell>
          <cell r="D5243">
            <v>0</v>
          </cell>
          <cell r="E5243">
            <v>0</v>
          </cell>
          <cell r="F5243">
            <v>0</v>
          </cell>
          <cell r="G5243" t="str">
            <v>XXX</v>
          </cell>
        </row>
        <row r="5244">
          <cell r="A5244" t="str">
            <v>420117</v>
          </cell>
          <cell r="B5244" t="str">
            <v>MFG.EXPE.--OFFICE SUPPLIER</v>
          </cell>
          <cell r="C5244" t="str">
            <v>17012-00-420117</v>
          </cell>
          <cell r="D5244">
            <v>0</v>
          </cell>
          <cell r="E5244">
            <v>0</v>
          </cell>
          <cell r="F5244">
            <v>0</v>
          </cell>
          <cell r="G5244" t="str">
            <v>XXX</v>
          </cell>
        </row>
        <row r="5245">
          <cell r="A5245" t="str">
            <v>420117</v>
          </cell>
          <cell r="B5245" t="str">
            <v>MFG.EXPE.--OFFICE SUPPLIER</v>
          </cell>
          <cell r="C5245" t="str">
            <v>17012-01-420117</v>
          </cell>
          <cell r="D5245">
            <v>0</v>
          </cell>
          <cell r="E5245">
            <v>0</v>
          </cell>
          <cell r="F5245">
            <v>0</v>
          </cell>
          <cell r="G5245" t="str">
            <v>XXX</v>
          </cell>
        </row>
        <row r="5246">
          <cell r="A5246" t="str">
            <v>420117</v>
          </cell>
          <cell r="B5246" t="str">
            <v>MFG.EXPE.--OFFICE SUPPLIER</v>
          </cell>
          <cell r="C5246" t="str">
            <v>17021-00-420117</v>
          </cell>
          <cell r="D5246">
            <v>0</v>
          </cell>
          <cell r="E5246">
            <v>0</v>
          </cell>
          <cell r="F5246">
            <v>0</v>
          </cell>
          <cell r="G5246" t="str">
            <v>:(PDLP)ELE.PLANNING/SUPPORTING</v>
          </cell>
        </row>
        <row r="5247">
          <cell r="A5247" t="str">
            <v>420117</v>
          </cell>
          <cell r="B5247" t="str">
            <v>MFG.EXPE.--OFFICE SUPPLIER</v>
          </cell>
          <cell r="C5247" t="str">
            <v>17021-01-420117</v>
          </cell>
          <cell r="D5247">
            <v>0</v>
          </cell>
          <cell r="E5247">
            <v>0</v>
          </cell>
          <cell r="F5247">
            <v>0</v>
          </cell>
          <cell r="G5247" t="str">
            <v>:(PDLP)</v>
          </cell>
        </row>
        <row r="5248">
          <cell r="A5248" t="str">
            <v>420117</v>
          </cell>
          <cell r="B5248" t="str">
            <v>MFG.EXPE.--OFFICE SUPPLIER</v>
          </cell>
          <cell r="C5248" t="str">
            <v>17021-02-420117</v>
          </cell>
          <cell r="D5248">
            <v>0</v>
          </cell>
          <cell r="E5248">
            <v>0</v>
          </cell>
          <cell r="F5248">
            <v>0</v>
          </cell>
          <cell r="G5248" t="str">
            <v>:(PDLP)LOSON LUO罗国新</v>
          </cell>
        </row>
        <row r="5249">
          <cell r="A5249" t="str">
            <v>420117</v>
          </cell>
          <cell r="B5249" t="str">
            <v>MFG.EXPE.--OFFICE SUPPLIER</v>
          </cell>
          <cell r="C5249" t="str">
            <v>17021-04-420117</v>
          </cell>
          <cell r="D5249">
            <v>0</v>
          </cell>
          <cell r="E5249">
            <v>0</v>
          </cell>
          <cell r="F5249">
            <v>50</v>
          </cell>
          <cell r="G5249" t="str">
            <v>:(PDLP)WU HONGTAO吴宏韬</v>
          </cell>
        </row>
        <row r="5250">
          <cell r="A5250" t="str">
            <v>420117</v>
          </cell>
          <cell r="B5250" t="str">
            <v>MFG.EXPE.--OFFICE SUPPLIER</v>
          </cell>
          <cell r="C5250" t="str">
            <v>17022-00-420117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420117</v>
          </cell>
          <cell r="B5251" t="str">
            <v>MFG.EXPE.--OFFICE SUPPLIER</v>
          </cell>
          <cell r="C5251" t="str">
            <v>17022-01-420117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420117</v>
          </cell>
          <cell r="B5252" t="str">
            <v>MFG.EXPE.--OFFICE SUPPLIER</v>
          </cell>
          <cell r="C5252" t="str">
            <v>17030-00-420117</v>
          </cell>
          <cell r="D5252">
            <v>0</v>
          </cell>
          <cell r="E5252">
            <v>0</v>
          </cell>
          <cell r="F5252">
            <v>240</v>
          </cell>
          <cell r="G5252" t="str">
            <v>:电梯车间</v>
          </cell>
        </row>
        <row r="5253">
          <cell r="A5253" t="str">
            <v>420117</v>
          </cell>
          <cell r="B5253" t="str">
            <v>MFG.EXPE.--OFFICE SUPPLIER</v>
          </cell>
          <cell r="C5253" t="str">
            <v>17031-00-420117</v>
          </cell>
          <cell r="D5253">
            <v>0</v>
          </cell>
          <cell r="E5253">
            <v>0</v>
          </cell>
          <cell r="F5253">
            <v>0</v>
          </cell>
          <cell r="G5253" t="str">
            <v>:钣金1组</v>
          </cell>
        </row>
        <row r="5254">
          <cell r="A5254" t="str">
            <v>420117</v>
          </cell>
          <cell r="B5254" t="str">
            <v>MFG.EXPE.--OFFICE SUPPLIER</v>
          </cell>
          <cell r="C5254" t="str">
            <v>17031-10-420117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420117</v>
          </cell>
          <cell r="B5255" t="str">
            <v>MFG.EXPE.--OFFICE SUPPLIER</v>
          </cell>
          <cell r="C5255" t="str">
            <v>17031-14-420117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420117</v>
          </cell>
          <cell r="B5256" t="str">
            <v>MFG.EXPE.--OFFICE SUPPLIER</v>
          </cell>
          <cell r="C5256" t="str">
            <v>17040-00-420117</v>
          </cell>
          <cell r="D5256">
            <v>0</v>
          </cell>
          <cell r="E5256">
            <v>0</v>
          </cell>
          <cell r="F5256">
            <v>188.6</v>
          </cell>
          <cell r="G5256" t="str">
            <v>:扶梯车间</v>
          </cell>
        </row>
        <row r="5257">
          <cell r="A5257" t="str">
            <v>420117</v>
          </cell>
          <cell r="B5257" t="str">
            <v>MFG.EXPE.--OFFICE SUPPLIER</v>
          </cell>
          <cell r="C5257" t="str">
            <v>17040-01-420117</v>
          </cell>
          <cell r="D5257">
            <v>0</v>
          </cell>
          <cell r="E5257">
            <v>0</v>
          </cell>
          <cell r="F5257">
            <v>50</v>
          </cell>
          <cell r="G5257" t="str">
            <v>:梁万江</v>
          </cell>
        </row>
        <row r="5258">
          <cell r="A5258" t="str">
            <v>420117</v>
          </cell>
          <cell r="B5258" t="str">
            <v>MFG.EXPE.--OFFICE SUPPLIER</v>
          </cell>
          <cell r="C5258" t="str">
            <v>17050-00-420117</v>
          </cell>
          <cell r="D5258">
            <v>0</v>
          </cell>
          <cell r="E5258">
            <v>0</v>
          </cell>
          <cell r="F5258">
            <v>345</v>
          </cell>
          <cell r="G5258" t="str">
            <v>:电器车间</v>
          </cell>
        </row>
        <row r="5259">
          <cell r="A5259" t="str">
            <v>420117</v>
          </cell>
          <cell r="B5259" t="str">
            <v>MFG.EXPE.--OFFICE SUPPLIER</v>
          </cell>
          <cell r="C5259" t="str">
            <v>17080-00-420117</v>
          </cell>
          <cell r="D5259">
            <v>0</v>
          </cell>
          <cell r="E5259">
            <v>0</v>
          </cell>
          <cell r="F5259">
            <v>81</v>
          </cell>
          <cell r="G5259" t="str">
            <v>发运部</v>
          </cell>
        </row>
        <row r="5260">
          <cell r="A5260" t="str">
            <v>420118</v>
          </cell>
          <cell r="B5260" t="str">
            <v>MFG.EXPE.--EDP.数据处理费</v>
          </cell>
          <cell r="C5260" t="str">
            <v>10000-00-420118</v>
          </cell>
          <cell r="D5260">
            <v>0</v>
          </cell>
          <cell r="E5260">
            <v>0</v>
          </cell>
          <cell r="F5260">
            <v>0</v>
          </cell>
          <cell r="G5260" t="str">
            <v>:BAL.SHEET 负债表</v>
          </cell>
        </row>
        <row r="5261">
          <cell r="A5261" t="str">
            <v>420118</v>
          </cell>
          <cell r="B5261" t="str">
            <v>MFG.EXPE.--EDP.数据处理费</v>
          </cell>
          <cell r="C5261" t="str">
            <v>11000-00-420118</v>
          </cell>
          <cell r="D5261">
            <v>0</v>
          </cell>
          <cell r="E5261">
            <v>0</v>
          </cell>
          <cell r="F5261">
            <v>0</v>
          </cell>
          <cell r="G5261" t="str">
            <v>:(EN)ENG.DEPT.(COMMON)</v>
          </cell>
        </row>
        <row r="5262">
          <cell r="A5262" t="str">
            <v>420118</v>
          </cell>
          <cell r="B5262" t="str">
            <v>MFG.EXPE.--EDP.数据处理费</v>
          </cell>
          <cell r="C5262" t="str">
            <v>11001-00-420118</v>
          </cell>
          <cell r="D5262">
            <v>0</v>
          </cell>
          <cell r="E5262">
            <v>0</v>
          </cell>
          <cell r="F5262">
            <v>0</v>
          </cell>
          <cell r="G5262" t="str">
            <v>:(EN)ENG.DEPT.--DESIGNING OFFICE</v>
          </cell>
        </row>
        <row r="5263">
          <cell r="A5263" t="str">
            <v>420118</v>
          </cell>
          <cell r="B5263" t="str">
            <v>MFG.EXPE.--EDP.数据处理费</v>
          </cell>
          <cell r="C5263" t="str">
            <v>11200-00-420118</v>
          </cell>
          <cell r="D5263">
            <v>0</v>
          </cell>
          <cell r="E5263">
            <v>0</v>
          </cell>
          <cell r="F5263">
            <v>0</v>
          </cell>
          <cell r="G5263" t="str">
            <v>:(EE)ENGINEERING ESCALATOR(COMMON)</v>
          </cell>
        </row>
        <row r="5264">
          <cell r="A5264" t="str">
            <v>420118</v>
          </cell>
          <cell r="B5264" t="str">
            <v>MFG.EXPE.--EDP.数据处理费</v>
          </cell>
          <cell r="C5264" t="str">
            <v>11500-00-420118</v>
          </cell>
          <cell r="D5264">
            <v>0</v>
          </cell>
          <cell r="E5264">
            <v>0</v>
          </cell>
          <cell r="F5264">
            <v>0</v>
          </cell>
          <cell r="G5264" t="str">
            <v>:QA--ADMI FOR WHOLE Q.A.</v>
          </cell>
        </row>
        <row r="5265">
          <cell r="A5265" t="str">
            <v>420118</v>
          </cell>
          <cell r="B5265" t="str">
            <v>MFG.EXPE.--EDP.数据处理费</v>
          </cell>
          <cell r="C5265" t="str">
            <v>14000-00-420118</v>
          </cell>
          <cell r="D5265">
            <v>0</v>
          </cell>
          <cell r="E5265">
            <v>0</v>
          </cell>
          <cell r="F5265">
            <v>0</v>
          </cell>
          <cell r="G5265" t="str">
            <v>BEIJING BRANCH</v>
          </cell>
        </row>
        <row r="5266">
          <cell r="A5266" t="str">
            <v>420118</v>
          </cell>
          <cell r="B5266" t="str">
            <v>MFG.EXPE.--EDP.数据处理费</v>
          </cell>
          <cell r="C5266" t="str">
            <v>14001-00-420118</v>
          </cell>
          <cell r="D5266">
            <v>0</v>
          </cell>
          <cell r="E5266">
            <v>0</v>
          </cell>
          <cell r="F5266">
            <v>0</v>
          </cell>
        </row>
        <row r="5267">
          <cell r="A5267" t="str">
            <v>420118</v>
          </cell>
          <cell r="B5267" t="str">
            <v>MFG.EXPE.--EDP.数据处理费</v>
          </cell>
          <cell r="C5267" t="str">
            <v>14002-00-420118</v>
          </cell>
          <cell r="D5267">
            <v>0</v>
          </cell>
          <cell r="E5267">
            <v>0</v>
          </cell>
          <cell r="F5267">
            <v>0</v>
          </cell>
        </row>
        <row r="5268">
          <cell r="A5268" t="str">
            <v>420118</v>
          </cell>
          <cell r="B5268" t="str">
            <v>MFG.EXPE.--EDP.数据处理费</v>
          </cell>
          <cell r="C5268" t="str">
            <v>17000-00-420118</v>
          </cell>
          <cell r="D5268">
            <v>1400</v>
          </cell>
          <cell r="E5268">
            <v>0</v>
          </cell>
          <cell r="F5268">
            <v>9675</v>
          </cell>
          <cell r="G5268" t="str">
            <v>:(PD)PRO--OFF.ADMIN.(COMMON)</v>
          </cell>
        </row>
        <row r="5269">
          <cell r="A5269" t="str">
            <v>420118</v>
          </cell>
          <cell r="B5269" t="str">
            <v>MFG.EXPE.--EDP.数据处理费</v>
          </cell>
          <cell r="C5269" t="str">
            <v>17001-00-420118</v>
          </cell>
          <cell r="D5269">
            <v>0</v>
          </cell>
          <cell r="E5269">
            <v>0</v>
          </cell>
          <cell r="F5269">
            <v>0</v>
          </cell>
          <cell r="G5269" t="str">
            <v>XXX</v>
          </cell>
        </row>
        <row r="5270">
          <cell r="A5270" t="str">
            <v>420118</v>
          </cell>
          <cell r="B5270" t="str">
            <v>MFG.EXPE.--EDP.数据处理费</v>
          </cell>
          <cell r="C5270" t="str">
            <v>17002-00-420118</v>
          </cell>
          <cell r="D5270">
            <v>0</v>
          </cell>
          <cell r="E5270">
            <v>0</v>
          </cell>
          <cell r="F5270">
            <v>0</v>
          </cell>
          <cell r="G5270" t="str">
            <v>XXX</v>
          </cell>
        </row>
        <row r="5271">
          <cell r="A5271" t="str">
            <v>420118</v>
          </cell>
          <cell r="B5271" t="str">
            <v>MFG.EXPE.--EDP.数据处理费</v>
          </cell>
          <cell r="C5271" t="str">
            <v>17021-00-420118</v>
          </cell>
          <cell r="D5271">
            <v>0</v>
          </cell>
          <cell r="E5271">
            <v>0</v>
          </cell>
          <cell r="F5271">
            <v>0</v>
          </cell>
          <cell r="G5271" t="str">
            <v>:(PDLP)ELE.PLANNING/SUPPORTING</v>
          </cell>
        </row>
        <row r="5272">
          <cell r="A5272" t="str">
            <v>420118</v>
          </cell>
          <cell r="B5272" t="str">
            <v>MFG.EXPE.--EDP.数据处理费</v>
          </cell>
          <cell r="C5272" t="str">
            <v>17022-00-420118</v>
          </cell>
          <cell r="D5272">
            <v>0</v>
          </cell>
          <cell r="E5272">
            <v>0</v>
          </cell>
          <cell r="F5272">
            <v>0</v>
          </cell>
        </row>
        <row r="5273">
          <cell r="A5273" t="str">
            <v>420118</v>
          </cell>
          <cell r="B5273" t="str">
            <v>MFG.EXPE.--EDP.数据处理费</v>
          </cell>
          <cell r="C5273" t="str">
            <v>17031-00-420118</v>
          </cell>
          <cell r="D5273">
            <v>0</v>
          </cell>
          <cell r="E5273">
            <v>0</v>
          </cell>
          <cell r="F5273">
            <v>0</v>
          </cell>
          <cell r="G5273" t="str">
            <v>:钣金1组</v>
          </cell>
        </row>
        <row r="5274">
          <cell r="A5274" t="str">
            <v>420118</v>
          </cell>
          <cell r="B5274" t="str">
            <v>MFG.EXPE.--EDP.数据处理费</v>
          </cell>
          <cell r="C5274" t="str">
            <v>17031-10-420118</v>
          </cell>
          <cell r="D5274">
            <v>0</v>
          </cell>
          <cell r="E5274">
            <v>0</v>
          </cell>
          <cell r="F5274">
            <v>0</v>
          </cell>
        </row>
        <row r="5275">
          <cell r="A5275" t="str">
            <v>420119</v>
          </cell>
          <cell r="B5275" t="str">
            <v>MFG.EXPE.--BOOKS,MAG.LITERATURE</v>
          </cell>
          <cell r="C5275" t="str">
            <v>17000-00-420119</v>
          </cell>
          <cell r="D5275">
            <v>0</v>
          </cell>
          <cell r="E5275">
            <v>0</v>
          </cell>
          <cell r="F5275">
            <v>226.52</v>
          </cell>
          <cell r="G5275" t="str">
            <v>:(PD)PRO--OFF.ADMIN.(COMMON)</v>
          </cell>
        </row>
        <row r="5276">
          <cell r="A5276" t="str">
            <v>420119</v>
          </cell>
          <cell r="B5276" t="str">
            <v>MFG.EXPE.--BOOKS,MAG.LITERATURE</v>
          </cell>
          <cell r="C5276" t="str">
            <v>17000-02-420119</v>
          </cell>
          <cell r="D5276">
            <v>0</v>
          </cell>
          <cell r="E5276">
            <v>0</v>
          </cell>
          <cell r="F5276">
            <v>36</v>
          </cell>
          <cell r="G5276" t="str">
            <v>:(PD)ROLAND ZHENG郑仁伟</v>
          </cell>
        </row>
        <row r="5277">
          <cell r="A5277" t="str">
            <v>420119</v>
          </cell>
          <cell r="B5277" t="str">
            <v>MFG.EXPE.--BOOKS,MAG.LITERATURE</v>
          </cell>
          <cell r="C5277" t="str">
            <v>17001-00-420119</v>
          </cell>
          <cell r="D5277">
            <v>0</v>
          </cell>
          <cell r="E5277">
            <v>0</v>
          </cell>
          <cell r="F5277">
            <v>0</v>
          </cell>
          <cell r="G5277" t="str">
            <v>XXX</v>
          </cell>
        </row>
        <row r="5278">
          <cell r="A5278" t="str">
            <v>420119</v>
          </cell>
          <cell r="B5278" t="str">
            <v>MFG.EXPE.--BOOKS,MAG.LITERATURE</v>
          </cell>
          <cell r="C5278" t="str">
            <v>17010-00-420119</v>
          </cell>
          <cell r="D5278">
            <v>0</v>
          </cell>
          <cell r="E5278">
            <v>0</v>
          </cell>
          <cell r="F5278">
            <v>0</v>
          </cell>
          <cell r="G5278" t="str">
            <v>:仓库</v>
          </cell>
        </row>
        <row r="5279">
          <cell r="A5279" t="str">
            <v>420119</v>
          </cell>
          <cell r="B5279" t="str">
            <v>MFG.EXPE.--BOOKS,MAG.LITERATURE</v>
          </cell>
          <cell r="C5279" t="str">
            <v>17012-00-420119</v>
          </cell>
          <cell r="D5279">
            <v>0</v>
          </cell>
          <cell r="E5279">
            <v>0</v>
          </cell>
          <cell r="F5279">
            <v>0</v>
          </cell>
          <cell r="G5279" t="str">
            <v>XXX</v>
          </cell>
        </row>
        <row r="5280">
          <cell r="A5280" t="str">
            <v>420119</v>
          </cell>
          <cell r="B5280" t="str">
            <v>MFG.EXPE.--BOOKS,MAG.LITERATURE</v>
          </cell>
          <cell r="C5280" t="str">
            <v>17021-04-420119</v>
          </cell>
          <cell r="D5280">
            <v>0</v>
          </cell>
          <cell r="E5280">
            <v>0</v>
          </cell>
          <cell r="F5280">
            <v>0</v>
          </cell>
          <cell r="G5280" t="str">
            <v>:(PDLP)WU HONGTAO吴宏韬</v>
          </cell>
        </row>
        <row r="5281">
          <cell r="A5281" t="str">
            <v>420119</v>
          </cell>
          <cell r="B5281" t="str">
            <v>MFG.EXPE.--BOOKS,MAG.LITERATURE</v>
          </cell>
          <cell r="C5281" t="str">
            <v>17022-00-420119</v>
          </cell>
          <cell r="D5281">
            <v>0</v>
          </cell>
          <cell r="E5281">
            <v>0</v>
          </cell>
          <cell r="F5281">
            <v>0</v>
          </cell>
        </row>
        <row r="5282">
          <cell r="A5282" t="str">
            <v>420119</v>
          </cell>
          <cell r="B5282" t="str">
            <v>MFG.EXPE.--BOOKS,MAG.LITERATURE</v>
          </cell>
          <cell r="C5282" t="str">
            <v>17040-00-420119</v>
          </cell>
          <cell r="D5282">
            <v>0</v>
          </cell>
          <cell r="E5282">
            <v>0</v>
          </cell>
          <cell r="F5282">
            <v>392.2</v>
          </cell>
          <cell r="G5282" t="str">
            <v>:扶梯车间</v>
          </cell>
        </row>
        <row r="5283">
          <cell r="A5283" t="str">
            <v>420120</v>
          </cell>
          <cell r="B5283" t="str">
            <v>MFG.EXPE.--CAR RENTAL 汽车租金</v>
          </cell>
          <cell r="C5283" t="str">
            <v>17000-00-420120</v>
          </cell>
          <cell r="D5283">
            <v>0</v>
          </cell>
          <cell r="E5283">
            <v>0</v>
          </cell>
          <cell r="F5283">
            <v>1600</v>
          </cell>
          <cell r="G5283" t="str">
            <v>:(PD)PRO--OFF.ADMIN.(COMMON)</v>
          </cell>
        </row>
        <row r="5284">
          <cell r="A5284" t="str">
            <v>420121</v>
          </cell>
          <cell r="B5284" t="str">
            <v>MFG.EXPE.--TRAVEL EXPENSES 差旅费</v>
          </cell>
          <cell r="C5284" t="str">
            <v>17000-00-420121</v>
          </cell>
          <cell r="D5284">
            <v>1527</v>
          </cell>
          <cell r="E5284">
            <v>0</v>
          </cell>
          <cell r="F5284">
            <v>127685.75</v>
          </cell>
          <cell r="G5284" t="str">
            <v>:(PD)PRO--OFF.ADMIN.(COMMON)</v>
          </cell>
        </row>
        <row r="5285">
          <cell r="A5285" t="str">
            <v>420121</v>
          </cell>
          <cell r="B5285" t="str">
            <v>MFG.EXPE.--TRAVEL EXPENSES 差旅费</v>
          </cell>
          <cell r="C5285" t="str">
            <v>17000-01-420121</v>
          </cell>
          <cell r="D5285">
            <v>0</v>
          </cell>
          <cell r="E5285">
            <v>0</v>
          </cell>
          <cell r="F5285">
            <v>2262</v>
          </cell>
          <cell r="G5285" t="str">
            <v>:(PD)</v>
          </cell>
        </row>
        <row r="5286">
          <cell r="A5286" t="str">
            <v>420121</v>
          </cell>
          <cell r="B5286" t="str">
            <v>MFG.EXPE.--TRAVEL EXPENSES 差旅费</v>
          </cell>
          <cell r="C5286" t="str">
            <v>17000-02-420121</v>
          </cell>
          <cell r="D5286">
            <v>0</v>
          </cell>
          <cell r="E5286">
            <v>0</v>
          </cell>
          <cell r="F5286">
            <v>8976.34</v>
          </cell>
          <cell r="G5286" t="str">
            <v>:(PD)ROLAND ZHENG郑仁伟</v>
          </cell>
        </row>
        <row r="5287">
          <cell r="A5287" t="str">
            <v>420121</v>
          </cell>
          <cell r="B5287" t="str">
            <v>MFG.EXPE.--TRAVEL EXPENSES 差旅费</v>
          </cell>
          <cell r="C5287" t="str">
            <v>17000-03-420121</v>
          </cell>
          <cell r="D5287">
            <v>0</v>
          </cell>
          <cell r="E5287">
            <v>0</v>
          </cell>
          <cell r="F5287">
            <v>130</v>
          </cell>
          <cell r="G5287" t="str">
            <v>:(PD)JIANG QINGHUA蒋庆华</v>
          </cell>
        </row>
        <row r="5288">
          <cell r="A5288" t="str">
            <v>420121</v>
          </cell>
          <cell r="B5288" t="str">
            <v>MFG.EXPE.--TRAVEL EXPENSES 差旅费</v>
          </cell>
          <cell r="C5288" t="str">
            <v>17000-04-420121</v>
          </cell>
          <cell r="D5288">
            <v>0</v>
          </cell>
          <cell r="E5288">
            <v>0</v>
          </cell>
          <cell r="F5288">
            <v>362.5</v>
          </cell>
          <cell r="G5288" t="str">
            <v>:(PD)ZOU JINXIU邹锦绣</v>
          </cell>
        </row>
        <row r="5289">
          <cell r="A5289" t="str">
            <v>420121</v>
          </cell>
          <cell r="B5289" t="str">
            <v>MFG.EXPE.--TRAVEL EXPENSES 差旅费</v>
          </cell>
          <cell r="C5289" t="str">
            <v>17001-00-420121</v>
          </cell>
          <cell r="D5289">
            <v>0</v>
          </cell>
          <cell r="E5289">
            <v>0</v>
          </cell>
          <cell r="F5289">
            <v>0</v>
          </cell>
          <cell r="G5289" t="str">
            <v>XXX</v>
          </cell>
        </row>
        <row r="5290">
          <cell r="A5290" t="str">
            <v>420121</v>
          </cell>
          <cell r="B5290" t="str">
            <v>MFG.EXPE.--TRAVEL EXPENSES 差旅费</v>
          </cell>
          <cell r="C5290" t="str">
            <v>17001-01-420121</v>
          </cell>
          <cell r="D5290">
            <v>0</v>
          </cell>
          <cell r="E5290">
            <v>0</v>
          </cell>
          <cell r="F5290">
            <v>0</v>
          </cell>
          <cell r="G5290" t="str">
            <v>XXX</v>
          </cell>
        </row>
        <row r="5291">
          <cell r="A5291" t="str">
            <v>420121</v>
          </cell>
          <cell r="B5291" t="str">
            <v>MFG.EXPE.--TRAVEL EXPENSES 差旅费</v>
          </cell>
          <cell r="C5291" t="str">
            <v>17001-04-420121</v>
          </cell>
          <cell r="D5291">
            <v>0</v>
          </cell>
          <cell r="E5291">
            <v>0</v>
          </cell>
          <cell r="F5291">
            <v>0</v>
          </cell>
          <cell r="G5291" t="str">
            <v>XXX</v>
          </cell>
        </row>
        <row r="5292">
          <cell r="A5292" t="str">
            <v>420121</v>
          </cell>
          <cell r="B5292" t="str">
            <v>MFG.EXPE.--TRAVEL EXPENSES 差旅费</v>
          </cell>
          <cell r="C5292" t="str">
            <v>17001-06-420121</v>
          </cell>
          <cell r="D5292">
            <v>0</v>
          </cell>
          <cell r="E5292">
            <v>0</v>
          </cell>
          <cell r="F5292">
            <v>0</v>
          </cell>
          <cell r="G5292" t="str">
            <v>XXX</v>
          </cell>
        </row>
        <row r="5293">
          <cell r="A5293" t="str">
            <v>420121</v>
          </cell>
          <cell r="B5293" t="str">
            <v>MFG.EXPE.--TRAVEL EXPENSES 差旅费</v>
          </cell>
          <cell r="C5293" t="str">
            <v>17010-00-420121</v>
          </cell>
          <cell r="D5293">
            <v>0</v>
          </cell>
          <cell r="E5293">
            <v>0</v>
          </cell>
          <cell r="F5293">
            <v>5116</v>
          </cell>
          <cell r="G5293" t="str">
            <v>:仓库</v>
          </cell>
        </row>
        <row r="5294">
          <cell r="A5294" t="str">
            <v>420121</v>
          </cell>
          <cell r="B5294" t="str">
            <v>MFG.EXPE.--TRAVEL EXPENSES 差旅费</v>
          </cell>
          <cell r="C5294" t="str">
            <v>17010-06-420121</v>
          </cell>
          <cell r="D5294">
            <v>0</v>
          </cell>
          <cell r="E5294">
            <v>0</v>
          </cell>
          <cell r="F5294">
            <v>0</v>
          </cell>
          <cell r="G5294" t="str">
            <v>:WH--莫水建MO SHUIJIAN</v>
          </cell>
        </row>
        <row r="5295">
          <cell r="A5295" t="str">
            <v>420121</v>
          </cell>
          <cell r="B5295" t="str">
            <v>MFG.EXPE.--TRAVEL EXPENSES 差旅费</v>
          </cell>
          <cell r="C5295" t="str">
            <v>17011-01-420121</v>
          </cell>
          <cell r="D5295">
            <v>0</v>
          </cell>
          <cell r="E5295">
            <v>0</v>
          </cell>
          <cell r="F5295">
            <v>0</v>
          </cell>
          <cell r="G5295" t="str">
            <v>XXX</v>
          </cell>
        </row>
        <row r="5296">
          <cell r="A5296" t="str">
            <v>420121</v>
          </cell>
          <cell r="B5296" t="str">
            <v>MFG.EXPE.--TRAVEL EXPENSES 差旅费</v>
          </cell>
          <cell r="C5296" t="str">
            <v>17011-02-420121</v>
          </cell>
          <cell r="D5296">
            <v>0</v>
          </cell>
          <cell r="E5296">
            <v>0</v>
          </cell>
          <cell r="F5296">
            <v>0</v>
          </cell>
          <cell r="G5296" t="str">
            <v>XXX</v>
          </cell>
        </row>
        <row r="5297">
          <cell r="A5297" t="str">
            <v>420121</v>
          </cell>
          <cell r="B5297" t="str">
            <v>MFG.EXPE.--TRAVEL EXPENSES 差旅费</v>
          </cell>
          <cell r="C5297" t="str">
            <v>17012-00-420121</v>
          </cell>
          <cell r="D5297">
            <v>0</v>
          </cell>
          <cell r="E5297">
            <v>0</v>
          </cell>
          <cell r="F5297">
            <v>0</v>
          </cell>
          <cell r="G5297" t="str">
            <v>XXX</v>
          </cell>
        </row>
        <row r="5298">
          <cell r="A5298" t="str">
            <v>420121</v>
          </cell>
          <cell r="B5298" t="str">
            <v>MFG.EXPE.--TRAVEL EXPENSES 差旅费</v>
          </cell>
          <cell r="C5298" t="str">
            <v>17012-01-420121</v>
          </cell>
          <cell r="D5298">
            <v>0</v>
          </cell>
          <cell r="E5298">
            <v>0</v>
          </cell>
          <cell r="F5298">
            <v>0</v>
          </cell>
          <cell r="G5298" t="str">
            <v>XXX</v>
          </cell>
        </row>
        <row r="5299">
          <cell r="A5299" t="str">
            <v>420121</v>
          </cell>
          <cell r="B5299" t="str">
            <v>MFG.EXPE.--TRAVEL EXPENSES 差旅费</v>
          </cell>
          <cell r="C5299" t="str">
            <v>17020-01-420121</v>
          </cell>
          <cell r="D5299">
            <v>0</v>
          </cell>
          <cell r="E5299">
            <v>0</v>
          </cell>
          <cell r="F5299">
            <v>1816</v>
          </cell>
          <cell r="G5299" t="str">
            <v>:罗国新LOSON LUO</v>
          </cell>
        </row>
        <row r="5300">
          <cell r="A5300" t="str">
            <v>420121</v>
          </cell>
          <cell r="B5300" t="str">
            <v>MFG.EXPE.--TRAVEL EXPENSES 差旅费</v>
          </cell>
          <cell r="C5300" t="str">
            <v>17020-02-420121</v>
          </cell>
          <cell r="D5300">
            <v>0</v>
          </cell>
          <cell r="E5300">
            <v>0</v>
          </cell>
          <cell r="F5300">
            <v>574</v>
          </cell>
          <cell r="G5300" t="str">
            <v>:谢彬</v>
          </cell>
        </row>
        <row r="5301">
          <cell r="A5301" t="str">
            <v>420121</v>
          </cell>
          <cell r="B5301" t="str">
            <v>MFG.EXPE.--TRAVEL EXPENSES 差旅费</v>
          </cell>
          <cell r="C5301" t="str">
            <v>17020-03-420121</v>
          </cell>
          <cell r="D5301">
            <v>0</v>
          </cell>
          <cell r="E5301">
            <v>0</v>
          </cell>
          <cell r="F5301">
            <v>359</v>
          </cell>
          <cell r="G5301" t="str">
            <v>:HUANG SHENGGUANG 黄胜光</v>
          </cell>
        </row>
        <row r="5302">
          <cell r="A5302" t="str">
            <v>420121</v>
          </cell>
          <cell r="B5302" t="str">
            <v>MFG.EXPE.--TRAVEL EXPENSES 差旅费</v>
          </cell>
          <cell r="C5302" t="str">
            <v>17021-00-420121</v>
          </cell>
          <cell r="D5302">
            <v>0</v>
          </cell>
          <cell r="E5302">
            <v>0</v>
          </cell>
          <cell r="F5302">
            <v>0</v>
          </cell>
          <cell r="G5302" t="str">
            <v>:(PDLP)ELE.PLANNING/SUPPORTING</v>
          </cell>
        </row>
        <row r="5303">
          <cell r="A5303" t="str">
            <v>420121</v>
          </cell>
          <cell r="B5303" t="str">
            <v>MFG.EXPE.--TRAVEL EXPENSES 差旅费</v>
          </cell>
          <cell r="C5303" t="str">
            <v>17021-01-420121</v>
          </cell>
          <cell r="D5303">
            <v>0</v>
          </cell>
          <cell r="E5303">
            <v>0</v>
          </cell>
          <cell r="F5303">
            <v>0</v>
          </cell>
          <cell r="G5303" t="str">
            <v>:(PDLP)</v>
          </cell>
        </row>
        <row r="5304">
          <cell r="A5304" t="str">
            <v>420121</v>
          </cell>
          <cell r="B5304" t="str">
            <v>MFG.EXPE.--TRAVEL EXPENSES 差旅费</v>
          </cell>
          <cell r="C5304" t="str">
            <v>17021-02-420121</v>
          </cell>
          <cell r="D5304">
            <v>0</v>
          </cell>
          <cell r="E5304">
            <v>0</v>
          </cell>
          <cell r="F5304">
            <v>0</v>
          </cell>
          <cell r="G5304" t="str">
            <v>:(PDLP)LOSON LUO罗国新</v>
          </cell>
        </row>
        <row r="5305">
          <cell r="A5305" t="str">
            <v>420121</v>
          </cell>
          <cell r="B5305" t="str">
            <v>MFG.EXPE.--TRAVEL EXPENSES 差旅费</v>
          </cell>
          <cell r="C5305" t="str">
            <v>17021-03-420121</v>
          </cell>
          <cell r="D5305">
            <v>0</v>
          </cell>
          <cell r="E5305">
            <v>0</v>
          </cell>
          <cell r="F5305">
            <v>0</v>
          </cell>
          <cell r="G5305" t="str">
            <v>:(PDLP)赵长广</v>
          </cell>
        </row>
        <row r="5306">
          <cell r="A5306" t="str">
            <v>420121</v>
          </cell>
          <cell r="B5306" t="str">
            <v>MFG.EXPE.--TRAVEL EXPENSES 差旅费</v>
          </cell>
          <cell r="C5306" t="str">
            <v>17021-04-420121</v>
          </cell>
          <cell r="D5306">
            <v>0</v>
          </cell>
          <cell r="E5306">
            <v>0</v>
          </cell>
          <cell r="F5306">
            <v>0</v>
          </cell>
          <cell r="G5306" t="str">
            <v>:(PDLP)WU HONGTAO吴宏韬</v>
          </cell>
        </row>
        <row r="5307">
          <cell r="A5307" t="str">
            <v>420121</v>
          </cell>
          <cell r="B5307" t="str">
            <v>MFG.EXPE.--TRAVEL EXPENSES 差旅费</v>
          </cell>
          <cell r="C5307" t="str">
            <v>17022-00-420121</v>
          </cell>
          <cell r="D5307">
            <v>0</v>
          </cell>
          <cell r="E5307">
            <v>0</v>
          </cell>
          <cell r="F5307">
            <v>0</v>
          </cell>
        </row>
        <row r="5308">
          <cell r="A5308" t="str">
            <v>420121</v>
          </cell>
          <cell r="B5308" t="str">
            <v>MFG.EXPE.--TRAVEL EXPENSES 差旅费</v>
          </cell>
          <cell r="C5308" t="str">
            <v>17022-20-420121</v>
          </cell>
          <cell r="D5308">
            <v>0</v>
          </cell>
          <cell r="E5308">
            <v>0</v>
          </cell>
          <cell r="F5308">
            <v>0</v>
          </cell>
        </row>
        <row r="5309">
          <cell r="A5309" t="str">
            <v>420121</v>
          </cell>
          <cell r="B5309" t="str">
            <v>MFG.EXPE.--TRAVEL EXPENSES 差旅费</v>
          </cell>
          <cell r="C5309" t="str">
            <v>17030-00-420121</v>
          </cell>
          <cell r="D5309">
            <v>3682</v>
          </cell>
          <cell r="E5309">
            <v>0</v>
          </cell>
          <cell r="F5309">
            <v>49767.5</v>
          </cell>
          <cell r="G5309" t="str">
            <v>:电梯车间</v>
          </cell>
        </row>
        <row r="5310">
          <cell r="A5310" t="str">
            <v>420121</v>
          </cell>
          <cell r="B5310" t="str">
            <v>MFG.EXPE.--TRAVEL EXPENSES 差旅费</v>
          </cell>
          <cell r="C5310" t="str">
            <v>17031-00-420121</v>
          </cell>
          <cell r="D5310">
            <v>0</v>
          </cell>
          <cell r="E5310">
            <v>0</v>
          </cell>
          <cell r="F5310">
            <v>0</v>
          </cell>
          <cell r="G5310" t="str">
            <v>:钣金1组</v>
          </cell>
        </row>
        <row r="5311">
          <cell r="A5311" t="str">
            <v>420121</v>
          </cell>
          <cell r="B5311" t="str">
            <v>MFG.EXPE.--TRAVEL EXPENSES 差旅费</v>
          </cell>
          <cell r="C5311" t="str">
            <v>17031-10-420121</v>
          </cell>
          <cell r="D5311">
            <v>0</v>
          </cell>
          <cell r="E5311">
            <v>0</v>
          </cell>
          <cell r="F5311">
            <v>0</v>
          </cell>
        </row>
        <row r="5312">
          <cell r="A5312" t="str">
            <v>420121</v>
          </cell>
          <cell r="B5312" t="str">
            <v>MFG.EXPE.--TRAVEL EXPENSES 差旅费</v>
          </cell>
          <cell r="C5312" t="str">
            <v>17031-11-420121</v>
          </cell>
          <cell r="D5312">
            <v>0</v>
          </cell>
          <cell r="E5312">
            <v>0</v>
          </cell>
          <cell r="F5312">
            <v>0</v>
          </cell>
        </row>
        <row r="5313">
          <cell r="A5313" t="str">
            <v>420121</v>
          </cell>
          <cell r="B5313" t="str">
            <v>MFG.EXPE.--TRAVEL EXPENSES 差旅费</v>
          </cell>
          <cell r="C5313" t="str">
            <v>17040-00-420121</v>
          </cell>
          <cell r="D5313">
            <v>20470.84</v>
          </cell>
          <cell r="E5313">
            <v>0</v>
          </cell>
          <cell r="F5313">
            <v>46518.52</v>
          </cell>
          <cell r="G5313" t="str">
            <v>:扶梯车间</v>
          </cell>
        </row>
        <row r="5314">
          <cell r="A5314" t="str">
            <v>420121</v>
          </cell>
          <cell r="B5314" t="str">
            <v>MFG.EXPE.--TRAVEL EXPENSES 差旅费</v>
          </cell>
          <cell r="C5314" t="str">
            <v>17040-01-420121</v>
          </cell>
          <cell r="D5314">
            <v>0</v>
          </cell>
          <cell r="E5314">
            <v>0</v>
          </cell>
          <cell r="F5314">
            <v>17192.759999999998</v>
          </cell>
          <cell r="G5314" t="str">
            <v>:梁万江</v>
          </cell>
        </row>
        <row r="5315">
          <cell r="A5315" t="str">
            <v>420121</v>
          </cell>
          <cell r="B5315" t="str">
            <v>MFG.EXPE.--TRAVEL EXPENSES 差旅费</v>
          </cell>
          <cell r="C5315" t="str">
            <v>17041-00-420121</v>
          </cell>
          <cell r="D5315">
            <v>0</v>
          </cell>
          <cell r="E5315">
            <v>0</v>
          </cell>
          <cell r="F5315">
            <v>50</v>
          </cell>
          <cell r="G5315" t="str">
            <v>:扶梯焊接组</v>
          </cell>
        </row>
        <row r="5316">
          <cell r="A5316" t="str">
            <v>420121</v>
          </cell>
          <cell r="B5316" t="str">
            <v>MFG.EXPE.--TRAVEL EXPENSES 差旅费</v>
          </cell>
          <cell r="C5316" t="str">
            <v>17050-00-420121</v>
          </cell>
          <cell r="D5316">
            <v>78</v>
          </cell>
          <cell r="E5316">
            <v>0</v>
          </cell>
          <cell r="F5316">
            <v>606</v>
          </cell>
          <cell r="G5316" t="str">
            <v>:电器车间</v>
          </cell>
        </row>
        <row r="5317">
          <cell r="A5317" t="str">
            <v>420121</v>
          </cell>
          <cell r="B5317" t="str">
            <v>MFG.EXPE.--TRAVEL EXPENSES 差旅费</v>
          </cell>
          <cell r="C5317" t="str">
            <v>17050-01-420121</v>
          </cell>
          <cell r="D5317">
            <v>0</v>
          </cell>
          <cell r="E5317">
            <v>0</v>
          </cell>
          <cell r="F5317">
            <v>2952</v>
          </cell>
          <cell r="G5317" t="str">
            <v>:董春</v>
          </cell>
        </row>
        <row r="5318">
          <cell r="A5318" t="str">
            <v>420121</v>
          </cell>
          <cell r="B5318" t="str">
            <v>MFG.EXPE.--TRAVEL EXPENSES 差旅费</v>
          </cell>
          <cell r="C5318" t="str">
            <v>17051-01-420121</v>
          </cell>
          <cell r="D5318">
            <v>0</v>
          </cell>
          <cell r="E5318">
            <v>0</v>
          </cell>
          <cell r="F5318">
            <v>12018.8</v>
          </cell>
          <cell r="G5318" t="str">
            <v>:陈建国</v>
          </cell>
        </row>
        <row r="5319">
          <cell r="A5319" t="str">
            <v>420121</v>
          </cell>
          <cell r="B5319" t="str">
            <v>MFG.EXPE.--TRAVEL EXPENSES 差旅费</v>
          </cell>
          <cell r="C5319" t="str">
            <v>17051-02-420121</v>
          </cell>
          <cell r="D5319">
            <v>0</v>
          </cell>
          <cell r="E5319">
            <v>0</v>
          </cell>
          <cell r="F5319">
            <v>4612</v>
          </cell>
          <cell r="G5319" t="str">
            <v>:张燕良</v>
          </cell>
        </row>
        <row r="5320">
          <cell r="A5320" t="str">
            <v>420121</v>
          </cell>
          <cell r="B5320" t="str">
            <v>MFG.EXPE.--TRAVEL EXPENSES 差旅费</v>
          </cell>
          <cell r="C5320" t="str">
            <v>17052-03-420121</v>
          </cell>
          <cell r="D5320">
            <v>0</v>
          </cell>
          <cell r="E5320">
            <v>0</v>
          </cell>
          <cell r="F5320">
            <v>20</v>
          </cell>
          <cell r="G5320" t="str">
            <v>:蔡箭峰</v>
          </cell>
        </row>
        <row r="5321">
          <cell r="A5321" t="str">
            <v>420121</v>
          </cell>
          <cell r="B5321" t="str">
            <v>MFG.EXPE.--TRAVEL EXPENSES 差旅费</v>
          </cell>
          <cell r="C5321" t="str">
            <v>17060-00-420121</v>
          </cell>
          <cell r="D5321">
            <v>0</v>
          </cell>
          <cell r="E5321">
            <v>0</v>
          </cell>
          <cell r="F5321">
            <v>120</v>
          </cell>
          <cell r="G5321" t="str">
            <v>:开料组</v>
          </cell>
        </row>
        <row r="5322">
          <cell r="A5322" t="str">
            <v>420121</v>
          </cell>
          <cell r="B5322" t="str">
            <v>MFG.EXPE.--TRAVEL EXPENSES 差旅费</v>
          </cell>
          <cell r="C5322" t="str">
            <v>17080-00-420121</v>
          </cell>
          <cell r="D5322">
            <v>0</v>
          </cell>
          <cell r="E5322">
            <v>0</v>
          </cell>
          <cell r="F5322">
            <v>2727.5</v>
          </cell>
          <cell r="G5322" t="str">
            <v>发运部</v>
          </cell>
        </row>
        <row r="5323">
          <cell r="A5323" t="str">
            <v>420122</v>
          </cell>
          <cell r="B5323" t="str">
            <v>MFG.EXPE.--ENTERTAINMENT</v>
          </cell>
          <cell r="C5323" t="str">
            <v>17000-00-420122</v>
          </cell>
          <cell r="D5323">
            <v>271</v>
          </cell>
          <cell r="E5323">
            <v>0</v>
          </cell>
          <cell r="F5323">
            <v>5380</v>
          </cell>
          <cell r="G5323" t="str">
            <v>:(PD)PRO--OFF.ADMIN.(COMMON)</v>
          </cell>
        </row>
        <row r="5324">
          <cell r="A5324" t="str">
            <v>420122</v>
          </cell>
          <cell r="B5324" t="str">
            <v>MFG.EXPE.--ENTERTAINMENT</v>
          </cell>
          <cell r="C5324" t="str">
            <v>17000-01-420122</v>
          </cell>
          <cell r="D5324">
            <v>0</v>
          </cell>
          <cell r="E5324">
            <v>0</v>
          </cell>
          <cell r="F5324">
            <v>5391</v>
          </cell>
          <cell r="G5324" t="str">
            <v>:(PD)</v>
          </cell>
        </row>
        <row r="5325">
          <cell r="A5325" t="str">
            <v>420122</v>
          </cell>
          <cell r="B5325" t="str">
            <v>MFG.EXPE.--ENTERTAINMENT</v>
          </cell>
          <cell r="C5325" t="str">
            <v>17000-02-420122</v>
          </cell>
          <cell r="D5325">
            <v>0</v>
          </cell>
          <cell r="E5325">
            <v>0</v>
          </cell>
          <cell r="F5325">
            <v>4120</v>
          </cell>
          <cell r="G5325" t="str">
            <v>:(PD)ROLAND ZHENG郑仁伟</v>
          </cell>
        </row>
        <row r="5326">
          <cell r="A5326" t="str">
            <v>420122</v>
          </cell>
          <cell r="B5326" t="str">
            <v>MFG.EXPE.--ENTERTAINMENT</v>
          </cell>
          <cell r="C5326" t="str">
            <v>17010-00-420122</v>
          </cell>
          <cell r="D5326">
            <v>0</v>
          </cell>
          <cell r="E5326">
            <v>0</v>
          </cell>
          <cell r="F5326">
            <v>7424</v>
          </cell>
          <cell r="G5326" t="str">
            <v>:仓库</v>
          </cell>
        </row>
        <row r="5327">
          <cell r="A5327" t="str">
            <v>420122</v>
          </cell>
          <cell r="B5327" t="str">
            <v>MFG.EXPE.--ENTERTAINMENT</v>
          </cell>
          <cell r="C5327" t="str">
            <v>17010-01-420122</v>
          </cell>
          <cell r="D5327">
            <v>0</v>
          </cell>
          <cell r="E5327">
            <v>0</v>
          </cell>
          <cell r="F5327">
            <v>495</v>
          </cell>
          <cell r="G5327" t="str">
            <v>:WH--陈军CHEN JUN</v>
          </cell>
        </row>
        <row r="5328">
          <cell r="A5328" t="str">
            <v>420122</v>
          </cell>
          <cell r="B5328" t="str">
            <v>MFG.EXPE.--ENTERTAINMENT</v>
          </cell>
          <cell r="C5328" t="str">
            <v>17011-02-420122</v>
          </cell>
          <cell r="D5328">
            <v>0</v>
          </cell>
          <cell r="E5328">
            <v>0</v>
          </cell>
          <cell r="F5328">
            <v>0</v>
          </cell>
          <cell r="G5328" t="str">
            <v>XXX</v>
          </cell>
        </row>
        <row r="5329">
          <cell r="A5329" t="str">
            <v>420122</v>
          </cell>
          <cell r="B5329" t="str">
            <v>MFG.EXPE.--ENTERTAINMENT</v>
          </cell>
          <cell r="C5329" t="str">
            <v>17012-00-420122</v>
          </cell>
          <cell r="D5329">
            <v>0</v>
          </cell>
          <cell r="E5329">
            <v>0</v>
          </cell>
          <cell r="F5329">
            <v>0</v>
          </cell>
          <cell r="G5329" t="str">
            <v>XXX</v>
          </cell>
        </row>
        <row r="5330">
          <cell r="A5330" t="str">
            <v>420122</v>
          </cell>
          <cell r="B5330" t="str">
            <v>MFG.EXPE.--ENTERTAINMENT</v>
          </cell>
          <cell r="C5330" t="str">
            <v>17012-01-420122</v>
          </cell>
          <cell r="D5330">
            <v>0</v>
          </cell>
          <cell r="E5330">
            <v>0</v>
          </cell>
          <cell r="F5330">
            <v>0</v>
          </cell>
          <cell r="G5330" t="str">
            <v>XXX</v>
          </cell>
        </row>
        <row r="5331">
          <cell r="A5331" t="str">
            <v>420122</v>
          </cell>
          <cell r="B5331" t="str">
            <v>MFG.EXPE.--ENTERTAINMENT</v>
          </cell>
          <cell r="C5331" t="str">
            <v>17020-01-420122</v>
          </cell>
          <cell r="D5331">
            <v>0</v>
          </cell>
          <cell r="E5331">
            <v>0</v>
          </cell>
          <cell r="F5331">
            <v>3718</v>
          </cell>
          <cell r="G5331" t="str">
            <v>:罗国新LOSON LUO</v>
          </cell>
        </row>
        <row r="5332">
          <cell r="A5332" t="str">
            <v>420122</v>
          </cell>
          <cell r="B5332" t="str">
            <v>MFG.EXPE.--ENTERTAINMENT</v>
          </cell>
          <cell r="C5332" t="str">
            <v>17021-04-420122</v>
          </cell>
          <cell r="D5332">
            <v>0</v>
          </cell>
          <cell r="E5332">
            <v>0</v>
          </cell>
          <cell r="F5332">
            <v>0</v>
          </cell>
          <cell r="G5332" t="str">
            <v>:(PDLP)WU HONGTAO吴宏韬</v>
          </cell>
        </row>
        <row r="5333">
          <cell r="A5333" t="str">
            <v>420122</v>
          </cell>
          <cell r="B5333" t="str">
            <v>MFG.EXPE.--ENTERTAINMENT</v>
          </cell>
          <cell r="C5333" t="str">
            <v>17022-00-420122</v>
          </cell>
          <cell r="D5333">
            <v>0</v>
          </cell>
          <cell r="E5333">
            <v>0</v>
          </cell>
          <cell r="F5333">
            <v>0</v>
          </cell>
        </row>
        <row r="5334">
          <cell r="A5334" t="str">
            <v>420122</v>
          </cell>
          <cell r="B5334" t="str">
            <v>MFG.EXPE.--ENTERTAINMENT</v>
          </cell>
          <cell r="C5334" t="str">
            <v>17022-01-420122</v>
          </cell>
          <cell r="D5334">
            <v>0</v>
          </cell>
          <cell r="E5334">
            <v>0</v>
          </cell>
          <cell r="F5334">
            <v>0</v>
          </cell>
        </row>
        <row r="5335">
          <cell r="A5335" t="str">
            <v>420122</v>
          </cell>
          <cell r="B5335" t="str">
            <v>MFG.EXPE.--ENTERTAINMENT</v>
          </cell>
          <cell r="C5335" t="str">
            <v>17022-20-420122</v>
          </cell>
          <cell r="D5335">
            <v>0</v>
          </cell>
          <cell r="E5335">
            <v>0</v>
          </cell>
          <cell r="F5335">
            <v>0</v>
          </cell>
        </row>
        <row r="5336">
          <cell r="A5336" t="str">
            <v>420122</v>
          </cell>
          <cell r="B5336" t="str">
            <v>MFG.EXPE.--ENTERTAINMENT</v>
          </cell>
          <cell r="C5336" t="str">
            <v>17030-00-420122</v>
          </cell>
          <cell r="D5336">
            <v>697</v>
          </cell>
          <cell r="E5336">
            <v>0</v>
          </cell>
          <cell r="F5336">
            <v>7203.5</v>
          </cell>
          <cell r="G5336" t="str">
            <v>:电梯车间</v>
          </cell>
        </row>
        <row r="5337">
          <cell r="A5337" t="str">
            <v>420122</v>
          </cell>
          <cell r="B5337" t="str">
            <v>MFG.EXPE.--ENTERTAINMENT</v>
          </cell>
          <cell r="C5337" t="str">
            <v>17030-01-420122</v>
          </cell>
          <cell r="D5337">
            <v>0</v>
          </cell>
          <cell r="E5337">
            <v>0</v>
          </cell>
          <cell r="F5337">
            <v>1200</v>
          </cell>
          <cell r="G5337" t="str">
            <v>:赵长广</v>
          </cell>
        </row>
        <row r="5338">
          <cell r="A5338" t="str">
            <v>420122</v>
          </cell>
          <cell r="B5338" t="str">
            <v>MFG.EXPE.--ENTERTAINMENT</v>
          </cell>
          <cell r="C5338" t="str">
            <v>17031-00-420122</v>
          </cell>
          <cell r="D5338">
            <v>0</v>
          </cell>
          <cell r="E5338">
            <v>0</v>
          </cell>
          <cell r="F5338">
            <v>0</v>
          </cell>
          <cell r="G5338" t="str">
            <v>:钣金1组</v>
          </cell>
        </row>
        <row r="5339">
          <cell r="A5339" t="str">
            <v>420122</v>
          </cell>
          <cell r="B5339" t="str">
            <v>MFG.EXPE.--ENTERTAINMENT</v>
          </cell>
          <cell r="C5339" t="str">
            <v>17031-11-420122</v>
          </cell>
          <cell r="D5339">
            <v>0</v>
          </cell>
          <cell r="E5339">
            <v>0</v>
          </cell>
          <cell r="F5339">
            <v>0</v>
          </cell>
        </row>
        <row r="5340">
          <cell r="A5340" t="str">
            <v>420122</v>
          </cell>
          <cell r="B5340" t="str">
            <v>MFG.EXPE.--ENTERTAINMENT</v>
          </cell>
          <cell r="C5340" t="str">
            <v>17040-00-420122</v>
          </cell>
          <cell r="D5340">
            <v>2872</v>
          </cell>
          <cell r="E5340">
            <v>0</v>
          </cell>
          <cell r="F5340">
            <v>7542.8</v>
          </cell>
          <cell r="G5340" t="str">
            <v>:扶梯车间</v>
          </cell>
        </row>
        <row r="5341">
          <cell r="A5341" t="str">
            <v>420122</v>
          </cell>
          <cell r="B5341" t="str">
            <v>MFG.EXPE.--ENTERTAINMENT</v>
          </cell>
          <cell r="C5341" t="str">
            <v>17040-01-420122</v>
          </cell>
          <cell r="D5341">
            <v>0</v>
          </cell>
          <cell r="E5341">
            <v>0</v>
          </cell>
          <cell r="F5341">
            <v>1363</v>
          </cell>
          <cell r="G5341" t="str">
            <v>:梁万江</v>
          </cell>
        </row>
        <row r="5342">
          <cell r="A5342" t="str">
            <v>420122</v>
          </cell>
          <cell r="B5342" t="str">
            <v>MFG.EXPE.--ENTERTAINMENT</v>
          </cell>
          <cell r="C5342" t="str">
            <v>17050-00-420122</v>
          </cell>
          <cell r="D5342">
            <v>0</v>
          </cell>
          <cell r="E5342">
            <v>0</v>
          </cell>
          <cell r="F5342">
            <v>347</v>
          </cell>
          <cell r="G5342" t="str">
            <v>:电器车间</v>
          </cell>
        </row>
        <row r="5343">
          <cell r="A5343" t="str">
            <v>420122</v>
          </cell>
          <cell r="B5343" t="str">
            <v>MFG.EXPE.--ENTERTAINMENT</v>
          </cell>
          <cell r="C5343" t="str">
            <v>17050-01-420122</v>
          </cell>
          <cell r="D5343">
            <v>0</v>
          </cell>
          <cell r="E5343">
            <v>0</v>
          </cell>
          <cell r="F5343">
            <v>768</v>
          </cell>
          <cell r="G5343" t="str">
            <v>:董春</v>
          </cell>
        </row>
        <row r="5344">
          <cell r="A5344" t="str">
            <v>420122</v>
          </cell>
          <cell r="B5344" t="str">
            <v>MFG.EXPE.--ENTERTAINMENT</v>
          </cell>
          <cell r="C5344" t="str">
            <v>17060-00-420122</v>
          </cell>
          <cell r="D5344">
            <v>0</v>
          </cell>
          <cell r="E5344">
            <v>0</v>
          </cell>
          <cell r="F5344">
            <v>315</v>
          </cell>
          <cell r="G5344" t="str">
            <v>:开料组</v>
          </cell>
        </row>
        <row r="5345">
          <cell r="A5345" t="str">
            <v>420122</v>
          </cell>
          <cell r="B5345" t="str">
            <v>MFG.EXPE.--ENTERTAINMENT</v>
          </cell>
          <cell r="C5345" t="str">
            <v>17080-00-420122</v>
          </cell>
          <cell r="D5345">
            <v>0</v>
          </cell>
          <cell r="E5345">
            <v>0</v>
          </cell>
          <cell r="F5345">
            <v>2158.5</v>
          </cell>
          <cell r="G5345" t="str">
            <v>发运部</v>
          </cell>
        </row>
        <row r="5346">
          <cell r="A5346" t="str">
            <v>420123</v>
          </cell>
          <cell r="B5346" t="str">
            <v>MFG.EXPE.--GIFTS/DONATIONS</v>
          </cell>
          <cell r="C5346" t="str">
            <v>17050-01-420123</v>
          </cell>
          <cell r="D5346">
            <v>0</v>
          </cell>
          <cell r="E5346">
            <v>0</v>
          </cell>
          <cell r="F5346">
            <v>110</v>
          </cell>
          <cell r="G5346" t="str">
            <v>:董春</v>
          </cell>
        </row>
        <row r="5347">
          <cell r="A5347" t="str">
            <v>420127</v>
          </cell>
          <cell r="B5347" t="str">
            <v>MFG.EXPE.--M/R-BUILDING</v>
          </cell>
          <cell r="C5347" t="str">
            <v>17000-00-420127</v>
          </cell>
          <cell r="D5347">
            <v>0</v>
          </cell>
          <cell r="E5347">
            <v>0</v>
          </cell>
          <cell r="F5347">
            <v>0</v>
          </cell>
          <cell r="G5347" t="str">
            <v>:(PD)PRO--OFF.ADMIN.(COMMON)</v>
          </cell>
        </row>
        <row r="5348">
          <cell r="A5348" t="str">
            <v>420127</v>
          </cell>
          <cell r="B5348" t="str">
            <v>MFG.EXPE.--M/R-BUILDING</v>
          </cell>
          <cell r="C5348" t="str">
            <v>17010-00-420127</v>
          </cell>
          <cell r="D5348">
            <v>0</v>
          </cell>
          <cell r="E5348">
            <v>0</v>
          </cell>
          <cell r="F5348">
            <v>0</v>
          </cell>
          <cell r="G5348" t="str">
            <v>:仓库</v>
          </cell>
        </row>
        <row r="5349">
          <cell r="A5349" t="str">
            <v>420127</v>
          </cell>
          <cell r="B5349" t="str">
            <v>MFG.EXPE.--M/R-BUILDING</v>
          </cell>
          <cell r="C5349" t="str">
            <v>17022-00-420127</v>
          </cell>
          <cell r="D5349">
            <v>0</v>
          </cell>
          <cell r="E5349">
            <v>0</v>
          </cell>
          <cell r="F5349">
            <v>0</v>
          </cell>
        </row>
        <row r="5350">
          <cell r="A5350" t="str">
            <v>420127</v>
          </cell>
          <cell r="B5350" t="str">
            <v>MFG.EXPE.--M/R-BUILDING</v>
          </cell>
          <cell r="C5350" t="str">
            <v>17031-00-420127</v>
          </cell>
          <cell r="D5350">
            <v>0</v>
          </cell>
          <cell r="E5350">
            <v>0</v>
          </cell>
          <cell r="F5350">
            <v>0</v>
          </cell>
          <cell r="G5350" t="str">
            <v>:钣金1组</v>
          </cell>
        </row>
        <row r="5351">
          <cell r="A5351" t="str">
            <v>420128</v>
          </cell>
          <cell r="B5351" t="str">
            <v>MFG.EXPE.--M/R-EQUIMENT/MACHINERY</v>
          </cell>
          <cell r="C5351" t="str">
            <v>17000-00-420128</v>
          </cell>
          <cell r="D5351">
            <v>2291.08</v>
          </cell>
          <cell r="E5351">
            <v>0</v>
          </cell>
          <cell r="F5351">
            <v>75806.61</v>
          </cell>
          <cell r="G5351" t="str">
            <v>:(PD)PRO--OFF.ADMIN.(COMMON)</v>
          </cell>
        </row>
        <row r="5352">
          <cell r="A5352" t="str">
            <v>420128</v>
          </cell>
          <cell r="B5352" t="str">
            <v>MFG.EXPE.--M/R-EQUIMENT/MACHINERY</v>
          </cell>
          <cell r="C5352" t="str">
            <v>17000-02-420128</v>
          </cell>
          <cell r="D5352">
            <v>0</v>
          </cell>
          <cell r="E5352">
            <v>0</v>
          </cell>
          <cell r="F5352">
            <v>0</v>
          </cell>
          <cell r="G5352" t="str">
            <v>:(PD)ROLAND ZHENG郑仁伟</v>
          </cell>
        </row>
        <row r="5353">
          <cell r="A5353" t="str">
            <v>420128</v>
          </cell>
          <cell r="B5353" t="str">
            <v>MFG.EXPE.--M/R-EQUIMENT/MACHINERY</v>
          </cell>
          <cell r="C5353" t="str">
            <v>17010-00-420128</v>
          </cell>
          <cell r="D5353">
            <v>0</v>
          </cell>
          <cell r="E5353">
            <v>0</v>
          </cell>
          <cell r="F5353">
            <v>0</v>
          </cell>
          <cell r="G5353" t="str">
            <v>:仓库</v>
          </cell>
        </row>
        <row r="5354">
          <cell r="A5354" t="str">
            <v>420128</v>
          </cell>
          <cell r="B5354" t="str">
            <v>MFG.EXPE.--M/R-EQUIMENT/MACHINERY</v>
          </cell>
          <cell r="C5354" t="str">
            <v>17012-00-420128</v>
          </cell>
          <cell r="D5354">
            <v>0</v>
          </cell>
          <cell r="E5354">
            <v>0</v>
          </cell>
          <cell r="F5354">
            <v>0</v>
          </cell>
          <cell r="G5354" t="str">
            <v>XXX</v>
          </cell>
        </row>
        <row r="5355">
          <cell r="A5355" t="str">
            <v>420128</v>
          </cell>
          <cell r="B5355" t="str">
            <v>MFG.EXPE.--M/R-EQUIMENT/MACHINERY</v>
          </cell>
          <cell r="C5355" t="str">
            <v>17021-02-420128</v>
          </cell>
          <cell r="D5355">
            <v>0</v>
          </cell>
          <cell r="E5355">
            <v>0</v>
          </cell>
          <cell r="F5355">
            <v>0</v>
          </cell>
          <cell r="G5355" t="str">
            <v>:(PDLP)LOSON LUO罗国新</v>
          </cell>
        </row>
        <row r="5356">
          <cell r="A5356" t="str">
            <v>420128</v>
          </cell>
          <cell r="B5356" t="str">
            <v>MFG.EXPE.--M/R-EQUIMENT/MACHINERY</v>
          </cell>
          <cell r="C5356" t="str">
            <v>17021-03-420128</v>
          </cell>
          <cell r="D5356">
            <v>0</v>
          </cell>
          <cell r="E5356">
            <v>0</v>
          </cell>
          <cell r="F5356">
            <v>0</v>
          </cell>
          <cell r="G5356" t="str">
            <v>:(PDLP)赵长广</v>
          </cell>
        </row>
        <row r="5357">
          <cell r="A5357" t="str">
            <v>420128</v>
          </cell>
          <cell r="B5357" t="str">
            <v>MFG.EXPE.--M/R-EQUIMENT/MACHINERY</v>
          </cell>
          <cell r="C5357" t="str">
            <v>17021-04-420128</v>
          </cell>
          <cell r="D5357">
            <v>0</v>
          </cell>
          <cell r="E5357">
            <v>0</v>
          </cell>
          <cell r="F5357">
            <v>0</v>
          </cell>
          <cell r="G5357" t="str">
            <v>:(PDLP)WU HONGTAO吴宏韬</v>
          </cell>
        </row>
        <row r="5358">
          <cell r="A5358" t="str">
            <v>420128</v>
          </cell>
          <cell r="B5358" t="str">
            <v>MFG.EXPE.--M/R-EQUIMENT/MACHINERY</v>
          </cell>
          <cell r="C5358" t="str">
            <v>17022-00-420128</v>
          </cell>
          <cell r="D5358">
            <v>0</v>
          </cell>
          <cell r="E5358">
            <v>0</v>
          </cell>
          <cell r="F5358">
            <v>0</v>
          </cell>
        </row>
        <row r="5359">
          <cell r="A5359" t="str">
            <v>420128</v>
          </cell>
          <cell r="B5359" t="str">
            <v>MFG.EXPE.--M/R-EQUIMENT/MACHINERY</v>
          </cell>
          <cell r="C5359" t="str">
            <v>17031-00-420128</v>
          </cell>
          <cell r="D5359">
            <v>0</v>
          </cell>
          <cell r="E5359">
            <v>0</v>
          </cell>
          <cell r="F5359">
            <v>0</v>
          </cell>
          <cell r="G5359" t="str">
            <v>:钣金1组</v>
          </cell>
        </row>
        <row r="5360">
          <cell r="A5360" t="str">
            <v>420128</v>
          </cell>
          <cell r="B5360" t="str">
            <v>MFG.EXPE.--M/R-EQUIMENT/MACHINERY</v>
          </cell>
          <cell r="C5360" t="str">
            <v>17040-00-420128</v>
          </cell>
          <cell r="D5360">
            <v>0</v>
          </cell>
          <cell r="E5360">
            <v>0</v>
          </cell>
          <cell r="F5360">
            <v>2478.63</v>
          </cell>
          <cell r="G5360" t="str">
            <v>:扶梯车间</v>
          </cell>
        </row>
        <row r="5361">
          <cell r="A5361" t="str">
            <v>420128</v>
          </cell>
          <cell r="B5361" t="str">
            <v>MFG.EXPE.--M/R-EQUIMENT/MACHINERY</v>
          </cell>
          <cell r="C5361" t="str">
            <v>17050-00-420128</v>
          </cell>
          <cell r="D5361">
            <v>0</v>
          </cell>
          <cell r="E5361">
            <v>0</v>
          </cell>
          <cell r="F5361">
            <v>1475</v>
          </cell>
          <cell r="G5361" t="str">
            <v>:电器车间</v>
          </cell>
        </row>
        <row r="5362">
          <cell r="A5362" t="str">
            <v>420129</v>
          </cell>
          <cell r="B5362" t="str">
            <v>MFG.EXPE.--UTILITIES 水电费</v>
          </cell>
          <cell r="C5362" t="str">
            <v>17000-00-420129</v>
          </cell>
          <cell r="D5362">
            <v>35499.54</v>
          </cell>
          <cell r="E5362">
            <v>0</v>
          </cell>
          <cell r="F5362">
            <v>514528.34</v>
          </cell>
          <cell r="G5362" t="str">
            <v>:(PD)PRO--OFF.ADMIN.(COMMON)</v>
          </cell>
        </row>
        <row r="5363">
          <cell r="A5363" t="str">
            <v>420130</v>
          </cell>
          <cell r="B5363" t="str">
            <v>MFG.EXPE.--DEPRECIATION 折旧</v>
          </cell>
          <cell r="C5363" t="str">
            <v>17000-00-420130</v>
          </cell>
          <cell r="D5363">
            <v>53024.86</v>
          </cell>
          <cell r="E5363">
            <v>0</v>
          </cell>
          <cell r="F5363">
            <v>615138.13</v>
          </cell>
          <cell r="G5363" t="str">
            <v>:(PD)PRO--OFF.ADMIN.(COMMON)</v>
          </cell>
        </row>
        <row r="5364">
          <cell r="A5364" t="str">
            <v>420130</v>
          </cell>
          <cell r="B5364" t="str">
            <v>MFG.EXPE.--DEPRECIATION 折旧</v>
          </cell>
          <cell r="C5364" t="str">
            <v>17010-00-420130</v>
          </cell>
          <cell r="D5364">
            <v>1500.08</v>
          </cell>
          <cell r="E5364">
            <v>0</v>
          </cell>
          <cell r="F5364">
            <v>13984.58</v>
          </cell>
          <cell r="G5364" t="str">
            <v>:仓库</v>
          </cell>
        </row>
        <row r="5365">
          <cell r="A5365" t="str">
            <v>420130</v>
          </cell>
          <cell r="B5365" t="str">
            <v>MFG.EXPE.--DEPRECIATION 折旧</v>
          </cell>
          <cell r="C5365" t="str">
            <v>17011-00-420130</v>
          </cell>
          <cell r="D5365">
            <v>0</v>
          </cell>
          <cell r="E5365">
            <v>0</v>
          </cell>
          <cell r="F5365">
            <v>0</v>
          </cell>
          <cell r="G5365" t="str">
            <v>XXX</v>
          </cell>
        </row>
        <row r="5366">
          <cell r="A5366" t="str">
            <v>420130</v>
          </cell>
          <cell r="B5366" t="str">
            <v>MFG.EXPE.--DEPRECIATION 折旧</v>
          </cell>
          <cell r="C5366" t="str">
            <v>17012-00-420130</v>
          </cell>
          <cell r="D5366">
            <v>0</v>
          </cell>
          <cell r="E5366">
            <v>0</v>
          </cell>
          <cell r="F5366">
            <v>0</v>
          </cell>
          <cell r="G5366" t="str">
            <v>XXX</v>
          </cell>
        </row>
        <row r="5367">
          <cell r="A5367" t="str">
            <v>420130</v>
          </cell>
          <cell r="B5367" t="str">
            <v>MFG.EXPE.--DEPRECIATION 折旧</v>
          </cell>
          <cell r="C5367" t="str">
            <v>17021-00-420130</v>
          </cell>
          <cell r="D5367">
            <v>614.70000000000005</v>
          </cell>
          <cell r="E5367">
            <v>0</v>
          </cell>
          <cell r="F5367">
            <v>8168.4</v>
          </cell>
          <cell r="G5367" t="str">
            <v>:(PDLP)ELE.PLANNING/SUPPORTING</v>
          </cell>
        </row>
        <row r="5368">
          <cell r="A5368" t="str">
            <v>420130</v>
          </cell>
          <cell r="B5368" t="str">
            <v>MFG.EXPE.--DEPRECIATION 折旧</v>
          </cell>
          <cell r="C5368" t="str">
            <v>17022-00-420130</v>
          </cell>
          <cell r="D5368">
            <v>0</v>
          </cell>
          <cell r="E5368">
            <v>0</v>
          </cell>
          <cell r="F5368">
            <v>0</v>
          </cell>
        </row>
        <row r="5369">
          <cell r="A5369" t="str">
            <v>420130</v>
          </cell>
          <cell r="B5369" t="str">
            <v>MFG.EXPE.--DEPRECIATION 折旧</v>
          </cell>
          <cell r="C5369" t="str">
            <v>17030-00-420130</v>
          </cell>
          <cell r="D5369">
            <v>116521.75</v>
          </cell>
          <cell r="E5369">
            <v>0</v>
          </cell>
          <cell r="F5369">
            <v>1398261</v>
          </cell>
          <cell r="G5369" t="str">
            <v>:电梯车间</v>
          </cell>
        </row>
        <row r="5370">
          <cell r="A5370" t="str">
            <v>420130</v>
          </cell>
          <cell r="B5370" t="str">
            <v>MFG.EXPE.--DEPRECIATION 折旧</v>
          </cell>
          <cell r="C5370" t="str">
            <v>17031-00-420130</v>
          </cell>
          <cell r="D5370">
            <v>0</v>
          </cell>
          <cell r="E5370">
            <v>0</v>
          </cell>
          <cell r="F5370">
            <v>0</v>
          </cell>
          <cell r="G5370" t="str">
            <v>:钣金1组</v>
          </cell>
        </row>
        <row r="5371">
          <cell r="A5371" t="str">
            <v>420130</v>
          </cell>
          <cell r="B5371" t="str">
            <v>MFG.EXPE.--DEPRECIATION 折旧</v>
          </cell>
          <cell r="C5371" t="str">
            <v>17040-00-420130</v>
          </cell>
          <cell r="D5371">
            <v>41192.480000000003</v>
          </cell>
          <cell r="E5371">
            <v>0</v>
          </cell>
          <cell r="F5371">
            <v>486882.11</v>
          </cell>
          <cell r="G5371" t="str">
            <v>:扶梯车间</v>
          </cell>
        </row>
        <row r="5372">
          <cell r="A5372" t="str">
            <v>420130</v>
          </cell>
          <cell r="B5372" t="str">
            <v>MFG.EXPE.--DEPRECIATION 折旧</v>
          </cell>
          <cell r="C5372" t="str">
            <v>17050-00-420130</v>
          </cell>
          <cell r="D5372">
            <v>6143.35</v>
          </cell>
          <cell r="E5372">
            <v>0</v>
          </cell>
          <cell r="F5372">
            <v>57668.38</v>
          </cell>
          <cell r="G5372" t="str">
            <v>:电器车间</v>
          </cell>
        </row>
        <row r="5373">
          <cell r="A5373" t="str">
            <v>420131</v>
          </cell>
          <cell r="B5373" t="str">
            <v>MFG.EXPE.--INSURANCE AMORTIZATION</v>
          </cell>
          <cell r="C5373" t="str">
            <v>17000-00-420131</v>
          </cell>
          <cell r="D5373">
            <v>0</v>
          </cell>
          <cell r="E5373">
            <v>0</v>
          </cell>
          <cell r="F5373">
            <v>0</v>
          </cell>
          <cell r="G5373" t="str">
            <v>:(PD)PRO--OFF.ADMIN.(COMMON)</v>
          </cell>
        </row>
        <row r="5374">
          <cell r="A5374" t="str">
            <v>420142</v>
          </cell>
          <cell r="B5374" t="str">
            <v>MFG.EXPE.--OTHER DEFERED EXPENSES</v>
          </cell>
          <cell r="C5374" t="str">
            <v>17000-00-420142</v>
          </cell>
          <cell r="D5374">
            <v>927.93</v>
          </cell>
          <cell r="E5374">
            <v>0</v>
          </cell>
          <cell r="F5374">
            <v>2780.79</v>
          </cell>
          <cell r="G5374" t="str">
            <v>:(PD)PRO--OFF.ADMIN.(COMMON)</v>
          </cell>
        </row>
        <row r="5375">
          <cell r="A5375" t="str">
            <v>420142</v>
          </cell>
          <cell r="B5375" t="str">
            <v>MFG.EXPE.--OTHER DEFERED EXPENSES</v>
          </cell>
          <cell r="C5375" t="str">
            <v>17000-01-420142</v>
          </cell>
          <cell r="D5375">
            <v>88.75</v>
          </cell>
          <cell r="E5375">
            <v>0</v>
          </cell>
          <cell r="F5375">
            <v>570</v>
          </cell>
          <cell r="G5375" t="str">
            <v>:(PD)</v>
          </cell>
        </row>
        <row r="5376">
          <cell r="A5376" t="str">
            <v>420142</v>
          </cell>
          <cell r="B5376" t="str">
            <v>MFG.EXPE.--OTHER DEFERED EXPENSES</v>
          </cell>
          <cell r="C5376" t="str">
            <v>17000-02-420142</v>
          </cell>
          <cell r="D5376">
            <v>0</v>
          </cell>
          <cell r="E5376">
            <v>0</v>
          </cell>
          <cell r="F5376">
            <v>297.88</v>
          </cell>
          <cell r="G5376" t="str">
            <v>:(PD)ROLAND ZHENG郑仁伟</v>
          </cell>
        </row>
        <row r="5377">
          <cell r="A5377" t="str">
            <v>420142</v>
          </cell>
          <cell r="B5377" t="str">
            <v>MFG.EXPE.--OTHER DEFERED EXPENSES</v>
          </cell>
          <cell r="C5377" t="str">
            <v>17000-05-420142</v>
          </cell>
          <cell r="D5377">
            <v>0</v>
          </cell>
          <cell r="E5377">
            <v>0</v>
          </cell>
          <cell r="F5377">
            <v>53.76</v>
          </cell>
          <cell r="G5377" t="str">
            <v>:(PD)ZHANG GUIXIANG 张桂祥</v>
          </cell>
        </row>
        <row r="5378">
          <cell r="A5378" t="str">
            <v>420142</v>
          </cell>
          <cell r="B5378" t="str">
            <v>MFG.EXPE.--OTHER DEFERED EXPENSES</v>
          </cell>
          <cell r="C5378" t="str">
            <v>17031-00-420142</v>
          </cell>
          <cell r="D5378">
            <v>0</v>
          </cell>
          <cell r="E5378">
            <v>0</v>
          </cell>
          <cell r="F5378">
            <v>0</v>
          </cell>
          <cell r="G5378" t="str">
            <v>:钣金1组</v>
          </cell>
        </row>
        <row r="5379">
          <cell r="A5379" t="str">
            <v>420142</v>
          </cell>
          <cell r="B5379" t="str">
            <v>MFG.EXPE.--OTHER DEFERED EXPENSES</v>
          </cell>
          <cell r="C5379" t="str">
            <v>17031-10-420142</v>
          </cell>
          <cell r="D5379">
            <v>0</v>
          </cell>
          <cell r="E5379">
            <v>0</v>
          </cell>
          <cell r="F5379">
            <v>0</v>
          </cell>
        </row>
        <row r="5380">
          <cell r="A5380" t="str">
            <v>420142</v>
          </cell>
          <cell r="B5380" t="str">
            <v>MFG.EXPE.--OTHER DEFERED EXPENSES</v>
          </cell>
          <cell r="C5380" t="str">
            <v>17050-00-420142</v>
          </cell>
          <cell r="D5380">
            <v>1493.31</v>
          </cell>
          <cell r="E5380">
            <v>0</v>
          </cell>
          <cell r="F5380">
            <v>6204.93</v>
          </cell>
          <cell r="G5380" t="str">
            <v>:电器车间</v>
          </cell>
        </row>
        <row r="5381">
          <cell r="A5381" t="str">
            <v>420145</v>
          </cell>
          <cell r="B5381" t="str">
            <v>MFG.EXPE.--AUOT.EXPENSES 汽车费用</v>
          </cell>
          <cell r="C5381" t="str">
            <v>17000-00-420145</v>
          </cell>
          <cell r="D5381">
            <v>1881.77</v>
          </cell>
          <cell r="E5381">
            <v>0</v>
          </cell>
          <cell r="F5381">
            <v>17016.64</v>
          </cell>
          <cell r="G5381" t="str">
            <v>:(PD)PRO--OFF.ADMIN.(COMMON)</v>
          </cell>
        </row>
        <row r="5382">
          <cell r="A5382" t="str">
            <v>420145</v>
          </cell>
          <cell r="B5382" t="str">
            <v>MFG.EXPE.--AUOT.EXPENSES 汽车费用</v>
          </cell>
          <cell r="C5382" t="str">
            <v>17000-02-420145</v>
          </cell>
          <cell r="D5382">
            <v>0</v>
          </cell>
          <cell r="E5382">
            <v>0</v>
          </cell>
          <cell r="F5382">
            <v>0</v>
          </cell>
          <cell r="G5382" t="str">
            <v>:(PD)ROLAND ZHENG郑仁伟</v>
          </cell>
        </row>
        <row r="5383">
          <cell r="A5383" t="str">
            <v>420145</v>
          </cell>
          <cell r="B5383" t="str">
            <v>MFG.EXPE.--AUOT.EXPENSES 汽车费用</v>
          </cell>
          <cell r="C5383" t="str">
            <v>17001-01-420145</v>
          </cell>
          <cell r="D5383">
            <v>0</v>
          </cell>
          <cell r="E5383">
            <v>0</v>
          </cell>
          <cell r="F5383">
            <v>0</v>
          </cell>
          <cell r="G5383" t="str">
            <v>XXX</v>
          </cell>
        </row>
        <row r="5384">
          <cell r="A5384" t="str">
            <v>420145</v>
          </cell>
          <cell r="B5384" t="str">
            <v>MFG.EXPE.--AUOT.EXPENSES 汽车费用</v>
          </cell>
          <cell r="C5384" t="str">
            <v>17031-10-420145</v>
          </cell>
          <cell r="D5384">
            <v>0</v>
          </cell>
          <cell r="E5384">
            <v>0</v>
          </cell>
          <cell r="F5384">
            <v>0</v>
          </cell>
        </row>
        <row r="5385">
          <cell r="A5385" t="str">
            <v>420145</v>
          </cell>
          <cell r="B5385" t="str">
            <v>MFG.EXPE.--AUOT.EXPENSES 汽车费用</v>
          </cell>
          <cell r="C5385" t="str">
            <v>17050-00-420145</v>
          </cell>
          <cell r="D5385">
            <v>0</v>
          </cell>
          <cell r="E5385">
            <v>0</v>
          </cell>
          <cell r="F5385">
            <v>334</v>
          </cell>
          <cell r="G5385" t="str">
            <v>:电器车间</v>
          </cell>
        </row>
        <row r="5386">
          <cell r="A5386" t="str">
            <v>420150</v>
          </cell>
          <cell r="B5386" t="str">
            <v>MFG.EXPE.--DORMITORY EXPE.宿舍费用</v>
          </cell>
          <cell r="C5386" t="str">
            <v>17000-00-420150</v>
          </cell>
          <cell r="D5386">
            <v>0</v>
          </cell>
          <cell r="E5386">
            <v>0</v>
          </cell>
          <cell r="F5386">
            <v>8793.6</v>
          </cell>
          <cell r="G5386" t="str">
            <v>:(PD)PRO--OFF.ADMIN.(COMMON)</v>
          </cell>
        </row>
        <row r="5387">
          <cell r="A5387" t="str">
            <v>420150</v>
          </cell>
          <cell r="B5387" t="str">
            <v>MFG.EXPE.--DORMITORY EXPE.宿舍费用</v>
          </cell>
          <cell r="C5387" t="str">
            <v>17000-05-420150</v>
          </cell>
          <cell r="D5387">
            <v>0</v>
          </cell>
          <cell r="E5387">
            <v>0</v>
          </cell>
          <cell r="F5387">
            <v>292.48</v>
          </cell>
          <cell r="G5387" t="str">
            <v>:(PD)ZHANG GUIXIANG 张桂祥</v>
          </cell>
        </row>
        <row r="5388">
          <cell r="A5388" t="str">
            <v>420150</v>
          </cell>
          <cell r="B5388" t="str">
            <v>MFG.EXPE.--DORMITORY EXPE.宿舍费用</v>
          </cell>
          <cell r="C5388" t="str">
            <v>17010-00-420150</v>
          </cell>
          <cell r="D5388">
            <v>0</v>
          </cell>
          <cell r="E5388">
            <v>0</v>
          </cell>
          <cell r="F5388">
            <v>850</v>
          </cell>
          <cell r="G5388" t="str">
            <v>:仓库</v>
          </cell>
        </row>
        <row r="5389">
          <cell r="A5389" t="str">
            <v>420156</v>
          </cell>
          <cell r="B5389" t="str">
            <v>MFG.EXPE.--TRANSPORTATION 运输费</v>
          </cell>
          <cell r="C5389" t="str">
            <v>17000-00-420156</v>
          </cell>
          <cell r="D5389">
            <v>0</v>
          </cell>
          <cell r="E5389">
            <v>0</v>
          </cell>
          <cell r="F5389">
            <v>6081.64</v>
          </cell>
          <cell r="G5389" t="str">
            <v>:(PD)PRO--OFF.ADMIN.(COMMON)</v>
          </cell>
        </row>
        <row r="5390">
          <cell r="A5390" t="str">
            <v>420156</v>
          </cell>
          <cell r="B5390" t="str">
            <v>MFG.EXPE.--TRANSPORTATION 运输费</v>
          </cell>
          <cell r="C5390" t="str">
            <v>17010-00-420156</v>
          </cell>
          <cell r="D5390">
            <v>0</v>
          </cell>
          <cell r="E5390">
            <v>0</v>
          </cell>
          <cell r="F5390">
            <v>0</v>
          </cell>
          <cell r="G5390" t="str">
            <v>:仓库</v>
          </cell>
        </row>
        <row r="5391">
          <cell r="A5391" t="str">
            <v>420156</v>
          </cell>
          <cell r="B5391" t="str">
            <v>MFG.EXPE.--TRANSPORTATION 运输费</v>
          </cell>
          <cell r="C5391" t="str">
            <v>17012-00-420156</v>
          </cell>
          <cell r="D5391">
            <v>0</v>
          </cell>
          <cell r="E5391">
            <v>0</v>
          </cell>
          <cell r="F5391">
            <v>0</v>
          </cell>
          <cell r="G5391" t="str">
            <v>XXX</v>
          </cell>
        </row>
        <row r="5392">
          <cell r="A5392" t="str">
            <v>420157</v>
          </cell>
          <cell r="B5392" t="str">
            <v>NFG.EXPE.--DESIGNING 设计制图费</v>
          </cell>
          <cell r="C5392" t="str">
            <v>17000-00-420157</v>
          </cell>
          <cell r="D5392">
            <v>3180.39</v>
          </cell>
          <cell r="E5392">
            <v>0</v>
          </cell>
          <cell r="F5392">
            <v>3180.39</v>
          </cell>
          <cell r="G5392" t="str">
            <v>:(PD)PRO--OFF.ADMIN.(COMMON)</v>
          </cell>
        </row>
        <row r="5393">
          <cell r="A5393" t="str">
            <v>420157</v>
          </cell>
          <cell r="B5393" t="str">
            <v>NFG.EXPE.--DESIGNING 设计制图费</v>
          </cell>
          <cell r="C5393" t="str">
            <v>17031-00-420157</v>
          </cell>
          <cell r="D5393">
            <v>0</v>
          </cell>
          <cell r="E5393">
            <v>0</v>
          </cell>
          <cell r="F5393">
            <v>0</v>
          </cell>
          <cell r="G5393" t="str">
            <v>:钣金1组</v>
          </cell>
        </row>
        <row r="5394">
          <cell r="A5394" t="str">
            <v>420158</v>
          </cell>
          <cell r="B5394" t="str">
            <v>MFG.EXPE.--TESTING 试验检验费</v>
          </cell>
          <cell r="C5394" t="str">
            <v>17000-00-420158</v>
          </cell>
          <cell r="D5394">
            <v>0</v>
          </cell>
          <cell r="E5394">
            <v>0</v>
          </cell>
          <cell r="F5394">
            <v>0</v>
          </cell>
          <cell r="G5394" t="str">
            <v>:(PD)PRO--OFF.ADMIN.(COMMON)</v>
          </cell>
        </row>
        <row r="5395">
          <cell r="A5395" t="str">
            <v>420158</v>
          </cell>
          <cell r="B5395" t="str">
            <v>MFG.EXPE.--TESTING 试验检验费</v>
          </cell>
          <cell r="C5395" t="str">
            <v>17010-00-420158</v>
          </cell>
          <cell r="D5395">
            <v>0</v>
          </cell>
          <cell r="E5395">
            <v>0</v>
          </cell>
          <cell r="F5395">
            <v>37</v>
          </cell>
          <cell r="G5395" t="str">
            <v>:仓库</v>
          </cell>
        </row>
        <row r="5396">
          <cell r="A5396" t="str">
            <v>420158</v>
          </cell>
          <cell r="B5396" t="str">
            <v>MFG.EXPE.--TESTING 试验检验费</v>
          </cell>
          <cell r="C5396" t="str">
            <v>17012-00-420158</v>
          </cell>
          <cell r="D5396">
            <v>0</v>
          </cell>
          <cell r="E5396">
            <v>0</v>
          </cell>
          <cell r="F5396">
            <v>0</v>
          </cell>
          <cell r="G5396" t="str">
            <v>XXX</v>
          </cell>
        </row>
        <row r="5397">
          <cell r="A5397" t="str">
            <v>420158</v>
          </cell>
          <cell r="B5397" t="str">
            <v>MFG.EXPE.--TESTING 试验检验费</v>
          </cell>
          <cell r="C5397" t="str">
            <v>17021-00-420158</v>
          </cell>
          <cell r="D5397">
            <v>0</v>
          </cell>
          <cell r="E5397">
            <v>0</v>
          </cell>
          <cell r="F5397">
            <v>0</v>
          </cell>
          <cell r="G5397" t="str">
            <v>:(PDLP)ELE.PLANNING/SUPPORTING</v>
          </cell>
        </row>
        <row r="5398">
          <cell r="A5398" t="str">
            <v>420158</v>
          </cell>
          <cell r="B5398" t="str">
            <v>MFG.EXPE.--TESTING 试验检验费</v>
          </cell>
          <cell r="C5398" t="str">
            <v>17031-00-420158</v>
          </cell>
          <cell r="D5398">
            <v>0</v>
          </cell>
          <cell r="E5398">
            <v>0</v>
          </cell>
          <cell r="F5398">
            <v>0</v>
          </cell>
          <cell r="G5398" t="str">
            <v>:钣金1组</v>
          </cell>
        </row>
        <row r="5399">
          <cell r="A5399" t="str">
            <v>420159</v>
          </cell>
          <cell r="B5399" t="str">
            <v>MFG.EXPE.--ENVIRONMENT 环保费</v>
          </cell>
          <cell r="C5399" t="str">
            <v>17000-00-420159</v>
          </cell>
          <cell r="D5399">
            <v>0</v>
          </cell>
          <cell r="E5399">
            <v>0</v>
          </cell>
          <cell r="F5399">
            <v>0</v>
          </cell>
          <cell r="G5399" t="str">
            <v>:(PD)PRO--OFF.ADMIN.(COMMON)</v>
          </cell>
        </row>
        <row r="5400">
          <cell r="A5400" t="str">
            <v>420160</v>
          </cell>
          <cell r="B5400" t="str">
            <v>MFG.EXPE.--WORK SAFTY EXPE.劳保费</v>
          </cell>
          <cell r="C5400" t="str">
            <v>17000-00-420160</v>
          </cell>
          <cell r="D5400">
            <v>24632.5</v>
          </cell>
          <cell r="E5400">
            <v>0</v>
          </cell>
          <cell r="F5400">
            <v>170790.02</v>
          </cell>
          <cell r="G5400" t="str">
            <v>:(PD)PRO--OFF.ADMIN.(COMMON)</v>
          </cell>
        </row>
        <row r="5401">
          <cell r="A5401" t="str">
            <v>420160</v>
          </cell>
          <cell r="B5401" t="str">
            <v>MFG.EXPE.--WORK SAFTY EXPE.劳保费</v>
          </cell>
          <cell r="C5401" t="str">
            <v>17010-00-420160</v>
          </cell>
          <cell r="D5401">
            <v>0</v>
          </cell>
          <cell r="E5401">
            <v>0</v>
          </cell>
          <cell r="F5401">
            <v>0</v>
          </cell>
          <cell r="G5401" t="str">
            <v>:仓库</v>
          </cell>
        </row>
        <row r="5402">
          <cell r="A5402" t="str">
            <v>420160</v>
          </cell>
          <cell r="B5402" t="str">
            <v>MFG.EXPE.--WORK SAFTY EXPE.劳保费</v>
          </cell>
          <cell r="C5402" t="str">
            <v>17021-00-420160</v>
          </cell>
          <cell r="D5402">
            <v>0</v>
          </cell>
          <cell r="E5402">
            <v>0</v>
          </cell>
          <cell r="F5402">
            <v>0</v>
          </cell>
          <cell r="G5402" t="str">
            <v>:(PDLP)ELE.PLANNING/SUPPORTING</v>
          </cell>
        </row>
        <row r="5403">
          <cell r="A5403" t="str">
            <v>420160</v>
          </cell>
          <cell r="B5403" t="str">
            <v>MFG.EXPE.--WORK SAFTY EXPE.劳保费</v>
          </cell>
          <cell r="C5403" t="str">
            <v>17022-00-420160</v>
          </cell>
          <cell r="D5403">
            <v>0</v>
          </cell>
          <cell r="E5403">
            <v>0</v>
          </cell>
          <cell r="F5403">
            <v>0</v>
          </cell>
        </row>
        <row r="5404">
          <cell r="A5404" t="str">
            <v>420161</v>
          </cell>
          <cell r="B5404" t="str">
            <v>MFG.EXPE.--LOW COST ITEMS 低值品</v>
          </cell>
          <cell r="C5404" t="str">
            <v>17000-00-420161</v>
          </cell>
          <cell r="D5404">
            <v>15562.7</v>
          </cell>
          <cell r="E5404">
            <v>0</v>
          </cell>
          <cell r="F5404">
            <v>91132.53</v>
          </cell>
          <cell r="G5404" t="str">
            <v>:(PD)PRO--OFF.ADMIN.(COMMON)</v>
          </cell>
        </row>
        <row r="5405">
          <cell r="A5405" t="str">
            <v>420161</v>
          </cell>
          <cell r="B5405" t="str">
            <v>MFG.EXPE.--LOW COST ITEMS 低值品</v>
          </cell>
          <cell r="C5405" t="str">
            <v>17031-00-420161</v>
          </cell>
          <cell r="D5405">
            <v>0</v>
          </cell>
          <cell r="E5405">
            <v>0</v>
          </cell>
          <cell r="F5405">
            <v>0</v>
          </cell>
          <cell r="G5405" t="str">
            <v>:钣金1组</v>
          </cell>
        </row>
        <row r="5406">
          <cell r="A5406" t="str">
            <v>420162</v>
          </cell>
          <cell r="B5406" t="str">
            <v>MFG.EXPE.--PLANT SUPPLIES 物料消耗</v>
          </cell>
          <cell r="C5406" t="str">
            <v>17000-00-420162</v>
          </cell>
          <cell r="D5406">
            <v>44063.18</v>
          </cell>
          <cell r="E5406">
            <v>6510.2</v>
          </cell>
          <cell r="F5406">
            <v>312624.26</v>
          </cell>
          <cell r="G5406" t="str">
            <v>:(PD)PRO--OFF.ADMIN.(COMMON)</v>
          </cell>
        </row>
        <row r="5407">
          <cell r="A5407" t="str">
            <v>420162</v>
          </cell>
          <cell r="B5407" t="str">
            <v>MFG.EXPE.--PLANT SUPPLIES 物料消耗</v>
          </cell>
          <cell r="C5407" t="str">
            <v>17010-00-420162</v>
          </cell>
          <cell r="D5407">
            <v>0</v>
          </cell>
          <cell r="E5407">
            <v>0</v>
          </cell>
          <cell r="F5407">
            <v>-2556</v>
          </cell>
          <cell r="G5407" t="str">
            <v>:仓库</v>
          </cell>
        </row>
        <row r="5408">
          <cell r="A5408" t="str">
            <v>420162</v>
          </cell>
          <cell r="B5408" t="str">
            <v>MFG.EXPE.--PLANT SUPPLIES 物料消耗</v>
          </cell>
          <cell r="C5408" t="str">
            <v>17012-00-420162</v>
          </cell>
          <cell r="D5408">
            <v>0</v>
          </cell>
          <cell r="E5408">
            <v>0</v>
          </cell>
          <cell r="F5408">
            <v>0</v>
          </cell>
          <cell r="G5408" t="str">
            <v>XXX</v>
          </cell>
        </row>
        <row r="5409">
          <cell r="A5409" t="str">
            <v>420162</v>
          </cell>
          <cell r="B5409" t="str">
            <v>MFG.EXPE.--PLANT SUPPLIES 物料消耗</v>
          </cell>
          <cell r="C5409" t="str">
            <v>17022-00-420162</v>
          </cell>
          <cell r="D5409">
            <v>0</v>
          </cell>
          <cell r="E5409">
            <v>0</v>
          </cell>
          <cell r="F5409">
            <v>0</v>
          </cell>
        </row>
        <row r="5410">
          <cell r="A5410" t="str">
            <v>420162</v>
          </cell>
          <cell r="B5410" t="str">
            <v>MFG.EXPE.--PLANT SUPPLIES 物料消耗</v>
          </cell>
          <cell r="C5410" t="str">
            <v>17030-00-420162</v>
          </cell>
          <cell r="D5410">
            <v>0</v>
          </cell>
          <cell r="E5410">
            <v>0</v>
          </cell>
          <cell r="F5410">
            <v>540</v>
          </cell>
          <cell r="G5410" t="str">
            <v>:电梯车间</v>
          </cell>
        </row>
        <row r="5411">
          <cell r="A5411" t="str">
            <v>420162</v>
          </cell>
          <cell r="B5411" t="str">
            <v>MFG.EXPE.--PLANT SUPPLIES 物料消耗</v>
          </cell>
          <cell r="C5411" t="str">
            <v>17031-00-420162</v>
          </cell>
          <cell r="D5411">
            <v>0</v>
          </cell>
          <cell r="E5411">
            <v>0</v>
          </cell>
          <cell r="F5411">
            <v>0</v>
          </cell>
          <cell r="G5411" t="str">
            <v>:钣金1组</v>
          </cell>
        </row>
        <row r="5412">
          <cell r="A5412" t="str">
            <v>420162</v>
          </cell>
          <cell r="B5412" t="str">
            <v>MFG.EXPE.--PLANT SUPPLIES 物料消耗</v>
          </cell>
          <cell r="C5412" t="str">
            <v>17031-10-420162</v>
          </cell>
          <cell r="D5412">
            <v>0</v>
          </cell>
          <cell r="E5412">
            <v>0</v>
          </cell>
          <cell r="F5412">
            <v>0</v>
          </cell>
        </row>
        <row r="5413">
          <cell r="A5413" t="str">
            <v>420163</v>
          </cell>
          <cell r="B5413" t="str">
            <v>MFG.EXPE.--PROCESSING 加工费</v>
          </cell>
          <cell r="C5413" t="str">
            <v>17000-00-420163</v>
          </cell>
          <cell r="D5413">
            <v>954.7</v>
          </cell>
          <cell r="E5413">
            <v>0</v>
          </cell>
          <cell r="F5413">
            <v>14623.08</v>
          </cell>
          <cell r="G5413" t="str">
            <v>:(PD)PRO--OFF.ADMIN.(COMMON)</v>
          </cell>
        </row>
        <row r="5414">
          <cell r="A5414" t="str">
            <v>420163</v>
          </cell>
          <cell r="B5414" t="str">
            <v>MFG.EXPE.--PROCESSING 加工费</v>
          </cell>
          <cell r="C5414" t="str">
            <v>17010-00-420163</v>
          </cell>
          <cell r="D5414">
            <v>0</v>
          </cell>
          <cell r="E5414">
            <v>0</v>
          </cell>
          <cell r="F5414">
            <v>0</v>
          </cell>
          <cell r="G5414" t="str">
            <v>:仓库</v>
          </cell>
        </row>
        <row r="5415">
          <cell r="A5415" t="str">
            <v>420163</v>
          </cell>
          <cell r="B5415" t="str">
            <v>MFG.EXPE.--PROCESSING 加工费</v>
          </cell>
          <cell r="C5415" t="str">
            <v>17012-00-420163</v>
          </cell>
          <cell r="D5415">
            <v>0</v>
          </cell>
          <cell r="E5415">
            <v>0</v>
          </cell>
          <cell r="F5415">
            <v>0</v>
          </cell>
          <cell r="G5415" t="str">
            <v>XXX</v>
          </cell>
        </row>
        <row r="5416">
          <cell r="A5416" t="str">
            <v>420163</v>
          </cell>
          <cell r="B5416" t="str">
            <v>MFG.EXPE.--PROCESSING 加工费</v>
          </cell>
          <cell r="C5416" t="str">
            <v>17022-00-420163</v>
          </cell>
          <cell r="D5416">
            <v>0</v>
          </cell>
          <cell r="E5416">
            <v>0</v>
          </cell>
          <cell r="F5416">
            <v>0</v>
          </cell>
        </row>
        <row r="5417">
          <cell r="A5417" t="str">
            <v>420163</v>
          </cell>
          <cell r="B5417" t="str">
            <v>MFG.EXPE.--PROCESSING 加工费</v>
          </cell>
          <cell r="C5417" t="str">
            <v>17031-00-420163</v>
          </cell>
          <cell r="D5417">
            <v>0</v>
          </cell>
          <cell r="E5417">
            <v>0</v>
          </cell>
          <cell r="F5417">
            <v>0</v>
          </cell>
          <cell r="G5417" t="str">
            <v>:钣金1组</v>
          </cell>
        </row>
        <row r="5418">
          <cell r="A5418" t="str">
            <v>420164</v>
          </cell>
          <cell r="B5418" t="str">
            <v>MFG.EXPE.--REDISTRIBUTION 分摊</v>
          </cell>
          <cell r="C5418" t="str">
            <v>17000-00-420164</v>
          </cell>
          <cell r="D5418">
            <v>0</v>
          </cell>
          <cell r="E5418">
            <v>462050.53</v>
          </cell>
          <cell r="F5418">
            <v>-5374420.5999999996</v>
          </cell>
          <cell r="G5418" t="str">
            <v>:(PD)PRO--OFF.ADMIN.(COMMON)</v>
          </cell>
        </row>
        <row r="5419">
          <cell r="A5419" t="str">
            <v>420165</v>
          </cell>
          <cell r="B5419" t="str">
            <v>MFG.EXPE.--TRAINING COST</v>
          </cell>
          <cell r="C5419" t="str">
            <v>17000-00-420165</v>
          </cell>
          <cell r="D5419">
            <v>0</v>
          </cell>
          <cell r="E5419">
            <v>0</v>
          </cell>
          <cell r="F5419">
            <v>150</v>
          </cell>
          <cell r="G5419" t="str">
            <v>:(PD)PRO--OFF.ADMIN.(COMMON)</v>
          </cell>
        </row>
        <row r="5420">
          <cell r="A5420" t="str">
            <v>420165</v>
          </cell>
          <cell r="B5420" t="str">
            <v>MFG.EXPE.--TRAINING COST</v>
          </cell>
          <cell r="C5420" t="str">
            <v>17000-02-420165</v>
          </cell>
          <cell r="D5420">
            <v>0</v>
          </cell>
          <cell r="E5420">
            <v>0</v>
          </cell>
          <cell r="F5420">
            <v>7608.5</v>
          </cell>
          <cell r="G5420" t="str">
            <v>:(PD)ROLAND ZHENG郑仁伟</v>
          </cell>
        </row>
        <row r="5421">
          <cell r="A5421" t="str">
            <v>420165</v>
          </cell>
          <cell r="B5421" t="str">
            <v>MFG.EXPE.--TRAINING COST</v>
          </cell>
          <cell r="C5421" t="str">
            <v>17010-00-420165</v>
          </cell>
          <cell r="D5421">
            <v>0</v>
          </cell>
          <cell r="E5421">
            <v>0</v>
          </cell>
          <cell r="F5421">
            <v>1100</v>
          </cell>
          <cell r="G5421" t="str">
            <v>:仓库</v>
          </cell>
        </row>
        <row r="5422">
          <cell r="A5422" t="str">
            <v>420166</v>
          </cell>
          <cell r="B5422" t="str">
            <v>MFG.EXPE.--OTHERS 其他</v>
          </cell>
          <cell r="C5422" t="str">
            <v>17000-00-420166</v>
          </cell>
          <cell r="D5422">
            <v>1500</v>
          </cell>
          <cell r="E5422">
            <v>0</v>
          </cell>
          <cell r="F5422">
            <v>29601</v>
          </cell>
          <cell r="G5422" t="str">
            <v>:(PD)PRO--OFF.ADMIN.(COMMON)</v>
          </cell>
        </row>
        <row r="5423">
          <cell r="A5423" t="str">
            <v>420166</v>
          </cell>
          <cell r="B5423" t="str">
            <v>MFG.EXPE.--OTHERS 其他</v>
          </cell>
          <cell r="C5423" t="str">
            <v>17000-02-420166</v>
          </cell>
          <cell r="D5423">
            <v>0</v>
          </cell>
          <cell r="E5423">
            <v>0</v>
          </cell>
          <cell r="F5423">
            <v>0</v>
          </cell>
          <cell r="G5423" t="str">
            <v>:(PD)ROLAND ZHENG郑仁伟</v>
          </cell>
        </row>
        <row r="5424">
          <cell r="A5424" t="str">
            <v>420166</v>
          </cell>
          <cell r="B5424" t="str">
            <v>MFG.EXPE.--OTHERS 其他</v>
          </cell>
          <cell r="C5424" t="str">
            <v>17050-00-420166</v>
          </cell>
          <cell r="D5424">
            <v>0</v>
          </cell>
          <cell r="E5424">
            <v>0</v>
          </cell>
          <cell r="F5424">
            <v>200</v>
          </cell>
          <cell r="G5424" t="str">
            <v>:电器车间</v>
          </cell>
        </row>
        <row r="5425">
          <cell r="A5425" t="str">
            <v>510101</v>
          </cell>
          <cell r="B5425" t="str">
            <v>SALES--LIFTS TRACTION 牵引电梯</v>
          </cell>
          <cell r="C5425" t="str">
            <v>10000-00-510101</v>
          </cell>
          <cell r="D5425">
            <v>0</v>
          </cell>
          <cell r="E5425">
            <v>0</v>
          </cell>
          <cell r="F5425">
            <v>-7078803.4199999999</v>
          </cell>
          <cell r="G5425" t="str">
            <v>:BAL.SHEET 负债表</v>
          </cell>
        </row>
        <row r="5426">
          <cell r="A5426" t="str">
            <v>510101</v>
          </cell>
          <cell r="B5426" t="str">
            <v>SALES--LIFTS TRACTION 牵引电梯</v>
          </cell>
          <cell r="C5426" t="str">
            <v>10000-06-510101</v>
          </cell>
          <cell r="D5426">
            <v>0</v>
          </cell>
          <cell r="E5426">
            <v>0</v>
          </cell>
          <cell r="F5426">
            <v>0</v>
          </cell>
        </row>
        <row r="5427">
          <cell r="A5427" t="str">
            <v>510101</v>
          </cell>
          <cell r="B5427" t="str">
            <v>SALES--LIFTS TRACTION 牵引电梯</v>
          </cell>
          <cell r="C5427" t="str">
            <v>10200-00-510101</v>
          </cell>
          <cell r="D5427">
            <v>0</v>
          </cell>
          <cell r="E5427">
            <v>4036145.3</v>
          </cell>
          <cell r="F5427">
            <v>-90633900.530000001</v>
          </cell>
          <cell r="G5427" t="str">
            <v>:(GZO) REGIONAL OFFICE</v>
          </cell>
        </row>
        <row r="5428">
          <cell r="A5428" t="str">
            <v>510101</v>
          </cell>
          <cell r="B5428" t="str">
            <v>SALES--LIFTS TRACTION 牵引电梯</v>
          </cell>
          <cell r="C5428" t="str">
            <v>10400-00-510101</v>
          </cell>
          <cell r="D5428">
            <v>0</v>
          </cell>
          <cell r="E5428">
            <v>3166837.61</v>
          </cell>
          <cell r="F5428">
            <v>-10466153.84</v>
          </cell>
          <cell r="G5428" t="str">
            <v>CHONGQING REGINAL CENTER</v>
          </cell>
        </row>
        <row r="5429">
          <cell r="A5429" t="str">
            <v>510101</v>
          </cell>
          <cell r="B5429" t="str">
            <v>SALES--LIFTS TRACTION 牵引电梯</v>
          </cell>
          <cell r="C5429" t="str">
            <v>14000-00-510101</v>
          </cell>
          <cell r="D5429">
            <v>0</v>
          </cell>
          <cell r="E5429">
            <v>16767296.57</v>
          </cell>
          <cell r="F5429">
            <v>-55716500.409999996</v>
          </cell>
          <cell r="G5429" t="str">
            <v>BEIJING BRANCH</v>
          </cell>
        </row>
        <row r="5430">
          <cell r="A5430" t="str">
            <v>510101</v>
          </cell>
          <cell r="B5430" t="str">
            <v>SALES--LIFTS TRACTION 牵引电梯</v>
          </cell>
          <cell r="C5430" t="str">
            <v>14500-00-510101</v>
          </cell>
          <cell r="D5430">
            <v>0</v>
          </cell>
          <cell r="E5430">
            <v>868199.15</v>
          </cell>
          <cell r="F5430">
            <v>-21824817.120000001</v>
          </cell>
          <cell r="G5430" t="str">
            <v>SHANGHAI BRANCH</v>
          </cell>
        </row>
        <row r="5431">
          <cell r="A5431" t="str">
            <v>510102</v>
          </cell>
          <cell r="B5431" t="str">
            <v>SALES--LIFTS HYDRAULIC 液压梯</v>
          </cell>
          <cell r="C5431" t="str">
            <v>10000-00-510102</v>
          </cell>
          <cell r="D5431">
            <v>0</v>
          </cell>
          <cell r="E5431">
            <v>0</v>
          </cell>
          <cell r="F5431">
            <v>0</v>
          </cell>
          <cell r="G5431" t="str">
            <v>:BAL.SHEET 负债表</v>
          </cell>
        </row>
        <row r="5432">
          <cell r="A5432" t="str">
            <v>510102</v>
          </cell>
          <cell r="B5432" t="str">
            <v>SALES--LIFTS HYDRAULIC 液压梯</v>
          </cell>
          <cell r="C5432" t="str">
            <v>10000-07-510102</v>
          </cell>
          <cell r="D5432">
            <v>0</v>
          </cell>
          <cell r="E5432">
            <v>0</v>
          </cell>
          <cell r="F5432">
            <v>0</v>
          </cell>
        </row>
        <row r="5433">
          <cell r="A5433" t="str">
            <v>510102</v>
          </cell>
          <cell r="B5433" t="str">
            <v>SALES--LIFTS HYDRAULIC 液压梯</v>
          </cell>
          <cell r="C5433" t="str">
            <v>10200-00-510102</v>
          </cell>
          <cell r="D5433">
            <v>0</v>
          </cell>
          <cell r="E5433">
            <v>0</v>
          </cell>
          <cell r="F5433">
            <v>-1564243.02</v>
          </cell>
          <cell r="G5433" t="str">
            <v>:(GZO) REGIONAL OFFICE</v>
          </cell>
        </row>
        <row r="5434">
          <cell r="A5434" t="str">
            <v>510102</v>
          </cell>
          <cell r="B5434" t="str">
            <v>SALES--LIFTS HYDRAULIC 液压梯</v>
          </cell>
          <cell r="C5434" t="str">
            <v>14000-00-510102</v>
          </cell>
          <cell r="D5434">
            <v>0</v>
          </cell>
          <cell r="E5434">
            <v>354700.85</v>
          </cell>
          <cell r="F5434">
            <v>-1582904.27</v>
          </cell>
          <cell r="G5434" t="str">
            <v>BEIJING BRANCH</v>
          </cell>
        </row>
        <row r="5435">
          <cell r="A5435" t="str">
            <v>510102</v>
          </cell>
          <cell r="B5435" t="str">
            <v>SALES--LIFTS HYDRAULIC 液压梯</v>
          </cell>
          <cell r="C5435" t="str">
            <v>14500-00-510102</v>
          </cell>
          <cell r="D5435">
            <v>0</v>
          </cell>
          <cell r="E5435">
            <v>0</v>
          </cell>
          <cell r="F5435">
            <v>-4829388.8899999997</v>
          </cell>
          <cell r="G5435" t="str">
            <v>SHANGHAI BRANCH</v>
          </cell>
        </row>
        <row r="5436">
          <cell r="A5436" t="str">
            <v>510103</v>
          </cell>
          <cell r="B5436" t="str">
            <v>SALES--LIFTS STAIR</v>
          </cell>
          <cell r="C5436" t="str">
            <v>10000-00-510103</v>
          </cell>
          <cell r="D5436">
            <v>0</v>
          </cell>
          <cell r="E5436">
            <v>0</v>
          </cell>
          <cell r="F5436">
            <v>0</v>
          </cell>
          <cell r="G5436" t="str">
            <v>:BAL.SHEET 负债表</v>
          </cell>
        </row>
        <row r="5437">
          <cell r="A5437" t="str">
            <v>510104</v>
          </cell>
          <cell r="B5437" t="str">
            <v>SALES--ECALATORS 扶梯</v>
          </cell>
          <cell r="C5437" t="str">
            <v>10000-00-510104</v>
          </cell>
          <cell r="D5437">
            <v>0</v>
          </cell>
          <cell r="E5437">
            <v>0</v>
          </cell>
          <cell r="F5437">
            <v>-4940170.9400000004</v>
          </cell>
          <cell r="G5437" t="str">
            <v>:BAL.SHEET 负债表</v>
          </cell>
        </row>
        <row r="5438">
          <cell r="A5438" t="str">
            <v>510104</v>
          </cell>
          <cell r="B5438" t="str">
            <v>SALES--ECALATORS 扶梯</v>
          </cell>
          <cell r="C5438" t="str">
            <v>10200-00-510104</v>
          </cell>
          <cell r="D5438">
            <v>0</v>
          </cell>
          <cell r="E5438">
            <v>835299.15</v>
          </cell>
          <cell r="F5438">
            <v>-9890483.7599999998</v>
          </cell>
          <cell r="G5438" t="str">
            <v>:(GZO) REGIONAL OFFICE</v>
          </cell>
        </row>
        <row r="5439">
          <cell r="A5439" t="str">
            <v>510104</v>
          </cell>
          <cell r="B5439" t="str">
            <v>SALES--ECALATORS 扶梯</v>
          </cell>
          <cell r="C5439" t="str">
            <v>14000-00-510104</v>
          </cell>
          <cell r="D5439">
            <v>0</v>
          </cell>
          <cell r="E5439">
            <v>0</v>
          </cell>
          <cell r="F5439">
            <v>-6530401.71</v>
          </cell>
          <cell r="G5439" t="str">
            <v>BEIJING BRANCH</v>
          </cell>
        </row>
        <row r="5440">
          <cell r="A5440" t="str">
            <v>510104</v>
          </cell>
          <cell r="B5440" t="str">
            <v>SALES--ECALATORS 扶梯</v>
          </cell>
          <cell r="C5440" t="str">
            <v>14500-00-510104</v>
          </cell>
          <cell r="D5440">
            <v>0</v>
          </cell>
          <cell r="E5440">
            <v>0</v>
          </cell>
          <cell r="F5440">
            <v>-9188981.1999999993</v>
          </cell>
          <cell r="G5440" t="str">
            <v>SHANGHAI BRANCH</v>
          </cell>
        </row>
        <row r="5441">
          <cell r="A5441" t="str">
            <v>510105</v>
          </cell>
          <cell r="B5441" t="str">
            <v>SALES--CONVEYOR SYSTEM</v>
          </cell>
          <cell r="C5441" t="str">
            <v>10000-00-510105</v>
          </cell>
          <cell r="D5441">
            <v>0</v>
          </cell>
          <cell r="E5441">
            <v>0</v>
          </cell>
          <cell r="F5441">
            <v>0</v>
          </cell>
          <cell r="G5441" t="str">
            <v>:BAL.SHEET 负债表</v>
          </cell>
        </row>
        <row r="5442">
          <cell r="A5442" t="str">
            <v>510106</v>
          </cell>
          <cell r="B5442" t="str">
            <v>SALES--BOARDING BRIDGES</v>
          </cell>
          <cell r="C5442" t="str">
            <v>10000-00-510106</v>
          </cell>
          <cell r="D5442">
            <v>0</v>
          </cell>
          <cell r="E5442">
            <v>0</v>
          </cell>
          <cell r="F5442">
            <v>0</v>
          </cell>
          <cell r="G5442" t="str">
            <v>:BAL.SHEET 负债表</v>
          </cell>
        </row>
        <row r="5443">
          <cell r="A5443" t="str">
            <v>510111</v>
          </cell>
          <cell r="B5443" t="str">
            <v>SALES INSTALLATION-LIFTS TRACTION</v>
          </cell>
          <cell r="C5443" t="str">
            <v>10200-00-510111</v>
          </cell>
          <cell r="D5443">
            <v>0</v>
          </cell>
          <cell r="E5443">
            <v>1058259.83</v>
          </cell>
          <cell r="F5443">
            <v>-5533962.6500000004</v>
          </cell>
          <cell r="G5443" t="str">
            <v>:(GZO) REGIONAL OFFICE</v>
          </cell>
        </row>
        <row r="5444">
          <cell r="A5444" t="str">
            <v>510112</v>
          </cell>
          <cell r="B5444" t="str">
            <v>SALES INSTALLATION-LIFTS HYDRAULIC</v>
          </cell>
          <cell r="C5444" t="str">
            <v>10200-00-510112</v>
          </cell>
          <cell r="D5444">
            <v>0</v>
          </cell>
          <cell r="E5444">
            <v>0</v>
          </cell>
          <cell r="F5444">
            <v>-51282.05</v>
          </cell>
          <cell r="G5444" t="str">
            <v>:(GZO) REGIONAL OFFICE</v>
          </cell>
        </row>
        <row r="5445">
          <cell r="A5445" t="str">
            <v>510114</v>
          </cell>
          <cell r="B5445" t="str">
            <v>SALES INSTALLATION-ECALATORS</v>
          </cell>
          <cell r="C5445" t="str">
            <v>10200-00-510114</v>
          </cell>
          <cell r="D5445">
            <v>0</v>
          </cell>
          <cell r="E5445">
            <v>0</v>
          </cell>
          <cell r="F5445">
            <v>-596748.71</v>
          </cell>
          <cell r="G5445" t="str">
            <v>:(GZO) REGIONAL OFFICE</v>
          </cell>
        </row>
        <row r="5446">
          <cell r="A5446" t="str">
            <v>510121</v>
          </cell>
          <cell r="B5446" t="str">
            <v>SALES-MAINTENANCE</v>
          </cell>
          <cell r="C5446" t="str">
            <v>10200-00-510121</v>
          </cell>
          <cell r="D5446">
            <v>0</v>
          </cell>
          <cell r="E5446">
            <v>182852.99</v>
          </cell>
          <cell r="F5446">
            <v>-3212364.92</v>
          </cell>
          <cell r="G5446" t="str">
            <v>:(GZO) REGIONAL OFFICE</v>
          </cell>
        </row>
        <row r="5447">
          <cell r="A5447" t="str">
            <v>510121</v>
          </cell>
          <cell r="B5447" t="str">
            <v>SALES-MAINTENANCE</v>
          </cell>
          <cell r="C5447" t="str">
            <v>10400-00-510121</v>
          </cell>
          <cell r="D5447">
            <v>0</v>
          </cell>
          <cell r="E5447">
            <v>57264.959999999999</v>
          </cell>
          <cell r="F5447">
            <v>-380730.54</v>
          </cell>
          <cell r="G5447" t="str">
            <v>CHONGQING REGINAL CENTER</v>
          </cell>
        </row>
        <row r="5448">
          <cell r="A5448" t="str">
            <v>510122</v>
          </cell>
          <cell r="B5448" t="str">
            <v>SALES-SPARE PARTS</v>
          </cell>
          <cell r="C5448" t="str">
            <v>10000-00-510122</v>
          </cell>
          <cell r="D5448">
            <v>0</v>
          </cell>
          <cell r="E5448">
            <v>70737.009999999995</v>
          </cell>
          <cell r="F5448">
            <v>-1751941.59</v>
          </cell>
          <cell r="G5448" t="str">
            <v>:BAL.SHEET 负债表</v>
          </cell>
        </row>
        <row r="5449">
          <cell r="A5449" t="str">
            <v>510122</v>
          </cell>
          <cell r="B5449" t="str">
            <v>SALES-SPARE PARTS</v>
          </cell>
          <cell r="C5449" t="str">
            <v>10200-00-510122</v>
          </cell>
          <cell r="D5449">
            <v>0</v>
          </cell>
          <cell r="E5449">
            <v>20683.759999999998</v>
          </cell>
          <cell r="F5449">
            <v>-942772.59</v>
          </cell>
          <cell r="G5449" t="str">
            <v>:(GZO) REGIONAL OFFICE</v>
          </cell>
        </row>
        <row r="5450">
          <cell r="A5450" t="str">
            <v>510122</v>
          </cell>
          <cell r="B5450" t="str">
            <v>SALES-SPARE PARTS</v>
          </cell>
          <cell r="C5450" t="str">
            <v>10400-00-510122</v>
          </cell>
          <cell r="D5450">
            <v>0</v>
          </cell>
          <cell r="E5450">
            <v>0</v>
          </cell>
          <cell r="F5450">
            <v>-30324.62</v>
          </cell>
          <cell r="G5450" t="str">
            <v>CHONGQING REGINAL CENTER</v>
          </cell>
        </row>
        <row r="5451">
          <cell r="A5451" t="str">
            <v>510122</v>
          </cell>
          <cell r="B5451" t="str">
            <v>SALES-SPARE PARTS</v>
          </cell>
          <cell r="C5451" t="str">
            <v>14000-00-510122</v>
          </cell>
          <cell r="D5451">
            <v>0</v>
          </cell>
          <cell r="E5451">
            <v>115595.43</v>
          </cell>
          <cell r="F5451">
            <v>-115595.43</v>
          </cell>
          <cell r="G5451" t="str">
            <v>BEIJING BRANCH</v>
          </cell>
        </row>
        <row r="5452">
          <cell r="A5452" t="str">
            <v>510122</v>
          </cell>
          <cell r="B5452" t="str">
            <v>SALES-SPARE PARTS</v>
          </cell>
          <cell r="C5452" t="str">
            <v>14500-00-510122</v>
          </cell>
          <cell r="D5452">
            <v>0</v>
          </cell>
          <cell r="E5452">
            <v>28969.02</v>
          </cell>
          <cell r="F5452">
            <v>-28969.02</v>
          </cell>
          <cell r="G5452" t="str">
            <v>SHANGHAI BRANCH</v>
          </cell>
        </row>
        <row r="5453">
          <cell r="A5453" t="str">
            <v>512101</v>
          </cell>
          <cell r="B5453" t="str">
            <v>CGS LIFTS-TRACTION 销售成本</v>
          </cell>
          <cell r="C5453" t="str">
            <v>10000-00-512101</v>
          </cell>
          <cell r="D5453">
            <v>0</v>
          </cell>
          <cell r="E5453">
            <v>0</v>
          </cell>
          <cell r="F5453">
            <v>0</v>
          </cell>
          <cell r="G5453" t="str">
            <v>:BAL.SHEET 负债表</v>
          </cell>
        </row>
        <row r="5454">
          <cell r="A5454" t="str">
            <v>512101</v>
          </cell>
          <cell r="B5454" t="str">
            <v>CGS LIFTS-TRACTION 销售成本</v>
          </cell>
          <cell r="C5454" t="str">
            <v>10000-06-512101</v>
          </cell>
          <cell r="D5454">
            <v>0</v>
          </cell>
          <cell r="E5454">
            <v>0</v>
          </cell>
          <cell r="F5454">
            <v>0</v>
          </cell>
        </row>
        <row r="5455">
          <cell r="A5455" t="str">
            <v>512101</v>
          </cell>
          <cell r="B5455" t="str">
            <v>CGS LIFTS-TRACTION 销售成本</v>
          </cell>
          <cell r="C5455" t="str">
            <v>10000-07-512101</v>
          </cell>
          <cell r="D5455">
            <v>0</v>
          </cell>
          <cell r="E5455">
            <v>0</v>
          </cell>
          <cell r="F5455">
            <v>0</v>
          </cell>
        </row>
        <row r="5456">
          <cell r="A5456" t="str">
            <v>512101</v>
          </cell>
          <cell r="B5456" t="str">
            <v>CGS LIFTS-TRACTION 销售成本</v>
          </cell>
          <cell r="C5456" t="str">
            <v>17100-00-512101</v>
          </cell>
          <cell r="D5456">
            <v>3174612.79</v>
          </cell>
          <cell r="E5456">
            <v>0</v>
          </cell>
          <cell r="F5456">
            <v>-654574.61</v>
          </cell>
          <cell r="G5456" t="str">
            <v>:SEMI-FINISHED GOODS</v>
          </cell>
        </row>
        <row r="5457">
          <cell r="A5457" t="str">
            <v>512101</v>
          </cell>
          <cell r="B5457" t="str">
            <v>CGS LIFTS-TRACTION 销售成本</v>
          </cell>
          <cell r="C5457" t="str">
            <v>17100-02-512101</v>
          </cell>
          <cell r="D5457">
            <v>0</v>
          </cell>
          <cell r="E5457">
            <v>0</v>
          </cell>
          <cell r="F5457">
            <v>0</v>
          </cell>
          <cell r="G5457" t="str">
            <v>:(97)JINAN1 ZIBO济南(1)淄博审计大楼</v>
          </cell>
        </row>
        <row r="5458">
          <cell r="A5458" t="str">
            <v>512101</v>
          </cell>
          <cell r="B5458" t="str">
            <v>CGS LIFTS-TRACTION 销售成本</v>
          </cell>
          <cell r="C5458" t="str">
            <v>17100-03-512101</v>
          </cell>
          <cell r="D5458">
            <v>0</v>
          </cell>
          <cell r="E5458">
            <v>0</v>
          </cell>
          <cell r="F5458">
            <v>0</v>
          </cell>
          <cell r="G5458" t="str">
            <v>:(97)JINAN2 QILU 济南(2)齐鲁石化</v>
          </cell>
        </row>
        <row r="5459">
          <cell r="A5459" t="str">
            <v>512101</v>
          </cell>
          <cell r="B5459" t="str">
            <v>CGS LIFTS-TRACTION 销售成本</v>
          </cell>
          <cell r="C5459" t="str">
            <v>17100-04-512101</v>
          </cell>
          <cell r="D5459">
            <v>0</v>
          </cell>
          <cell r="E5459">
            <v>0</v>
          </cell>
          <cell r="F5459">
            <v>0</v>
          </cell>
          <cell r="G5459" t="str">
            <v>:(97)JINAN3 SHUNDA济南(3)顺达</v>
          </cell>
        </row>
        <row r="5460">
          <cell r="A5460" t="str">
            <v>512101</v>
          </cell>
          <cell r="B5460" t="str">
            <v>CGS LIFTS-TRACTION 销售成本</v>
          </cell>
          <cell r="C5460" t="str">
            <v>17100-05-512101</v>
          </cell>
          <cell r="D5460">
            <v>92.17</v>
          </cell>
          <cell r="E5460">
            <v>0</v>
          </cell>
          <cell r="F5460">
            <v>1936357.99</v>
          </cell>
          <cell r="G5460" t="str">
            <v>:(97#8)(9808#6#7)上海中星昆山ELE</v>
          </cell>
        </row>
        <row r="5461">
          <cell r="A5461" t="str">
            <v>512101</v>
          </cell>
          <cell r="B5461" t="str">
            <v>CGS LIFTS-TRACTION 销售成本</v>
          </cell>
          <cell r="C5461" t="str">
            <v>17100-07-512101</v>
          </cell>
          <cell r="D5461">
            <v>0</v>
          </cell>
          <cell r="E5461">
            <v>0</v>
          </cell>
          <cell r="F5461">
            <v>0</v>
          </cell>
          <cell r="G5461" t="str">
            <v>:(9807)(9812)青岛金都大厦ELE</v>
          </cell>
        </row>
        <row r="5462">
          <cell r="A5462" t="str">
            <v>512101</v>
          </cell>
          <cell r="B5462" t="str">
            <v>CGS LIFTS-TRACTION 销售成本</v>
          </cell>
          <cell r="C5462" t="str">
            <v>17100-08-512101</v>
          </cell>
          <cell r="D5462">
            <v>0</v>
          </cell>
          <cell r="E5462">
            <v>0</v>
          </cell>
          <cell r="F5462">
            <v>0</v>
          </cell>
          <cell r="G5462" t="str">
            <v>:(9812)青岛金都大厦ESC</v>
          </cell>
        </row>
        <row r="5463">
          <cell r="A5463" t="str">
            <v>512101</v>
          </cell>
          <cell r="B5463" t="str">
            <v>CGS LIFTS-TRACTION 销售成本</v>
          </cell>
          <cell r="C5463" t="str">
            <v>17100-10-512101</v>
          </cell>
          <cell r="D5463">
            <v>0</v>
          </cell>
          <cell r="E5463">
            <v>0</v>
          </cell>
          <cell r="F5463">
            <v>0</v>
          </cell>
          <cell r="G5463" t="str">
            <v>:(97)TEES BUSINESS CENTRE</v>
          </cell>
        </row>
        <row r="5464">
          <cell r="A5464" t="str">
            <v>512101</v>
          </cell>
          <cell r="B5464" t="str">
            <v>CGS LIFTS-TRACTION 销售成本</v>
          </cell>
          <cell r="C5464" t="str">
            <v>17100-11-512101</v>
          </cell>
          <cell r="D5464">
            <v>0</v>
          </cell>
          <cell r="E5464">
            <v>0</v>
          </cell>
          <cell r="F5464">
            <v>0</v>
          </cell>
          <cell r="G5464" t="str">
            <v>:(97)YANGZHOU ICBC 扬州工商行ELE</v>
          </cell>
        </row>
        <row r="5465">
          <cell r="A5465" t="str">
            <v>512101</v>
          </cell>
          <cell r="B5465" t="str">
            <v>CGS LIFTS-TRACTION 销售成本</v>
          </cell>
          <cell r="C5465" t="str">
            <v>17100-12-512101</v>
          </cell>
          <cell r="D5465">
            <v>0</v>
          </cell>
          <cell r="E5465">
            <v>0</v>
          </cell>
          <cell r="F5465">
            <v>350000</v>
          </cell>
          <cell r="G5465" t="str">
            <v>:(9807&gt;[0001]青岛发达大厦(山东)ELE</v>
          </cell>
        </row>
        <row r="5466">
          <cell r="A5466" t="str">
            <v>512101</v>
          </cell>
          <cell r="B5466" t="str">
            <v>CGS LIFTS-TRACTION 销售成本</v>
          </cell>
          <cell r="C5466" t="str">
            <v>17100-13-512101</v>
          </cell>
          <cell r="D5466">
            <v>0</v>
          </cell>
          <cell r="E5466">
            <v>0</v>
          </cell>
          <cell r="F5466">
            <v>0</v>
          </cell>
          <cell r="G5466" t="str">
            <v>:(97)青岛交电大厦ELE</v>
          </cell>
        </row>
        <row r="5467">
          <cell r="A5467" t="str">
            <v>512101</v>
          </cell>
          <cell r="B5467" t="str">
            <v>CGS LIFTS-TRACTION 销售成本</v>
          </cell>
          <cell r="C5467" t="str">
            <v>17100-14-512101</v>
          </cell>
          <cell r="D5467">
            <v>0</v>
          </cell>
          <cell r="E5467">
            <v>0</v>
          </cell>
          <cell r="F5467">
            <v>0</v>
          </cell>
          <cell r="G5467" t="str">
            <v>:(97)XI'AN TAX BUREAU 西安国税大厦</v>
          </cell>
        </row>
        <row r="5468">
          <cell r="A5468" t="str">
            <v>512101</v>
          </cell>
          <cell r="B5468" t="str">
            <v>CGS LIFTS-TRACTION 销售成本</v>
          </cell>
          <cell r="C5468" t="str">
            <v>17100-15-512101</v>
          </cell>
          <cell r="D5468">
            <v>0</v>
          </cell>
          <cell r="E5468">
            <v>0</v>
          </cell>
          <cell r="F5468">
            <v>1009.14</v>
          </cell>
          <cell r="G5468" t="str">
            <v>:(9806,08,9901)WISDOM上海城市房地产</v>
          </cell>
        </row>
        <row r="5469">
          <cell r="A5469" t="str">
            <v>512101</v>
          </cell>
          <cell r="B5469" t="str">
            <v>CGS LIFTS-TRACTION 销售成本</v>
          </cell>
          <cell r="C5469" t="str">
            <v>17100-16-512101</v>
          </cell>
          <cell r="D5469">
            <v>0</v>
          </cell>
          <cell r="E5469">
            <v>0</v>
          </cell>
          <cell r="F5469">
            <v>0</v>
          </cell>
          <cell r="G5469" t="str">
            <v>:(97)XINHUI POWER 新会双水发电站</v>
          </cell>
        </row>
        <row r="5470">
          <cell r="A5470" t="str">
            <v>512101</v>
          </cell>
          <cell r="B5470" t="str">
            <v>CGS LIFTS-TRACTION 销售成本</v>
          </cell>
          <cell r="C5470" t="str">
            <v>17100-18-512101</v>
          </cell>
          <cell r="D5470">
            <v>0</v>
          </cell>
          <cell r="E5470">
            <v>0</v>
          </cell>
          <cell r="F5470">
            <v>0</v>
          </cell>
          <cell r="G5470" t="str">
            <v>:(9808)武汉建银房地产开发ESC</v>
          </cell>
        </row>
        <row r="5471">
          <cell r="A5471" t="str">
            <v>512101</v>
          </cell>
          <cell r="B5471" t="str">
            <v>CGS LIFTS-TRACTION 销售成本</v>
          </cell>
          <cell r="C5471" t="str">
            <v>17100-19-512101</v>
          </cell>
          <cell r="D5471">
            <v>0</v>
          </cell>
          <cell r="E5471">
            <v>0</v>
          </cell>
          <cell r="F5471">
            <v>0</v>
          </cell>
          <cell r="G5471" t="str">
            <v>:(97)ZS HOSPITAL人民医院门诊大楼ELE</v>
          </cell>
        </row>
        <row r="5472">
          <cell r="A5472" t="str">
            <v>512101</v>
          </cell>
          <cell r="B5472" t="str">
            <v>CGS LIFTS-TRACTION 销售成本</v>
          </cell>
          <cell r="C5472" t="str">
            <v>17100-20-512101</v>
          </cell>
          <cell r="D5472">
            <v>0</v>
          </cell>
          <cell r="E5472">
            <v>0</v>
          </cell>
          <cell r="F5472">
            <v>-10092.42</v>
          </cell>
          <cell r="G5472" t="str">
            <v>:(9808)&lt;9911&gt;人民医院外科大楼ELE</v>
          </cell>
        </row>
        <row r="5473">
          <cell r="A5473" t="str">
            <v>512101</v>
          </cell>
          <cell r="B5473" t="str">
            <v>CGS LIFTS-TRACTION 销售成本</v>
          </cell>
          <cell r="C5473" t="str">
            <v>17100-21-512101</v>
          </cell>
          <cell r="D5473">
            <v>0</v>
          </cell>
          <cell r="E5473">
            <v>0</v>
          </cell>
          <cell r="F5473">
            <v>0</v>
          </cell>
          <cell r="G5473" t="str">
            <v>:(97)ZS COMMERCIAL 中山市商业服务_x0000_</v>
          </cell>
        </row>
        <row r="5474">
          <cell r="A5474" t="str">
            <v>512101</v>
          </cell>
          <cell r="B5474" t="str">
            <v>CGS LIFTS-TRACTION 销售成本</v>
          </cell>
          <cell r="C5474" t="str">
            <v>17100-22-512101</v>
          </cell>
          <cell r="D5474">
            <v>0</v>
          </cell>
          <cell r="E5474">
            <v>0</v>
          </cell>
          <cell r="F5474">
            <v>-2878.66</v>
          </cell>
          <cell r="G5474" t="str">
            <v>:SUNEAST上海新怡大厦ELE&amp;ESC</v>
          </cell>
        </row>
        <row r="5475">
          <cell r="A5475" t="str">
            <v>512101</v>
          </cell>
          <cell r="B5475" t="str">
            <v>CGS LIFTS-TRACTION 销售成本</v>
          </cell>
          <cell r="C5475" t="str">
            <v>17100-23-512101</v>
          </cell>
          <cell r="D5475">
            <v>0</v>
          </cell>
          <cell r="E5475">
            <v>0</v>
          </cell>
          <cell r="F5475">
            <v>0</v>
          </cell>
          <cell r="G5475" t="str">
            <v>:(9806)&lt;9905&gt;哈尔滨花圃大厦ELE</v>
          </cell>
        </row>
        <row r="5476">
          <cell r="A5476" t="str">
            <v>512101</v>
          </cell>
          <cell r="B5476" t="str">
            <v>CGS LIFTS-TRACTION 销售成本</v>
          </cell>
          <cell r="C5476" t="str">
            <v>17100-24-512101</v>
          </cell>
          <cell r="D5476">
            <v>0</v>
          </cell>
          <cell r="E5476">
            <v>0</v>
          </cell>
          <cell r="F5476">
            <v>0</v>
          </cell>
          <cell r="G5476" t="str">
            <v>:(9811)西北核技术研究所ELE</v>
          </cell>
        </row>
        <row r="5477">
          <cell r="A5477" t="str">
            <v>512101</v>
          </cell>
          <cell r="B5477" t="str">
            <v>CGS LIFTS-TRACTION 销售成本</v>
          </cell>
          <cell r="C5477" t="str">
            <v>17100-25-512101</v>
          </cell>
          <cell r="D5477">
            <v>0</v>
          </cell>
          <cell r="E5477">
            <v>0</v>
          </cell>
          <cell r="F5477">
            <v>566.04</v>
          </cell>
          <cell r="G5477" t="str">
            <v>:PANORAMA 观光梯</v>
          </cell>
        </row>
        <row r="5478">
          <cell r="A5478" t="str">
            <v>512101</v>
          </cell>
          <cell r="B5478" t="str">
            <v>CGS LIFTS-TRACTION 销售成本</v>
          </cell>
          <cell r="C5478" t="str">
            <v>17100-26-512101</v>
          </cell>
          <cell r="D5478">
            <v>0</v>
          </cell>
          <cell r="E5478">
            <v>0</v>
          </cell>
          <cell r="F5478">
            <v>0</v>
          </cell>
          <cell r="G5478" t="str">
            <v>:(97)NINGBO GUANGDIAN MANSION 宁波</v>
          </cell>
        </row>
        <row r="5479">
          <cell r="A5479" t="str">
            <v>512101</v>
          </cell>
          <cell r="B5479" t="str">
            <v>CGS LIFTS-TRACTION 销售成本</v>
          </cell>
          <cell r="C5479" t="str">
            <v>17100-27-512101</v>
          </cell>
          <cell r="D5479">
            <v>0</v>
          </cell>
          <cell r="E5479">
            <v>0</v>
          </cell>
          <cell r="F5479">
            <v>0</v>
          </cell>
          <cell r="G5479" t="str">
            <v>:(9802)水口电厂ELE</v>
          </cell>
        </row>
        <row r="5480">
          <cell r="A5480" t="str">
            <v>512101</v>
          </cell>
          <cell r="B5480" t="str">
            <v>CGS LIFTS-TRACTION 销售成本</v>
          </cell>
          <cell r="C5480" t="str">
            <v>17100-28-512101</v>
          </cell>
          <cell r="D5480">
            <v>0</v>
          </cell>
          <cell r="E5480">
            <v>0</v>
          </cell>
          <cell r="F5480">
            <v>0</v>
          </cell>
          <cell r="G5480" t="str">
            <v>:(97)BAIYUN AIRPORT(ELE.1)白云机场</v>
          </cell>
        </row>
        <row r="5481">
          <cell r="A5481" t="str">
            <v>512101</v>
          </cell>
          <cell r="B5481" t="str">
            <v>CGS LIFTS-TRACTION 销售成本</v>
          </cell>
          <cell r="C5481" t="str">
            <v>17100-29-512101</v>
          </cell>
          <cell r="D5481">
            <v>0</v>
          </cell>
          <cell r="E5481">
            <v>0</v>
          </cell>
          <cell r="F5481">
            <v>0</v>
          </cell>
          <cell r="G5481" t="str">
            <v>:(9806)(9907)南阳国税电梯ELE</v>
          </cell>
        </row>
        <row r="5482">
          <cell r="A5482" t="str">
            <v>512101</v>
          </cell>
          <cell r="B5482" t="str">
            <v>CGS LIFTS-TRACTION 销售成本</v>
          </cell>
          <cell r="C5482" t="str">
            <v>17100-30-512101</v>
          </cell>
          <cell r="D5482">
            <v>0</v>
          </cell>
          <cell r="E5482">
            <v>0</v>
          </cell>
          <cell r="F5482">
            <v>0</v>
          </cell>
          <cell r="G5482" t="str">
            <v>:(9803)&lt;9910&gt;南平造纸ELE</v>
          </cell>
        </row>
        <row r="5483">
          <cell r="A5483" t="str">
            <v>512101</v>
          </cell>
          <cell r="B5483" t="str">
            <v>CGS LIFTS-TRACTION 销售成本</v>
          </cell>
          <cell r="C5483" t="str">
            <v>17100-31-512101</v>
          </cell>
          <cell r="D5483">
            <v>0</v>
          </cell>
          <cell r="E5483">
            <v>0</v>
          </cell>
          <cell r="F5483">
            <v>0</v>
          </cell>
          <cell r="G5483" t="str">
            <v>:(9810)&lt;9905) 三明兴业银行ELE</v>
          </cell>
        </row>
        <row r="5484">
          <cell r="A5484" t="str">
            <v>512101</v>
          </cell>
          <cell r="B5484" t="str">
            <v>CGS LIFTS-TRACTION 销售成本</v>
          </cell>
          <cell r="C5484" t="str">
            <v>17100-32-512101</v>
          </cell>
          <cell r="D5484">
            <v>0</v>
          </cell>
          <cell r="E5484">
            <v>0</v>
          </cell>
          <cell r="F5484">
            <v>55.25</v>
          </cell>
          <cell r="G5484" t="str">
            <v>:(97)BAIYUN AIRPORT(ESC.2) 白云机_x0000_</v>
          </cell>
        </row>
        <row r="5485">
          <cell r="A5485" t="str">
            <v>512101</v>
          </cell>
          <cell r="B5485" t="str">
            <v>CGS LIFTS-TRACTION 销售成本</v>
          </cell>
          <cell r="C5485" t="str">
            <v>17100-33-512101</v>
          </cell>
          <cell r="D5485">
            <v>46.5</v>
          </cell>
          <cell r="E5485">
            <v>0</v>
          </cell>
          <cell r="F5485">
            <v>721285.34</v>
          </cell>
          <cell r="G5485" t="str">
            <v>:&lt;9910&gt;&lt;0005&gt;南京人防 ESC</v>
          </cell>
        </row>
        <row r="5486">
          <cell r="A5486" t="str">
            <v>512101</v>
          </cell>
          <cell r="B5486" t="str">
            <v>CGS LIFTS-TRACTION 销售成本</v>
          </cell>
          <cell r="C5486" t="str">
            <v>17100-34-512101</v>
          </cell>
          <cell r="D5486">
            <v>0</v>
          </cell>
          <cell r="E5486">
            <v>0</v>
          </cell>
          <cell r="F5486">
            <v>0</v>
          </cell>
          <cell r="G5486" t="str">
            <v>:&lt;9909&gt;XINJUN ZHONGSHAN 中山新俊ELE</v>
          </cell>
        </row>
        <row r="5487">
          <cell r="A5487" t="str">
            <v>512101</v>
          </cell>
          <cell r="B5487" t="str">
            <v>CGS LIFTS-TRACTION 销售成本</v>
          </cell>
          <cell r="C5487" t="str">
            <v>17100-35-512101</v>
          </cell>
          <cell r="D5487">
            <v>0</v>
          </cell>
          <cell r="E5487">
            <v>0</v>
          </cell>
          <cell r="F5487">
            <v>0</v>
          </cell>
          <cell r="G5487" t="str">
            <v>:(9805)CPIC ZHONGSHAN 中山太保ELE</v>
          </cell>
        </row>
        <row r="5488">
          <cell r="A5488" t="str">
            <v>512101</v>
          </cell>
          <cell r="B5488" t="str">
            <v>CGS LIFTS-TRACTION 销售成本</v>
          </cell>
          <cell r="C5488" t="str">
            <v>17100-36-512101</v>
          </cell>
          <cell r="D5488">
            <v>0</v>
          </cell>
          <cell r="E5488">
            <v>0</v>
          </cell>
          <cell r="F5488">
            <v>0</v>
          </cell>
          <cell r="G5488" t="str">
            <v>:(9808)NANJING CCB 南京建行ESC</v>
          </cell>
        </row>
        <row r="5489">
          <cell r="A5489" t="str">
            <v>512101</v>
          </cell>
          <cell r="B5489" t="str">
            <v>CGS LIFTS-TRACTION 销售成本</v>
          </cell>
          <cell r="C5489" t="str">
            <v>17100-37-512101</v>
          </cell>
          <cell r="D5489">
            <v>0</v>
          </cell>
          <cell r="E5489">
            <v>0</v>
          </cell>
          <cell r="F5489">
            <v>0</v>
          </cell>
          <cell r="G5489" t="str">
            <v>:(9805)KAILI ICBC 工行凯里分行ELE</v>
          </cell>
        </row>
        <row r="5490">
          <cell r="A5490" t="str">
            <v>512101</v>
          </cell>
          <cell r="B5490" t="str">
            <v>CGS LIFTS-TRACTION 销售成本</v>
          </cell>
          <cell r="C5490" t="str">
            <v>17100-38-512101</v>
          </cell>
          <cell r="D5490">
            <v>0</v>
          </cell>
          <cell r="E5490">
            <v>0</v>
          </cell>
          <cell r="F5490">
            <v>0</v>
          </cell>
          <cell r="G5490" t="str">
            <v>:(9811)静安环球大厦ELE</v>
          </cell>
        </row>
        <row r="5491">
          <cell r="A5491" t="str">
            <v>512101</v>
          </cell>
          <cell r="B5491" t="str">
            <v>CGS LIFTS-TRACTION 销售成本</v>
          </cell>
          <cell r="C5491" t="str">
            <v>17100-40-512101</v>
          </cell>
          <cell r="D5491">
            <v>0</v>
          </cell>
          <cell r="E5491">
            <v>0</v>
          </cell>
          <cell r="F5491">
            <v>0</v>
          </cell>
          <cell r="G5491" t="str">
            <v>:(9808)SANMING UNION 三明总工会ELE</v>
          </cell>
        </row>
        <row r="5492">
          <cell r="A5492" t="str">
            <v>512101</v>
          </cell>
          <cell r="B5492" t="str">
            <v>CGS LIFTS-TRACTION 销售成本</v>
          </cell>
          <cell r="C5492" t="str">
            <v>17100-41-512101</v>
          </cell>
          <cell r="D5492">
            <v>0</v>
          </cell>
          <cell r="E5492">
            <v>0</v>
          </cell>
          <cell r="F5492">
            <v>222.34</v>
          </cell>
          <cell r="G5492" t="str">
            <v>:&lt;9906&gt;(9907) 贵阳和平大酒店ELE</v>
          </cell>
        </row>
        <row r="5493">
          <cell r="A5493" t="str">
            <v>512101</v>
          </cell>
          <cell r="B5493" t="str">
            <v>CGS LIFTS-TRACTION 销售成本</v>
          </cell>
          <cell r="C5493" t="str">
            <v>17100-42-512101</v>
          </cell>
          <cell r="D5493">
            <v>0</v>
          </cell>
          <cell r="E5493">
            <v>0</v>
          </cell>
          <cell r="F5493">
            <v>0</v>
          </cell>
          <cell r="G5493" t="str">
            <v>:(9812)中保驻马店公司ELE</v>
          </cell>
        </row>
        <row r="5494">
          <cell r="A5494" t="str">
            <v>512101</v>
          </cell>
          <cell r="B5494" t="str">
            <v>CGS LIFTS-TRACTION 销售成本</v>
          </cell>
          <cell r="C5494" t="str">
            <v>17100-43-512101</v>
          </cell>
          <cell r="D5494">
            <v>0</v>
          </cell>
          <cell r="E5494">
            <v>0</v>
          </cell>
          <cell r="F5494">
            <v>0</v>
          </cell>
          <cell r="G5494" t="str">
            <v>:(9810)(9907) 南京下关发电厂ELE</v>
          </cell>
        </row>
        <row r="5495">
          <cell r="A5495" t="str">
            <v>512101</v>
          </cell>
          <cell r="B5495" t="str">
            <v>CGS LIFTS-TRACTION 销售成本</v>
          </cell>
          <cell r="C5495" t="str">
            <v>17100-44-512101</v>
          </cell>
          <cell r="D5495">
            <v>781.2</v>
          </cell>
          <cell r="E5495">
            <v>0</v>
          </cell>
          <cell r="F5495">
            <v>231631.65</v>
          </cell>
          <cell r="G5495" t="str">
            <v>:&lt;9911&gt;湖南职工培训中心ELE</v>
          </cell>
        </row>
        <row r="5496">
          <cell r="A5496" t="str">
            <v>512101</v>
          </cell>
          <cell r="B5496" t="str">
            <v>CGS LIFTS-TRACTION 销售成本</v>
          </cell>
          <cell r="C5496" t="str">
            <v>17100-45-512101</v>
          </cell>
          <cell r="D5496">
            <v>0</v>
          </cell>
          <cell r="E5496">
            <v>0</v>
          </cell>
          <cell r="F5496">
            <v>0</v>
          </cell>
          <cell r="G5496" t="str">
            <v>:(9805)南京棉麻公司ESC</v>
          </cell>
        </row>
        <row r="5497">
          <cell r="A5497" t="str">
            <v>512101</v>
          </cell>
          <cell r="B5497" t="str">
            <v>CGS LIFTS-TRACTION 销售成本</v>
          </cell>
          <cell r="C5497" t="str">
            <v>17100-46-512101</v>
          </cell>
          <cell r="D5497">
            <v>0</v>
          </cell>
          <cell r="E5497">
            <v>0</v>
          </cell>
          <cell r="F5497">
            <v>160000</v>
          </cell>
          <cell r="G5497" t="str">
            <v>:&lt;9903&gt;&lt;9906&gt; 珠海华骏实业公司ELE</v>
          </cell>
        </row>
        <row r="5498">
          <cell r="A5498" t="str">
            <v>512101</v>
          </cell>
          <cell r="B5498" t="str">
            <v>CGS LIFTS-TRACTION 销售成本</v>
          </cell>
          <cell r="C5498" t="str">
            <v>17100-47-512101</v>
          </cell>
          <cell r="D5498">
            <v>0</v>
          </cell>
          <cell r="E5498">
            <v>0</v>
          </cell>
          <cell r="F5498">
            <v>0</v>
          </cell>
          <cell r="G5498" t="str">
            <v>:(9811)深圳百货商场ESC</v>
          </cell>
        </row>
        <row r="5499">
          <cell r="A5499" t="str">
            <v>512101</v>
          </cell>
          <cell r="B5499" t="str">
            <v>CGS LIFTS-TRACTION 销售成本</v>
          </cell>
          <cell r="C5499" t="str">
            <v>17100-48-512101</v>
          </cell>
          <cell r="D5499">
            <v>0</v>
          </cell>
          <cell r="E5499">
            <v>0</v>
          </cell>
          <cell r="F5499">
            <v>279</v>
          </cell>
          <cell r="G5499" t="str">
            <v>:(9810) 福州传染病院ELE</v>
          </cell>
        </row>
        <row r="5500">
          <cell r="A5500" t="str">
            <v>512101</v>
          </cell>
          <cell r="B5500" t="str">
            <v>CGS LIFTS-TRACTION 销售成本</v>
          </cell>
          <cell r="C5500" t="str">
            <v>17100-49-512101</v>
          </cell>
          <cell r="D5500">
            <v>0</v>
          </cell>
          <cell r="E5500">
            <v>0</v>
          </cell>
          <cell r="F5500">
            <v>0</v>
          </cell>
          <cell r="G5500" t="str">
            <v>:&lt;9906&gt;南下房地产ELE</v>
          </cell>
        </row>
        <row r="5501">
          <cell r="A5501" t="str">
            <v>512101</v>
          </cell>
          <cell r="B5501" t="str">
            <v>CGS LIFTS-TRACTION 销售成本</v>
          </cell>
          <cell r="C5501" t="str">
            <v>17100-51-512101</v>
          </cell>
          <cell r="D5501">
            <v>0</v>
          </cell>
          <cell r="E5501">
            <v>0</v>
          </cell>
          <cell r="F5501">
            <v>145.08000000000001</v>
          </cell>
          <cell r="G5501" t="str">
            <v>:&lt;9911&gt; 福建亚协房地产ELE</v>
          </cell>
        </row>
        <row r="5502">
          <cell r="A5502" t="str">
            <v>512101</v>
          </cell>
          <cell r="B5502" t="str">
            <v>CGS LIFTS-TRACTION 销售成本</v>
          </cell>
          <cell r="C5502" t="str">
            <v>17100-52-512101</v>
          </cell>
          <cell r="D5502">
            <v>0</v>
          </cell>
          <cell r="E5502">
            <v>0</v>
          </cell>
          <cell r="F5502">
            <v>119011.5</v>
          </cell>
          <cell r="G5502" t="str">
            <v>:(9810)[0001] 三明峡金渠ELE</v>
          </cell>
        </row>
        <row r="5503">
          <cell r="A5503" t="str">
            <v>512101</v>
          </cell>
          <cell r="B5503" t="str">
            <v>CGS LIFTS-TRACTION 销售成本</v>
          </cell>
          <cell r="C5503" t="str">
            <v>17100-53-512101</v>
          </cell>
          <cell r="D5503">
            <v>300</v>
          </cell>
          <cell r="E5503">
            <v>0</v>
          </cell>
          <cell r="F5503">
            <v>346.5</v>
          </cell>
          <cell r="G5503" t="str">
            <v>:(9809)(9907) 福州技术监督局ELE</v>
          </cell>
        </row>
        <row r="5504">
          <cell r="A5504" t="str">
            <v>512101</v>
          </cell>
          <cell r="B5504" t="str">
            <v>CGS LIFTS-TRACTION 销售成本</v>
          </cell>
          <cell r="C5504" t="str">
            <v>17100-54-512101</v>
          </cell>
          <cell r="D5504">
            <v>0</v>
          </cell>
          <cell r="E5504">
            <v>0</v>
          </cell>
          <cell r="F5504">
            <v>84651.86</v>
          </cell>
          <cell r="G5504" t="str">
            <v>:(9811)江西财经大学ELE</v>
          </cell>
        </row>
        <row r="5505">
          <cell r="A5505" t="str">
            <v>512101</v>
          </cell>
          <cell r="B5505" t="str">
            <v>CGS LIFTS-TRACTION 销售成本</v>
          </cell>
          <cell r="C5505" t="str">
            <v>17100-55-512101</v>
          </cell>
          <cell r="D5505">
            <v>0</v>
          </cell>
          <cell r="E5505">
            <v>0</v>
          </cell>
          <cell r="F5505">
            <v>10197.31</v>
          </cell>
          <cell r="G5505" t="str">
            <v>:(9903&gt;&lt;9911&gt;FENGCHI 昆明风驰房地产</v>
          </cell>
        </row>
        <row r="5506">
          <cell r="A5506" t="str">
            <v>512101</v>
          </cell>
          <cell r="B5506" t="str">
            <v>CGS LIFTS-TRACTION 销售成本</v>
          </cell>
          <cell r="C5506" t="str">
            <v>17100-56-512101</v>
          </cell>
          <cell r="D5506">
            <v>0</v>
          </cell>
          <cell r="E5506">
            <v>0</v>
          </cell>
          <cell r="F5506">
            <v>908.96</v>
          </cell>
          <cell r="G5506" t="str">
            <v>:(9809)(9907)民航开发公司ELE</v>
          </cell>
        </row>
        <row r="5507">
          <cell r="A5507" t="str">
            <v>512101</v>
          </cell>
          <cell r="B5507" t="str">
            <v>CGS LIFTS-TRACTION 销售成本</v>
          </cell>
          <cell r="C5507" t="str">
            <v>17100-57-512101</v>
          </cell>
          <cell r="D5507">
            <v>0</v>
          </cell>
          <cell r="E5507">
            <v>0</v>
          </cell>
          <cell r="F5507">
            <v>300.39</v>
          </cell>
          <cell r="G5507" t="str">
            <v>:(9811)&lt;9911&gt;重庆商社ELE</v>
          </cell>
        </row>
        <row r="5508">
          <cell r="A5508" t="str">
            <v>512101</v>
          </cell>
          <cell r="B5508" t="str">
            <v>CGS LIFTS-TRACTION 销售成本</v>
          </cell>
          <cell r="C5508" t="str">
            <v>17100-58-512101</v>
          </cell>
          <cell r="D5508">
            <v>0</v>
          </cell>
          <cell r="E5508">
            <v>0</v>
          </cell>
          <cell r="F5508">
            <v>0</v>
          </cell>
          <cell r="G5508" t="str">
            <v>:(9809)瑞安工商联ELE</v>
          </cell>
        </row>
        <row r="5509">
          <cell r="A5509" t="str">
            <v>512101</v>
          </cell>
          <cell r="B5509" t="str">
            <v>CGS LIFTS-TRACTION 销售成本</v>
          </cell>
          <cell r="C5509" t="str">
            <v>17100-59-512101</v>
          </cell>
          <cell r="D5509">
            <v>0</v>
          </cell>
          <cell r="E5509">
            <v>0</v>
          </cell>
          <cell r="F5509">
            <v>63207.02</v>
          </cell>
          <cell r="G5509" t="str">
            <v>:(9812)&lt;00.03&gt;南昌昌北机场ELE</v>
          </cell>
        </row>
        <row r="5510">
          <cell r="A5510" t="str">
            <v>512101</v>
          </cell>
          <cell r="B5510" t="str">
            <v>CGS LIFTS-TRACTION 销售成本</v>
          </cell>
          <cell r="C5510" t="str">
            <v>17100-60-512101</v>
          </cell>
          <cell r="D5510">
            <v>0</v>
          </cell>
          <cell r="E5510">
            <v>0</v>
          </cell>
          <cell r="F5510">
            <v>87.84</v>
          </cell>
          <cell r="G5510" t="str">
            <v>:(9812)河南唐河烟草公司ELE</v>
          </cell>
        </row>
        <row r="5511">
          <cell r="A5511" t="str">
            <v>512101</v>
          </cell>
          <cell r="B5511" t="str">
            <v>CGS LIFTS-TRACTION 销售成本</v>
          </cell>
          <cell r="C5511" t="str">
            <v>17100-61-512101</v>
          </cell>
          <cell r="D5511">
            <v>18600</v>
          </cell>
          <cell r="E5511">
            <v>0</v>
          </cell>
          <cell r="F5511">
            <v>30861.54</v>
          </cell>
          <cell r="G5511" t="str">
            <v>:(9812)&lt;9906&gt;哈尔滨工业大学ELE</v>
          </cell>
        </row>
        <row r="5512">
          <cell r="A5512" t="str">
            <v>512101</v>
          </cell>
          <cell r="B5512" t="str">
            <v>CGS LIFTS-TRACTION 销售成本</v>
          </cell>
          <cell r="C5512" t="str">
            <v>17100-62-512101</v>
          </cell>
          <cell r="D5512">
            <v>0</v>
          </cell>
          <cell r="E5512">
            <v>0</v>
          </cell>
          <cell r="F5512">
            <v>0</v>
          </cell>
          <cell r="G5512" t="str">
            <v>:&lt;9910&gt;邯郸邮电局ESC</v>
          </cell>
        </row>
        <row r="5513">
          <cell r="A5513" t="str">
            <v>512101</v>
          </cell>
          <cell r="B5513" t="str">
            <v>CGS LIFTS-TRACTION 销售成本</v>
          </cell>
          <cell r="C5513" t="str">
            <v>17100-63-512101</v>
          </cell>
          <cell r="D5513">
            <v>0</v>
          </cell>
          <cell r="E5513">
            <v>0</v>
          </cell>
          <cell r="F5513">
            <v>1152.47</v>
          </cell>
          <cell r="G5513" t="str">
            <v>:(9812)&lt;9911&gt;昆明医学院ELE</v>
          </cell>
        </row>
        <row r="5514">
          <cell r="A5514" t="str">
            <v>512101</v>
          </cell>
          <cell r="B5514" t="str">
            <v>CGS LIFTS-TRACTION 销售成本</v>
          </cell>
          <cell r="C5514" t="str">
            <v>17100-64-512101</v>
          </cell>
          <cell r="D5514">
            <v>0</v>
          </cell>
          <cell r="E5514">
            <v>0</v>
          </cell>
          <cell r="F5514">
            <v>5.69</v>
          </cell>
          <cell r="G5514" t="str">
            <v>:(9902)&lt;9907&gt;中山人大政协大楼ELE</v>
          </cell>
        </row>
        <row r="5515">
          <cell r="A5515" t="str">
            <v>512101</v>
          </cell>
          <cell r="B5515" t="str">
            <v>CGS LIFTS-TRACTION 销售成本</v>
          </cell>
          <cell r="C5515" t="str">
            <v>17100-65-512101</v>
          </cell>
          <cell r="D5515">
            <v>0</v>
          </cell>
          <cell r="E5515">
            <v>0</v>
          </cell>
          <cell r="F5515">
            <v>0</v>
          </cell>
          <cell r="G5515" t="str">
            <v>:&lt;9906&gt;东莞骏安电梯公司ELE</v>
          </cell>
        </row>
        <row r="5516">
          <cell r="A5516" t="str">
            <v>512101</v>
          </cell>
          <cell r="B5516" t="str">
            <v>CGS LIFTS-TRACTION 销售成本</v>
          </cell>
          <cell r="C5516" t="str">
            <v>17100-67-512101</v>
          </cell>
          <cell r="D5516">
            <v>0</v>
          </cell>
          <cell r="E5516">
            <v>0</v>
          </cell>
          <cell r="F5516">
            <v>209196.57</v>
          </cell>
          <cell r="G5516" t="str">
            <v>:(9904)平顶山邮局ELE</v>
          </cell>
        </row>
        <row r="5517">
          <cell r="A5517" t="str">
            <v>512101</v>
          </cell>
          <cell r="B5517" t="str">
            <v>CGS LIFTS-TRACTION 销售成本</v>
          </cell>
          <cell r="C5517" t="str">
            <v>17100-69-512101</v>
          </cell>
          <cell r="D5517">
            <v>0</v>
          </cell>
          <cell r="E5517">
            <v>0</v>
          </cell>
          <cell r="F5517">
            <v>208055.67</v>
          </cell>
          <cell r="G5517" t="str">
            <v>:&lt;9903&gt;[0001]昆明国家经贸委ELE</v>
          </cell>
        </row>
        <row r="5518">
          <cell r="A5518" t="str">
            <v>512101</v>
          </cell>
          <cell r="B5518" t="str">
            <v>CGS LIFTS-TRACTION 销售成本</v>
          </cell>
          <cell r="C5518" t="str">
            <v>17100-70-512101</v>
          </cell>
          <cell r="D5518">
            <v>0</v>
          </cell>
          <cell r="E5518">
            <v>0</v>
          </cell>
          <cell r="F5518">
            <v>419.19</v>
          </cell>
          <cell r="G5518" t="str">
            <v>:&lt;9901)孙中山故居ELE</v>
          </cell>
        </row>
        <row r="5519">
          <cell r="A5519" t="str">
            <v>512101</v>
          </cell>
          <cell r="B5519" t="str">
            <v>CGS LIFTS-TRACTION 销售成本</v>
          </cell>
          <cell r="C5519" t="str">
            <v>17100-71-512101</v>
          </cell>
          <cell r="D5519">
            <v>279</v>
          </cell>
          <cell r="E5519">
            <v>0</v>
          </cell>
          <cell r="F5519">
            <v>1945978.61</v>
          </cell>
          <cell r="G5519" t="str">
            <v>:(9812)&lt;9909&gt;上海东方医院ELE&amp;ESC</v>
          </cell>
        </row>
        <row r="5520">
          <cell r="A5520" t="str">
            <v>512101</v>
          </cell>
          <cell r="B5520" t="str">
            <v>CGS LIFTS-TRACTION 销售成本</v>
          </cell>
          <cell r="C5520" t="str">
            <v>17100-72-512101</v>
          </cell>
          <cell r="D5520">
            <v>0</v>
          </cell>
          <cell r="E5520">
            <v>0</v>
          </cell>
          <cell r="F5520">
            <v>0</v>
          </cell>
          <cell r="G5520" t="str">
            <v>:&lt;9906&gt;上海汽车工业大厦ESC</v>
          </cell>
        </row>
        <row r="5521">
          <cell r="A5521" t="str">
            <v>512101</v>
          </cell>
          <cell r="B5521" t="str">
            <v>CGS LIFTS-TRACTION 销售成本</v>
          </cell>
          <cell r="C5521" t="str">
            <v>17100-73-512101</v>
          </cell>
          <cell r="D5521">
            <v>0</v>
          </cell>
          <cell r="E5521">
            <v>0</v>
          </cell>
          <cell r="F5521">
            <v>59776.76</v>
          </cell>
          <cell r="G5521" t="str">
            <v>:SPARE PARTS(东园宾馆,水口工贸等)</v>
          </cell>
        </row>
        <row r="5522">
          <cell r="A5522" t="str">
            <v>512101</v>
          </cell>
          <cell r="B5522" t="str">
            <v>CGS LIFTS-TRACTION 销售成本</v>
          </cell>
          <cell r="C5522" t="str">
            <v>17100-74-512101</v>
          </cell>
          <cell r="D5522">
            <v>0</v>
          </cell>
          <cell r="E5522">
            <v>0</v>
          </cell>
          <cell r="F5522">
            <v>1260506.17</v>
          </cell>
          <cell r="G5522" t="str">
            <v>:&lt;0005&gt;昆明富春花园4ELES</v>
          </cell>
        </row>
        <row r="5523">
          <cell r="A5523" t="str">
            <v>512101</v>
          </cell>
          <cell r="B5523" t="str">
            <v>CGS LIFTS-TRACTION 销售成本</v>
          </cell>
          <cell r="C5523" t="str">
            <v>17100-75-512101</v>
          </cell>
          <cell r="D5523">
            <v>0</v>
          </cell>
          <cell r="E5523">
            <v>0</v>
          </cell>
          <cell r="F5523">
            <v>102896.81</v>
          </cell>
          <cell r="G5523" t="str">
            <v>:&lt;9906&gt;三迅电梯公司ELE</v>
          </cell>
        </row>
        <row r="5524">
          <cell r="A5524" t="str">
            <v>512101</v>
          </cell>
          <cell r="B5524" t="str">
            <v>CGS LIFTS-TRACTION 销售成本</v>
          </cell>
          <cell r="C5524" t="str">
            <v>17100-76-512101</v>
          </cell>
          <cell r="D5524">
            <v>0</v>
          </cell>
          <cell r="E5524">
            <v>0</v>
          </cell>
          <cell r="F5524">
            <v>35.35</v>
          </cell>
          <cell r="G5524" t="str">
            <v>:(9904)江苏国土培训中心ELE</v>
          </cell>
        </row>
        <row r="5525">
          <cell r="A5525" t="str">
            <v>512101</v>
          </cell>
          <cell r="B5525" t="str">
            <v>CGS LIFTS-TRACTION 销售成本</v>
          </cell>
          <cell r="C5525" t="str">
            <v>17100-77-512101</v>
          </cell>
          <cell r="D5525">
            <v>0</v>
          </cell>
          <cell r="E5525">
            <v>0</v>
          </cell>
          <cell r="F5525">
            <v>0</v>
          </cell>
          <cell r="G5525" t="str">
            <v>:&lt;9903&gt;&lt;9911&gt;浙江黄岩交通大厦ELE</v>
          </cell>
        </row>
        <row r="5526">
          <cell r="A5526" t="str">
            <v>512101</v>
          </cell>
          <cell r="B5526" t="str">
            <v>CGS LIFTS-TRACTION 销售成本</v>
          </cell>
          <cell r="C5526" t="str">
            <v>17100-78-512101</v>
          </cell>
          <cell r="D5526">
            <v>0</v>
          </cell>
          <cell r="E5526">
            <v>0</v>
          </cell>
          <cell r="F5526">
            <v>0</v>
          </cell>
          <cell r="G5526" t="str">
            <v>:&lt;9906&gt;估依廊商住楼ELE</v>
          </cell>
        </row>
        <row r="5527">
          <cell r="A5527" t="str">
            <v>512101</v>
          </cell>
          <cell r="B5527" t="str">
            <v>CGS LIFTS-TRACTION 销售成本</v>
          </cell>
          <cell r="C5527" t="str">
            <v>17100-79-512101</v>
          </cell>
          <cell r="D5527">
            <v>0</v>
          </cell>
          <cell r="E5527">
            <v>0</v>
          </cell>
          <cell r="F5527">
            <v>0</v>
          </cell>
          <cell r="G5527" t="str">
            <v>:(9905)成都光大国际大厦ESC</v>
          </cell>
        </row>
        <row r="5528">
          <cell r="A5528" t="str">
            <v>512101</v>
          </cell>
          <cell r="B5528" t="str">
            <v>CGS LIFTS-TRACTION 销售成本</v>
          </cell>
          <cell r="C5528" t="str">
            <v>17100-80-512101</v>
          </cell>
          <cell r="D5528">
            <v>0</v>
          </cell>
          <cell r="E5528">
            <v>0</v>
          </cell>
          <cell r="F5528">
            <v>42046.5</v>
          </cell>
          <cell r="G5528" t="str">
            <v>:(9907)[0001]信阳邮电局ELE</v>
          </cell>
        </row>
        <row r="5529">
          <cell r="A5529" t="str">
            <v>512101</v>
          </cell>
          <cell r="B5529" t="str">
            <v>CGS LIFTS-TRACTION 销售成本</v>
          </cell>
          <cell r="C5529" t="str">
            <v>17100-81-512101</v>
          </cell>
          <cell r="D5529">
            <v>0</v>
          </cell>
          <cell r="E5529">
            <v>0</v>
          </cell>
          <cell r="F5529">
            <v>82800</v>
          </cell>
          <cell r="G5529" t="str">
            <v>:(9905)&lt;0003&gt;东区办事处ELE</v>
          </cell>
        </row>
        <row r="5530">
          <cell r="A5530" t="str">
            <v>512101</v>
          </cell>
          <cell r="B5530" t="str">
            <v>CGS LIFTS-TRACTION 销售成本</v>
          </cell>
          <cell r="C5530" t="str">
            <v>17100-82-512101</v>
          </cell>
          <cell r="D5530">
            <v>0</v>
          </cell>
          <cell r="E5530">
            <v>0</v>
          </cell>
          <cell r="F5530">
            <v>0</v>
          </cell>
          <cell r="G5530" t="str">
            <v>:(9905)新县邮电局ELE</v>
          </cell>
        </row>
        <row r="5531">
          <cell r="A5531" t="str">
            <v>512101</v>
          </cell>
          <cell r="B5531" t="str">
            <v>CGS LIFTS-TRACTION 销售成本</v>
          </cell>
          <cell r="C5531" t="str">
            <v>17100-84-512101</v>
          </cell>
          <cell r="D5531">
            <v>46.5</v>
          </cell>
          <cell r="E5531">
            <v>0</v>
          </cell>
          <cell r="F5531">
            <v>521351.62</v>
          </cell>
          <cell r="G5531" t="str">
            <v>:&lt;9911&gt;&lt;0004&gt;广州文德广场ELE&amp;ESC</v>
          </cell>
        </row>
        <row r="5532">
          <cell r="A5532" t="str">
            <v>512101</v>
          </cell>
          <cell r="B5532" t="str">
            <v>CGS LIFTS-TRACTION 销售成本</v>
          </cell>
          <cell r="C5532" t="str">
            <v>17100-85-512101</v>
          </cell>
          <cell r="D5532">
            <v>0</v>
          </cell>
          <cell r="E5532">
            <v>0</v>
          </cell>
          <cell r="F5532">
            <v>558</v>
          </cell>
          <cell r="G5532" t="str">
            <v>:(9904)上海东方肝胆医院ELE</v>
          </cell>
        </row>
        <row r="5533">
          <cell r="A5533" t="str">
            <v>512101</v>
          </cell>
          <cell r="B5533" t="str">
            <v>CGS LIFTS-TRACTION 销售成本</v>
          </cell>
          <cell r="C5533" t="str">
            <v>17100-86-512101</v>
          </cell>
          <cell r="D5533">
            <v>0</v>
          </cell>
          <cell r="E5533">
            <v>0</v>
          </cell>
          <cell r="F5533">
            <v>279558.42</v>
          </cell>
          <cell r="G5533" t="str">
            <v>:MAINTENANCE</v>
          </cell>
        </row>
        <row r="5534">
          <cell r="A5534" t="str">
            <v>512101</v>
          </cell>
          <cell r="B5534" t="str">
            <v>CGS LIFTS-TRACTION 销售成本</v>
          </cell>
          <cell r="C5534" t="str">
            <v>17100-87-512101</v>
          </cell>
          <cell r="D5534">
            <v>0</v>
          </cell>
          <cell r="E5534">
            <v>0</v>
          </cell>
          <cell r="F5534">
            <v>444.44</v>
          </cell>
          <cell r="G5534" t="str">
            <v>:(9904)&lt;9911&gt;中山伟业房地产公司ELE</v>
          </cell>
        </row>
        <row r="5535">
          <cell r="A5535" t="str">
            <v>512101</v>
          </cell>
          <cell r="B5535" t="str">
            <v>CGS LIFTS-TRACTION 销售成本</v>
          </cell>
          <cell r="C5535" t="str">
            <v>17100-88-512101</v>
          </cell>
          <cell r="D5535">
            <v>0</v>
          </cell>
          <cell r="E5535">
            <v>0</v>
          </cell>
          <cell r="F5535">
            <v>0</v>
          </cell>
          <cell r="G5535" t="str">
            <v>:&lt;9906&gt;上海俱乐部公寓ELE</v>
          </cell>
        </row>
        <row r="5536">
          <cell r="A5536" t="str">
            <v>512101</v>
          </cell>
          <cell r="B5536" t="str">
            <v>CGS LIFTS-TRACTION 销售成本</v>
          </cell>
          <cell r="C5536" t="str">
            <v>17100-89-512101</v>
          </cell>
          <cell r="D5536">
            <v>0</v>
          </cell>
          <cell r="E5536">
            <v>0</v>
          </cell>
          <cell r="F5536">
            <v>0</v>
          </cell>
          <cell r="G5536" t="str">
            <v>:(9905)上海统计局ELE</v>
          </cell>
        </row>
        <row r="5537">
          <cell r="A5537" t="str">
            <v>512101</v>
          </cell>
          <cell r="B5537" t="str">
            <v>CGS LIFTS-TRACTION 销售成本</v>
          </cell>
          <cell r="C5537" t="str">
            <v>17100-90-512101</v>
          </cell>
          <cell r="D5537">
            <v>0</v>
          </cell>
          <cell r="E5537">
            <v>0</v>
          </cell>
          <cell r="F5537">
            <v>8974.23</v>
          </cell>
          <cell r="G5537" t="str">
            <v>:&lt;9903&gt;(9907)贵阳富中大厦ELE</v>
          </cell>
        </row>
        <row r="5538">
          <cell r="A5538" t="str">
            <v>512101</v>
          </cell>
          <cell r="B5538" t="str">
            <v>CGS LIFTS-TRACTION 销售成本</v>
          </cell>
          <cell r="C5538" t="str">
            <v>17100-91-512101</v>
          </cell>
          <cell r="D5538">
            <v>0</v>
          </cell>
          <cell r="E5538">
            <v>0</v>
          </cell>
          <cell r="F5538">
            <v>6845.72</v>
          </cell>
          <cell r="G5538" t="str">
            <v>:(9907)三明土地管理培训中心ELE</v>
          </cell>
        </row>
        <row r="5539">
          <cell r="A5539" t="str">
            <v>512101</v>
          </cell>
          <cell r="B5539" t="str">
            <v>CGS LIFTS-TRACTION 销售成本</v>
          </cell>
          <cell r="C5539" t="str">
            <v>17100-92-512101</v>
          </cell>
          <cell r="D5539">
            <v>0</v>
          </cell>
          <cell r="E5539">
            <v>0</v>
          </cell>
          <cell r="F5539">
            <v>8179.66</v>
          </cell>
          <cell r="G5539" t="str">
            <v>:&lt;9906&gt;解放军546医院ELE</v>
          </cell>
        </row>
        <row r="5540">
          <cell r="A5540" t="str">
            <v>512101</v>
          </cell>
          <cell r="B5540" t="str">
            <v>CGS LIFTS-TRACTION 销售成本</v>
          </cell>
          <cell r="C5540" t="str">
            <v>17100-93-512101</v>
          </cell>
          <cell r="D5540">
            <v>0</v>
          </cell>
          <cell r="E5540">
            <v>0</v>
          </cell>
          <cell r="F5540">
            <v>0</v>
          </cell>
          <cell r="G5540" t="str">
            <v>:&lt;9904&gt;南京禄口机场ESC</v>
          </cell>
        </row>
        <row r="5541">
          <cell r="A5541" t="str">
            <v>512101</v>
          </cell>
          <cell r="B5541" t="str">
            <v>CGS LIFTS-TRACTION 销售成本</v>
          </cell>
          <cell r="C5541" t="str">
            <v>17100-94-512101</v>
          </cell>
          <cell r="D5541">
            <v>0</v>
          </cell>
          <cell r="E5541">
            <v>0</v>
          </cell>
          <cell r="F5541">
            <v>1083.76</v>
          </cell>
          <cell r="G5541" t="str">
            <v>:&lt;9911&gt;广州高盛大厦ELE349384174-177</v>
          </cell>
        </row>
        <row r="5542">
          <cell r="A5542" t="str">
            <v>512101</v>
          </cell>
          <cell r="B5542" t="str">
            <v>CGS LIFTS-TRACTION 销售成本</v>
          </cell>
          <cell r="C5542" t="str">
            <v>17100-95-512101</v>
          </cell>
          <cell r="D5542">
            <v>0</v>
          </cell>
          <cell r="E5542">
            <v>0</v>
          </cell>
          <cell r="F5542">
            <v>117.9</v>
          </cell>
          <cell r="G5542" t="str">
            <v>:(9907)济南政协大楼ELE</v>
          </cell>
        </row>
        <row r="5543">
          <cell r="A5543" t="str">
            <v>512101</v>
          </cell>
          <cell r="B5543" t="str">
            <v>CGS LIFTS-TRACTION 销售成本</v>
          </cell>
          <cell r="C5543" t="str">
            <v>17100-96-512101</v>
          </cell>
          <cell r="D5543">
            <v>0</v>
          </cell>
          <cell r="E5543">
            <v>0</v>
          </cell>
          <cell r="F5543">
            <v>168783.14</v>
          </cell>
          <cell r="G5543" t="str">
            <v>:&lt;9908&gt;漕河泾科技大楼ELE</v>
          </cell>
        </row>
        <row r="5544">
          <cell r="A5544" t="str">
            <v>512101</v>
          </cell>
          <cell r="B5544" t="str">
            <v>CGS LIFTS-TRACTION 销售成本</v>
          </cell>
          <cell r="C5544" t="str">
            <v>17100-98-512101</v>
          </cell>
          <cell r="D5544">
            <v>0</v>
          </cell>
          <cell r="E5544">
            <v>0</v>
          </cell>
          <cell r="F5544">
            <v>2768915.11</v>
          </cell>
          <cell r="G5544" t="str">
            <v>:&lt;9906&gt;&lt;9910&gt;无锡第一人民医院ELE</v>
          </cell>
        </row>
        <row r="5545">
          <cell r="A5545" t="str">
            <v>512101</v>
          </cell>
          <cell r="B5545" t="str">
            <v>CGS LIFTS-TRACTION 销售成本</v>
          </cell>
          <cell r="C5545" t="str">
            <v>17100-99-512101</v>
          </cell>
          <cell r="D5545">
            <v>0</v>
          </cell>
          <cell r="E5545">
            <v>0</v>
          </cell>
          <cell r="F5545">
            <v>864110</v>
          </cell>
          <cell r="G5545" t="str">
            <v>:&lt;0006&gt;临颖县邮电局2ELES</v>
          </cell>
        </row>
        <row r="5546">
          <cell r="A5546" t="str">
            <v>512101</v>
          </cell>
          <cell r="B5546" t="str">
            <v>CGS LIFTS-TRACTION 销售成本</v>
          </cell>
          <cell r="C5546" t="str">
            <v>17100-A0-512101</v>
          </cell>
          <cell r="D5546">
            <v>0</v>
          </cell>
          <cell r="E5546">
            <v>0</v>
          </cell>
          <cell r="F5546">
            <v>4698.29</v>
          </cell>
          <cell r="G5546" t="str">
            <v>:(9907)昆明饭店ELE</v>
          </cell>
        </row>
        <row r="5547">
          <cell r="A5547" t="str">
            <v>512101</v>
          </cell>
          <cell r="B5547" t="str">
            <v>CGS LIFTS-TRACTION 销售成本</v>
          </cell>
          <cell r="C5547" t="str">
            <v>17100-A1-512101</v>
          </cell>
          <cell r="D5547">
            <v>0</v>
          </cell>
          <cell r="E5547">
            <v>0</v>
          </cell>
          <cell r="F5547">
            <v>395431.17</v>
          </cell>
          <cell r="G5547" t="str">
            <v>:驻马店交通局</v>
          </cell>
        </row>
        <row r="5548">
          <cell r="A5548" t="str">
            <v>512101</v>
          </cell>
          <cell r="B5548" t="str">
            <v>CGS LIFTS-TRACTION 销售成本</v>
          </cell>
          <cell r="C5548" t="str">
            <v>17100-A2-512101</v>
          </cell>
          <cell r="D5548">
            <v>0</v>
          </cell>
          <cell r="E5548">
            <v>0</v>
          </cell>
          <cell r="F5548">
            <v>0</v>
          </cell>
          <cell r="G5548" t="str">
            <v>:(9907)天津新都大厦ESC</v>
          </cell>
        </row>
        <row r="5549">
          <cell r="A5549" t="str">
            <v>512101</v>
          </cell>
          <cell r="B5549" t="str">
            <v>CGS LIFTS-TRACTION 销售成本</v>
          </cell>
          <cell r="C5549" t="str">
            <v>17100-A3-512101</v>
          </cell>
          <cell r="D5549">
            <v>0</v>
          </cell>
          <cell r="E5549">
            <v>0</v>
          </cell>
          <cell r="F5549">
            <v>27318.06</v>
          </cell>
          <cell r="G5549" t="str">
            <v>:&lt;9908&gt;河南雅士达电梯服务中心ELE</v>
          </cell>
        </row>
        <row r="5550">
          <cell r="A5550" t="str">
            <v>512101</v>
          </cell>
          <cell r="B5550" t="str">
            <v>CGS LIFTS-TRACTION 销售成本</v>
          </cell>
          <cell r="C5550" t="str">
            <v>17100-A4-512101</v>
          </cell>
          <cell r="D5550">
            <v>0</v>
          </cell>
          <cell r="E5550">
            <v>0</v>
          </cell>
          <cell r="F5550">
            <v>10259.83</v>
          </cell>
          <cell r="G5550" t="str">
            <v>:&lt;9906&gt;重庆和景大厦ELE</v>
          </cell>
        </row>
        <row r="5551">
          <cell r="A5551" t="str">
            <v>512101</v>
          </cell>
          <cell r="B5551" t="str">
            <v>CGS LIFTS-TRACTION 销售成本</v>
          </cell>
          <cell r="C5551" t="str">
            <v>17100-A5-512101</v>
          </cell>
          <cell r="D5551">
            <v>0</v>
          </cell>
          <cell r="E5551">
            <v>0</v>
          </cell>
          <cell r="F5551">
            <v>6149.12</v>
          </cell>
          <cell r="G5551" t="str">
            <v>:&lt;9908&gt;太原新闻大厦ELE</v>
          </cell>
        </row>
        <row r="5552">
          <cell r="A5552" t="str">
            <v>512101</v>
          </cell>
          <cell r="B5552" t="str">
            <v>CGS LIFTS-TRACTION 销售成本</v>
          </cell>
          <cell r="C5552" t="str">
            <v>17100-A6-512101</v>
          </cell>
          <cell r="D5552">
            <v>0</v>
          </cell>
          <cell r="E5552">
            <v>0</v>
          </cell>
          <cell r="F5552">
            <v>125056.07</v>
          </cell>
          <cell r="G5552" t="str">
            <v>&lt;9909&gt;&lt;9910&gt;&lt;0004&gt;吉林电信局ELE&amp;ESC</v>
          </cell>
        </row>
        <row r="5553">
          <cell r="A5553" t="str">
            <v>512101</v>
          </cell>
          <cell r="B5553" t="str">
            <v>CGS LIFTS-TRACTION 销售成本</v>
          </cell>
          <cell r="C5553" t="str">
            <v>17100-A7-512101</v>
          </cell>
          <cell r="D5553">
            <v>0</v>
          </cell>
          <cell r="E5553">
            <v>0</v>
          </cell>
          <cell r="F5553">
            <v>0</v>
          </cell>
          <cell r="G5553" t="str">
            <v>:(9907)&lt;9910&gt;红河卷烟厂ELE</v>
          </cell>
        </row>
        <row r="5554">
          <cell r="A5554" t="str">
            <v>512101</v>
          </cell>
          <cell r="B5554" t="str">
            <v>CGS LIFTS-TRACTION 销售成本</v>
          </cell>
          <cell r="C5554" t="str">
            <v>17100-A8-512101</v>
          </cell>
          <cell r="D5554">
            <v>0</v>
          </cell>
          <cell r="E5554">
            <v>0</v>
          </cell>
          <cell r="F5554">
            <v>13581.95</v>
          </cell>
          <cell r="G5554" t="str">
            <v>:&lt;9908&gt;工行宝山分行ELE</v>
          </cell>
        </row>
        <row r="5555">
          <cell r="A5555" t="str">
            <v>512101</v>
          </cell>
          <cell r="B5555" t="str">
            <v>CGS LIFTS-TRACTION 销售成本</v>
          </cell>
          <cell r="C5555" t="str">
            <v>17100-A9-512101</v>
          </cell>
          <cell r="D5555">
            <v>0</v>
          </cell>
          <cell r="E5555">
            <v>0</v>
          </cell>
          <cell r="F5555">
            <v>46.5</v>
          </cell>
          <cell r="G5555" t="str">
            <v>:&lt;9908&gt;华东管理局ELE</v>
          </cell>
        </row>
        <row r="5556">
          <cell r="A5556" t="str">
            <v>512101</v>
          </cell>
          <cell r="B5556" t="str">
            <v>CGS LIFTS-TRACTION 销售成本</v>
          </cell>
          <cell r="C5556" t="str">
            <v>17100-AA-512101</v>
          </cell>
          <cell r="D5556">
            <v>0</v>
          </cell>
          <cell r="E5556">
            <v>0</v>
          </cell>
          <cell r="F5556">
            <v>111502.95</v>
          </cell>
          <cell r="G5556" t="str">
            <v>:(9912)襄樊国税局</v>
          </cell>
        </row>
        <row r="5557">
          <cell r="A5557" t="str">
            <v>512101</v>
          </cell>
          <cell r="B5557" t="str">
            <v>CGS LIFTS-TRACTION 销售成本</v>
          </cell>
          <cell r="C5557" t="str">
            <v>17100-AB-512101</v>
          </cell>
          <cell r="D5557">
            <v>0</v>
          </cell>
          <cell r="E5557">
            <v>0</v>
          </cell>
          <cell r="F5557">
            <v>589.94000000000005</v>
          </cell>
          <cell r="G5557" t="str">
            <v>:&lt;9909&gt;驻马店公安局ELE</v>
          </cell>
        </row>
        <row r="5558">
          <cell r="A5558" t="str">
            <v>512101</v>
          </cell>
          <cell r="B5558" t="str">
            <v>CGS LIFTS-TRACTION 销售成本</v>
          </cell>
          <cell r="C5558" t="str">
            <v>17100-AC-512101</v>
          </cell>
          <cell r="D5558">
            <v>36.869999999999997</v>
          </cell>
          <cell r="E5558">
            <v>0</v>
          </cell>
          <cell r="F5558">
            <v>-113584.84</v>
          </cell>
          <cell r="G5558" t="str">
            <v>:(9912)昆明卷烟厂ELE</v>
          </cell>
        </row>
        <row r="5559">
          <cell r="A5559" t="str">
            <v>512101</v>
          </cell>
          <cell r="B5559" t="str">
            <v>CGS LIFTS-TRACTION 销售成本</v>
          </cell>
          <cell r="C5559" t="str">
            <v>17100-AD-512101</v>
          </cell>
          <cell r="D5559">
            <v>0</v>
          </cell>
          <cell r="E5559">
            <v>0</v>
          </cell>
          <cell r="F5559">
            <v>-74234.600000000006</v>
          </cell>
          <cell r="G5559" t="str">
            <v>:(9912)济南天建商住楼ELE</v>
          </cell>
        </row>
        <row r="5560">
          <cell r="A5560" t="str">
            <v>512101</v>
          </cell>
          <cell r="B5560" t="str">
            <v>CGS LIFTS-TRACTION 销售成本</v>
          </cell>
          <cell r="C5560" t="str">
            <v>17100-AE-512101</v>
          </cell>
          <cell r="D5560">
            <v>0</v>
          </cell>
          <cell r="E5560">
            <v>0</v>
          </cell>
          <cell r="F5560">
            <v>0</v>
          </cell>
          <cell r="G5560" t="str">
            <v>:(9907)青岛110指挥中心ELE</v>
          </cell>
        </row>
        <row r="5561">
          <cell r="A5561" t="str">
            <v>512101</v>
          </cell>
          <cell r="B5561" t="str">
            <v>CGS LIFTS-TRACTION 销售成本</v>
          </cell>
          <cell r="C5561" t="str">
            <v>17100-AF-512101</v>
          </cell>
          <cell r="D5561">
            <v>0</v>
          </cell>
          <cell r="E5561">
            <v>7330.4</v>
          </cell>
          <cell r="F5561">
            <v>117149.14</v>
          </cell>
          <cell r="G5561" t="str">
            <v>:&lt;9910&gt;[0001]小浪底科工贸发展公司</v>
          </cell>
        </row>
        <row r="5562">
          <cell r="A5562" t="str">
            <v>512101</v>
          </cell>
          <cell r="B5562" t="str">
            <v>CGS LIFTS-TRACTION 销售成本</v>
          </cell>
          <cell r="C5562" t="str">
            <v>17100-AG-512101</v>
          </cell>
          <cell r="D5562">
            <v>0</v>
          </cell>
          <cell r="E5562">
            <v>0</v>
          </cell>
          <cell r="F5562">
            <v>1127.95</v>
          </cell>
          <cell r="G5562" t="str">
            <v>:(9907)青岛公安局外事管理处ELE</v>
          </cell>
        </row>
        <row r="5563">
          <cell r="A5563" t="str">
            <v>512101</v>
          </cell>
          <cell r="B5563" t="str">
            <v>CGS LIFTS-TRACTION 销售成本</v>
          </cell>
          <cell r="C5563" t="str">
            <v>17100-AH-512101</v>
          </cell>
          <cell r="D5563">
            <v>0</v>
          </cell>
          <cell r="E5563">
            <v>0</v>
          </cell>
          <cell r="F5563">
            <v>7239.8</v>
          </cell>
          <cell r="G5563" t="str">
            <v>:&lt;9909&gt;重庆口腔医院ELE</v>
          </cell>
        </row>
        <row r="5564">
          <cell r="A5564" t="str">
            <v>512101</v>
          </cell>
          <cell r="B5564" t="str">
            <v>CGS LIFTS-TRACTION 销售成本</v>
          </cell>
          <cell r="C5564" t="str">
            <v>17100-AI-512101</v>
          </cell>
          <cell r="D5564">
            <v>0</v>
          </cell>
          <cell r="E5564">
            <v>0</v>
          </cell>
          <cell r="F5564">
            <v>6292</v>
          </cell>
          <cell r="G5564" t="str">
            <v>:&lt;9909&gt;重庆消防培训中心ELE</v>
          </cell>
        </row>
        <row r="5565">
          <cell r="A5565" t="str">
            <v>512101</v>
          </cell>
          <cell r="B5565" t="str">
            <v>CGS LIFTS-TRACTION 销售成本</v>
          </cell>
          <cell r="C5565" t="str">
            <v>17100-AJ-512101</v>
          </cell>
          <cell r="D5565">
            <v>0</v>
          </cell>
          <cell r="E5565">
            <v>0</v>
          </cell>
          <cell r="F5565">
            <v>2212.11</v>
          </cell>
          <cell r="G5565" t="str">
            <v>:(9907)内江工商行ELE</v>
          </cell>
        </row>
        <row r="5566">
          <cell r="A5566" t="str">
            <v>512101</v>
          </cell>
          <cell r="B5566" t="str">
            <v>CGS LIFTS-TRACTION 销售成本</v>
          </cell>
          <cell r="C5566" t="str">
            <v>17100-AK-512101</v>
          </cell>
          <cell r="D5566">
            <v>312495.40000000002</v>
          </cell>
          <cell r="E5566">
            <v>0</v>
          </cell>
          <cell r="F5566">
            <v>312495.40000000002</v>
          </cell>
          <cell r="G5566" t="str">
            <v>:重庆妇幼保健院</v>
          </cell>
        </row>
        <row r="5567">
          <cell r="A5567" t="str">
            <v>512101</v>
          </cell>
          <cell r="B5567" t="str">
            <v>CGS LIFTS-TRACTION 销售成本</v>
          </cell>
          <cell r="C5567" t="str">
            <v>17100-AL-512101</v>
          </cell>
          <cell r="D5567">
            <v>0</v>
          </cell>
          <cell r="E5567">
            <v>0</v>
          </cell>
          <cell r="F5567">
            <v>408.9</v>
          </cell>
          <cell r="G5567" t="str">
            <v>:&lt;9908&gt;南宁银冠大厦ELE</v>
          </cell>
        </row>
        <row r="5568">
          <cell r="A5568" t="str">
            <v>512101</v>
          </cell>
          <cell r="B5568" t="str">
            <v>CGS LIFTS-TRACTION 销售成本</v>
          </cell>
          <cell r="C5568" t="str">
            <v>17100-AN-512101</v>
          </cell>
          <cell r="D5568">
            <v>0</v>
          </cell>
          <cell r="E5568">
            <v>0</v>
          </cell>
          <cell r="F5568">
            <v>309.25</v>
          </cell>
          <cell r="G5568" t="str">
            <v>:&lt;9908&gt;北京海关ELE</v>
          </cell>
        </row>
        <row r="5569">
          <cell r="A5569" t="str">
            <v>512101</v>
          </cell>
          <cell r="B5569" t="str">
            <v>CGS LIFTS-TRACTION 销售成本</v>
          </cell>
          <cell r="C5569" t="str">
            <v>17100-AO-512101</v>
          </cell>
          <cell r="D5569">
            <v>0</v>
          </cell>
          <cell r="E5569">
            <v>0</v>
          </cell>
          <cell r="F5569">
            <v>1212.5999999999999</v>
          </cell>
          <cell r="G5569" t="str">
            <v>:&lt;9910&gt;污水处理厂ELE</v>
          </cell>
        </row>
        <row r="5570">
          <cell r="A5570" t="str">
            <v>512101</v>
          </cell>
          <cell r="B5570" t="str">
            <v>CGS LIFTS-TRACTION 销售成本</v>
          </cell>
          <cell r="C5570" t="str">
            <v>17100-AP-512101</v>
          </cell>
          <cell r="D5570">
            <v>0</v>
          </cell>
          <cell r="E5570">
            <v>0</v>
          </cell>
          <cell r="F5570">
            <v>0</v>
          </cell>
          <cell r="G5570" t="str">
            <v>:&lt;9909&gt;青岛海洋研究所ELE</v>
          </cell>
        </row>
        <row r="5571">
          <cell r="A5571" t="str">
            <v>512101</v>
          </cell>
          <cell r="B5571" t="str">
            <v>CGS LIFTS-TRACTION 销售成本</v>
          </cell>
          <cell r="C5571" t="str">
            <v>17100-AQ-512101</v>
          </cell>
          <cell r="D5571">
            <v>0</v>
          </cell>
          <cell r="E5571">
            <v>223.4</v>
          </cell>
          <cell r="F5571">
            <v>1519959.55</v>
          </cell>
          <cell r="G5571" t="str">
            <v>:&lt;0006&gt;南京有线电视台3ELES</v>
          </cell>
        </row>
        <row r="5572">
          <cell r="A5572" t="str">
            <v>512101</v>
          </cell>
          <cell r="B5572" t="str">
            <v>CGS LIFTS-TRACTION 销售成本</v>
          </cell>
          <cell r="C5572" t="str">
            <v>17100-AR-512101</v>
          </cell>
          <cell r="D5572">
            <v>0</v>
          </cell>
          <cell r="E5572">
            <v>0</v>
          </cell>
          <cell r="F5572">
            <v>101.53</v>
          </cell>
          <cell r="G5572" t="str">
            <v>:&lt;9909&gt;上海证券交易所ELE</v>
          </cell>
        </row>
        <row r="5573">
          <cell r="A5573" t="str">
            <v>512101</v>
          </cell>
          <cell r="B5573" t="str">
            <v>CGS LIFTS-TRACTION 销售成本</v>
          </cell>
          <cell r="C5573" t="str">
            <v>17100-AS-512101</v>
          </cell>
          <cell r="D5573">
            <v>0</v>
          </cell>
          <cell r="E5573">
            <v>0</v>
          </cell>
          <cell r="F5573">
            <v>879573.21</v>
          </cell>
          <cell r="G5573" t="str">
            <v>:河南棉麻总公司ELE</v>
          </cell>
        </row>
        <row r="5574">
          <cell r="A5574" t="str">
            <v>512101</v>
          </cell>
          <cell r="B5574" t="str">
            <v>CGS LIFTS-TRACTION 销售成本</v>
          </cell>
          <cell r="C5574" t="str">
            <v>17100-AT-512101</v>
          </cell>
          <cell r="D5574">
            <v>0</v>
          </cell>
          <cell r="E5574">
            <v>0</v>
          </cell>
          <cell r="F5574">
            <v>113944.32000000001</v>
          </cell>
          <cell r="G5574" t="str">
            <v>:(9912)广州广厦居</v>
          </cell>
        </row>
        <row r="5575">
          <cell r="A5575" t="str">
            <v>512101</v>
          </cell>
          <cell r="B5575" t="str">
            <v>CGS LIFTS-TRACTION 销售成本</v>
          </cell>
          <cell r="C5575" t="str">
            <v>17100-AU-512101</v>
          </cell>
          <cell r="D5575">
            <v>0</v>
          </cell>
          <cell r="E5575">
            <v>0</v>
          </cell>
          <cell r="F5575">
            <v>3851.01</v>
          </cell>
          <cell r="G5575" t="str">
            <v>:&lt;9909&gt;[0007]台州日报社2ELES</v>
          </cell>
        </row>
        <row r="5576">
          <cell r="A5576" t="str">
            <v>512101</v>
          </cell>
          <cell r="B5576" t="str">
            <v>CGS LIFTS-TRACTION 销售成本</v>
          </cell>
          <cell r="C5576" t="str">
            <v>17100-AV-512101</v>
          </cell>
          <cell r="D5576">
            <v>0</v>
          </cell>
          <cell r="E5576">
            <v>0</v>
          </cell>
          <cell r="F5576">
            <v>536.79</v>
          </cell>
          <cell r="G5576" t="str">
            <v>:&lt;9908&gt;重庆海怡花园ELE</v>
          </cell>
        </row>
        <row r="5577">
          <cell r="A5577" t="str">
            <v>512101</v>
          </cell>
          <cell r="B5577" t="str">
            <v>CGS LIFTS-TRACTION 销售成本</v>
          </cell>
          <cell r="C5577" t="str">
            <v>17100-AW-512101</v>
          </cell>
          <cell r="D5577">
            <v>0</v>
          </cell>
          <cell r="E5577">
            <v>0</v>
          </cell>
          <cell r="F5577">
            <v>34699.85</v>
          </cell>
          <cell r="G5577" t="str">
            <v>:&lt;9909&gt;西峡烟草公司ELE</v>
          </cell>
        </row>
        <row r="5578">
          <cell r="A5578" t="str">
            <v>512101</v>
          </cell>
          <cell r="B5578" t="str">
            <v>CGS LIFTS-TRACTION 销售成本</v>
          </cell>
          <cell r="C5578" t="str">
            <v>17100-AX-512101</v>
          </cell>
          <cell r="D5578">
            <v>0</v>
          </cell>
          <cell r="E5578">
            <v>0</v>
          </cell>
          <cell r="F5578">
            <v>0</v>
          </cell>
          <cell r="G5578" t="str">
            <v>:&lt;9908&gt;华龙房地产ELE</v>
          </cell>
        </row>
        <row r="5579">
          <cell r="A5579" t="str">
            <v>512101</v>
          </cell>
          <cell r="B5579" t="str">
            <v>CGS LIFTS-TRACTION 销售成本</v>
          </cell>
          <cell r="C5579" t="str">
            <v>17100-AY-512101</v>
          </cell>
          <cell r="D5579">
            <v>0</v>
          </cell>
          <cell r="E5579">
            <v>0</v>
          </cell>
          <cell r="F5579">
            <v>7788.85</v>
          </cell>
          <cell r="G5579" t="str">
            <v>:&lt;9909&gt;[0007]中冶仪表公司1ELE</v>
          </cell>
        </row>
        <row r="5580">
          <cell r="A5580" t="str">
            <v>512101</v>
          </cell>
          <cell r="B5580" t="str">
            <v>CGS LIFTS-TRACTION 销售成本</v>
          </cell>
          <cell r="C5580" t="str">
            <v>17100-AZ-512101</v>
          </cell>
          <cell r="D5580">
            <v>0</v>
          </cell>
          <cell r="E5580">
            <v>0</v>
          </cell>
          <cell r="F5580">
            <v>1626758.67</v>
          </cell>
          <cell r="G5580" t="str">
            <v>(0003)安阳邮电局ELE</v>
          </cell>
        </row>
        <row r="5581">
          <cell r="A5581" t="str">
            <v>512101</v>
          </cell>
          <cell r="B5581" t="str">
            <v>CGS LIFTS-TRACTION 销售成本</v>
          </cell>
          <cell r="C5581" t="str">
            <v>17100-B0-512101</v>
          </cell>
          <cell r="D5581">
            <v>0</v>
          </cell>
          <cell r="E5581">
            <v>0</v>
          </cell>
          <cell r="F5581">
            <v>0</v>
          </cell>
          <cell r="G5581" t="str">
            <v>:&lt;9910&gt;柳州饭店ELE</v>
          </cell>
        </row>
        <row r="5582">
          <cell r="A5582" t="str">
            <v>512101</v>
          </cell>
          <cell r="B5582" t="str">
            <v>CGS LIFTS-TRACTION 销售成本</v>
          </cell>
          <cell r="C5582" t="str">
            <v>17100-B1-512101</v>
          </cell>
          <cell r="D5582">
            <v>0</v>
          </cell>
          <cell r="E5582">
            <v>0</v>
          </cell>
          <cell r="F5582">
            <v>5355.92</v>
          </cell>
          <cell r="G5582" t="str">
            <v>:&lt;9909&gt;锦江房地产ELE</v>
          </cell>
        </row>
        <row r="5583">
          <cell r="A5583" t="str">
            <v>512101</v>
          </cell>
          <cell r="B5583" t="str">
            <v>CGS LIFTS-TRACTION 销售成本</v>
          </cell>
          <cell r="C5583" t="str">
            <v>17100-B2-512101</v>
          </cell>
          <cell r="D5583">
            <v>0</v>
          </cell>
          <cell r="E5583">
            <v>0</v>
          </cell>
          <cell r="F5583">
            <v>1337183.6200000001</v>
          </cell>
          <cell r="G5583" t="str">
            <v>:&lt;0002&gt;河北黄骅3ELES</v>
          </cell>
        </row>
        <row r="5584">
          <cell r="A5584" t="str">
            <v>512101</v>
          </cell>
          <cell r="B5584" t="str">
            <v>CGS LIFTS-TRACTION 销售成本</v>
          </cell>
          <cell r="C5584" t="str">
            <v>17100-B3-512101</v>
          </cell>
          <cell r="D5584">
            <v>0</v>
          </cell>
          <cell r="E5584">
            <v>0</v>
          </cell>
          <cell r="F5584">
            <v>87859.839999999997</v>
          </cell>
          <cell r="G5584" t="str">
            <v>:&lt;9910&gt;创业服务大楼ELE</v>
          </cell>
        </row>
        <row r="5585">
          <cell r="A5585" t="str">
            <v>512101</v>
          </cell>
          <cell r="B5585" t="str">
            <v>CGS LIFTS-TRACTION 销售成本</v>
          </cell>
          <cell r="C5585" t="str">
            <v>17100-B4-512101</v>
          </cell>
          <cell r="D5585">
            <v>0</v>
          </cell>
          <cell r="E5585">
            <v>0</v>
          </cell>
          <cell r="F5585">
            <v>953133.47</v>
          </cell>
          <cell r="G5585" t="str">
            <v>:&lt;0002&gt;河南新华书店2ELES</v>
          </cell>
        </row>
        <row r="5586">
          <cell r="A5586" t="str">
            <v>512101</v>
          </cell>
          <cell r="B5586" t="str">
            <v>CGS LIFTS-TRACTION 销售成本</v>
          </cell>
          <cell r="C5586" t="str">
            <v>17100-B5-512101</v>
          </cell>
          <cell r="D5586">
            <v>0</v>
          </cell>
          <cell r="E5586">
            <v>0</v>
          </cell>
          <cell r="F5586">
            <v>0</v>
          </cell>
          <cell r="G5586" t="str">
            <v>:&lt;9909&gt;浙江商城(扶梯)ESC</v>
          </cell>
        </row>
        <row r="5587">
          <cell r="A5587" t="str">
            <v>512101</v>
          </cell>
          <cell r="B5587" t="str">
            <v>CGS LIFTS-TRACTION 销售成本</v>
          </cell>
          <cell r="C5587" t="str">
            <v>17100-B6-512101</v>
          </cell>
          <cell r="D5587">
            <v>0</v>
          </cell>
          <cell r="E5587">
            <v>0</v>
          </cell>
          <cell r="F5587">
            <v>0</v>
          </cell>
          <cell r="G5587" t="str">
            <v>:&lt;9909&gt;宁波卷烟厂ESC</v>
          </cell>
        </row>
        <row r="5588">
          <cell r="A5588" t="str">
            <v>512101</v>
          </cell>
          <cell r="B5588" t="str">
            <v>CGS LIFTS-TRACTION 销售成本</v>
          </cell>
          <cell r="C5588" t="str">
            <v>17100-B8-512101</v>
          </cell>
          <cell r="D5588">
            <v>0</v>
          </cell>
          <cell r="E5588">
            <v>0</v>
          </cell>
          <cell r="F5588">
            <v>1271601.18</v>
          </cell>
          <cell r="G5588" t="str">
            <v>:南昌劳动康复中心</v>
          </cell>
        </row>
        <row r="5589">
          <cell r="A5589" t="str">
            <v>512101</v>
          </cell>
          <cell r="B5589" t="str">
            <v>CGS LIFTS-TRACTION 销售成本</v>
          </cell>
          <cell r="C5589" t="str">
            <v>17100-B9-512101</v>
          </cell>
          <cell r="D5589">
            <v>0</v>
          </cell>
          <cell r="E5589">
            <v>0</v>
          </cell>
          <cell r="F5589">
            <v>2051046.25</v>
          </cell>
          <cell r="G5589" t="str">
            <v>:&lt;0006&gt;沈阳医科大学5ELES</v>
          </cell>
        </row>
        <row r="5590">
          <cell r="A5590" t="str">
            <v>512101</v>
          </cell>
          <cell r="B5590" t="str">
            <v>CGS LIFTS-TRACTION 销售成本</v>
          </cell>
          <cell r="C5590" t="str">
            <v>17100-BA-512101</v>
          </cell>
          <cell r="D5590">
            <v>0</v>
          </cell>
          <cell r="E5590">
            <v>0</v>
          </cell>
          <cell r="F5590">
            <v>841527.65</v>
          </cell>
          <cell r="G5590" t="str">
            <v>:&lt;0002&gt;黄河迎宾馆3ELES</v>
          </cell>
        </row>
        <row r="5591">
          <cell r="A5591" t="str">
            <v>512101</v>
          </cell>
          <cell r="B5591" t="str">
            <v>CGS LIFTS-TRACTION 销售成本</v>
          </cell>
          <cell r="C5591" t="str">
            <v>17100-BB-512101</v>
          </cell>
          <cell r="D5591">
            <v>1079.74</v>
          </cell>
          <cell r="E5591">
            <v>0</v>
          </cell>
          <cell r="F5591">
            <v>2148610.11</v>
          </cell>
          <cell r="G5591" t="str">
            <v>:(00.03)三门峡电信局</v>
          </cell>
        </row>
        <row r="5592">
          <cell r="A5592" t="str">
            <v>512101</v>
          </cell>
          <cell r="B5592" t="str">
            <v>CGS LIFTS-TRACTION 销售成本</v>
          </cell>
          <cell r="C5592" t="str">
            <v>17100-BC-512101</v>
          </cell>
          <cell r="D5592">
            <v>0</v>
          </cell>
          <cell r="E5592">
            <v>0</v>
          </cell>
          <cell r="F5592">
            <v>679837.82</v>
          </cell>
          <cell r="G5592" t="str">
            <v>:(0003)扬州人保</v>
          </cell>
        </row>
        <row r="5593">
          <cell r="A5593" t="str">
            <v>512101</v>
          </cell>
          <cell r="B5593" t="str">
            <v>CGS LIFTS-TRACTION 销售成本</v>
          </cell>
          <cell r="C5593" t="str">
            <v>17100-BD-512101</v>
          </cell>
          <cell r="D5593">
            <v>0</v>
          </cell>
          <cell r="E5593">
            <v>0</v>
          </cell>
          <cell r="F5593">
            <v>2244687.27</v>
          </cell>
          <cell r="G5593" t="str">
            <v>:&lt;0006&gt;杭州清波商厦5ELES</v>
          </cell>
        </row>
        <row r="5594">
          <cell r="A5594" t="str">
            <v>512101</v>
          </cell>
          <cell r="B5594" t="str">
            <v>CGS LIFTS-TRACTION 销售成本</v>
          </cell>
          <cell r="C5594" t="str">
            <v>17100-BE-512101</v>
          </cell>
          <cell r="D5594">
            <v>0</v>
          </cell>
          <cell r="E5594">
            <v>0</v>
          </cell>
          <cell r="F5594">
            <v>2918183.54</v>
          </cell>
          <cell r="G5594" t="str">
            <v>:&lt;0005&gt;监狱管理局6ELES</v>
          </cell>
        </row>
        <row r="5595">
          <cell r="A5595" t="str">
            <v>512101</v>
          </cell>
          <cell r="B5595" t="str">
            <v>CGS LIFTS-TRACTION 销售成本</v>
          </cell>
          <cell r="C5595" t="str">
            <v>17100-BF-512101</v>
          </cell>
          <cell r="D5595">
            <v>0</v>
          </cell>
          <cell r="E5595">
            <v>0</v>
          </cell>
          <cell r="F5595">
            <v>265442.73</v>
          </cell>
          <cell r="G5595" t="str">
            <v>:&lt;0002&gt;哈尔滨森达电梯公司1ELE</v>
          </cell>
        </row>
        <row r="5596">
          <cell r="A5596" t="str">
            <v>512101</v>
          </cell>
          <cell r="B5596" t="str">
            <v>CGS LIFTS-TRACTION 销售成本</v>
          </cell>
          <cell r="C5596" t="str">
            <v>17100-BG-512101</v>
          </cell>
          <cell r="D5596">
            <v>0</v>
          </cell>
          <cell r="E5596">
            <v>0</v>
          </cell>
          <cell r="F5596">
            <v>0.01</v>
          </cell>
          <cell r="G5596" t="str">
            <v>:&lt;9911&gt;北京富城花园</v>
          </cell>
        </row>
        <row r="5597">
          <cell r="A5597" t="str">
            <v>512101</v>
          </cell>
          <cell r="B5597" t="str">
            <v>CGS LIFTS-TRACTION 销售成本</v>
          </cell>
          <cell r="C5597" t="str">
            <v>17100-BH-512101</v>
          </cell>
          <cell r="D5597">
            <v>0</v>
          </cell>
          <cell r="E5597">
            <v>0</v>
          </cell>
          <cell r="F5597">
            <v>329801.67</v>
          </cell>
          <cell r="G5597" t="str">
            <v>:&lt;9911&gt;&lt;0001&gt;高扬百货公司ELE&amp;ESC</v>
          </cell>
        </row>
        <row r="5598">
          <cell r="A5598" t="str">
            <v>512101</v>
          </cell>
          <cell r="B5598" t="str">
            <v>CGS LIFTS-TRACTION 销售成本</v>
          </cell>
          <cell r="C5598" t="str">
            <v>17100-BI-512101</v>
          </cell>
          <cell r="D5598">
            <v>0</v>
          </cell>
          <cell r="E5598">
            <v>0</v>
          </cell>
          <cell r="F5598">
            <v>1243299.6499999999</v>
          </cell>
          <cell r="G5598" t="str">
            <v>:&lt;0001&gt;上海胸科医院3ELE</v>
          </cell>
        </row>
        <row r="5599">
          <cell r="A5599" t="str">
            <v>512101</v>
          </cell>
          <cell r="B5599" t="str">
            <v>CGS LIFTS-TRACTION 销售成本</v>
          </cell>
          <cell r="C5599" t="str">
            <v>17100-BJ-512101</v>
          </cell>
          <cell r="D5599">
            <v>0</v>
          </cell>
          <cell r="E5599">
            <v>0</v>
          </cell>
          <cell r="F5599">
            <v>623498.68999999994</v>
          </cell>
          <cell r="G5599" t="str">
            <v>:&lt;0002&gt;南京高速公路职工培训中心1ELE</v>
          </cell>
        </row>
        <row r="5600">
          <cell r="A5600" t="str">
            <v>512101</v>
          </cell>
          <cell r="B5600" t="str">
            <v>CGS LIFTS-TRACTION 销售成本</v>
          </cell>
          <cell r="C5600" t="str">
            <v>17100-BK-512101</v>
          </cell>
          <cell r="D5600">
            <v>0</v>
          </cell>
          <cell r="E5600">
            <v>0</v>
          </cell>
          <cell r="F5600">
            <v>1168966.3999999999</v>
          </cell>
          <cell r="G5600" t="str">
            <v>:&lt;0005&gt;河南邮电印刷厂2ELES</v>
          </cell>
        </row>
        <row r="5601">
          <cell r="A5601" t="str">
            <v>512101</v>
          </cell>
          <cell r="B5601" t="str">
            <v>CGS LIFTS-TRACTION 销售成本</v>
          </cell>
          <cell r="C5601" t="str">
            <v>17100-BN-512101</v>
          </cell>
          <cell r="D5601">
            <v>0</v>
          </cell>
          <cell r="E5601">
            <v>0</v>
          </cell>
          <cell r="F5601">
            <v>25053.66</v>
          </cell>
          <cell r="G5601" t="str">
            <v>:太原电信局生产调度中心</v>
          </cell>
        </row>
        <row r="5602">
          <cell r="A5602" t="str">
            <v>512101</v>
          </cell>
          <cell r="B5602" t="str">
            <v>CGS LIFTS-TRACTION 销售成本</v>
          </cell>
          <cell r="C5602" t="str">
            <v>17100-BO-512101</v>
          </cell>
          <cell r="D5602">
            <v>8684.34</v>
          </cell>
          <cell r="E5602">
            <v>0</v>
          </cell>
          <cell r="F5602">
            <v>969684.56</v>
          </cell>
          <cell r="G5602" t="str">
            <v>:&lt;0001&gt;成都兴采综合大楼2ELES</v>
          </cell>
        </row>
        <row r="5603">
          <cell r="A5603" t="str">
            <v>512101</v>
          </cell>
          <cell r="B5603" t="str">
            <v>CGS LIFTS-TRACTION 销售成本</v>
          </cell>
          <cell r="C5603" t="str">
            <v>17100-BP-512101</v>
          </cell>
          <cell r="D5603">
            <v>0</v>
          </cell>
          <cell r="E5603">
            <v>0</v>
          </cell>
          <cell r="F5603">
            <v>115600</v>
          </cell>
          <cell r="G5603" t="str">
            <v>:&lt;9909&gt;梧州电信局ESC</v>
          </cell>
        </row>
        <row r="5604">
          <cell r="A5604" t="str">
            <v>512101</v>
          </cell>
          <cell r="B5604" t="str">
            <v>CGS LIFTS-TRACTION 销售成本</v>
          </cell>
          <cell r="C5604" t="str">
            <v>17100-BQ-512101</v>
          </cell>
          <cell r="D5604">
            <v>0</v>
          </cell>
          <cell r="E5604">
            <v>0</v>
          </cell>
          <cell r="F5604">
            <v>1834627.06</v>
          </cell>
          <cell r="G5604" t="str">
            <v>:&lt;0005&gt;成都自来水公司3ELES</v>
          </cell>
        </row>
        <row r="5605">
          <cell r="A5605" t="str">
            <v>512101</v>
          </cell>
          <cell r="B5605" t="str">
            <v>CGS LIFTS-TRACTION 销售成本</v>
          </cell>
          <cell r="C5605" t="str">
            <v>17100-BR-512101</v>
          </cell>
          <cell r="D5605">
            <v>0</v>
          </cell>
          <cell r="E5605">
            <v>0</v>
          </cell>
          <cell r="F5605">
            <v>270138.96000000002</v>
          </cell>
          <cell r="G5605" t="str">
            <v>:&lt;0001&gt;申新童车厂1ELE</v>
          </cell>
        </row>
        <row r="5606">
          <cell r="A5606" t="str">
            <v>512101</v>
          </cell>
          <cell r="B5606" t="str">
            <v>CGS LIFTS-TRACTION 销售成本</v>
          </cell>
          <cell r="C5606" t="str">
            <v>17100-BS-512101</v>
          </cell>
          <cell r="D5606">
            <v>0</v>
          </cell>
          <cell r="E5606">
            <v>0</v>
          </cell>
          <cell r="F5606">
            <v>724208.75</v>
          </cell>
          <cell r="G5606" t="str">
            <v>:(0003)宝丰电信局</v>
          </cell>
        </row>
        <row r="5607">
          <cell r="A5607" t="str">
            <v>512101</v>
          </cell>
          <cell r="B5607" t="str">
            <v>CGS LIFTS-TRACTION 销售成本</v>
          </cell>
          <cell r="C5607" t="str">
            <v>17100-BT-512101</v>
          </cell>
          <cell r="D5607">
            <v>0</v>
          </cell>
          <cell r="E5607">
            <v>0</v>
          </cell>
          <cell r="F5607">
            <v>657319.4</v>
          </cell>
          <cell r="G5607" t="str">
            <v>:西安医科大学</v>
          </cell>
        </row>
        <row r="5608">
          <cell r="A5608" t="str">
            <v>512101</v>
          </cell>
          <cell r="B5608" t="str">
            <v>CGS LIFTS-TRACTION 销售成本</v>
          </cell>
          <cell r="C5608" t="str">
            <v>17100-BV-512101</v>
          </cell>
          <cell r="D5608">
            <v>0</v>
          </cell>
          <cell r="E5608">
            <v>0</v>
          </cell>
          <cell r="F5608">
            <v>3331200.63</v>
          </cell>
          <cell r="G5608" t="str">
            <v>:(0003)泰州电信局ELE&amp;ESC</v>
          </cell>
        </row>
        <row r="5609">
          <cell r="A5609" t="str">
            <v>512101</v>
          </cell>
          <cell r="B5609" t="str">
            <v>CGS LIFTS-TRACTION 销售成本</v>
          </cell>
          <cell r="C5609" t="str">
            <v>17100-BW-512101</v>
          </cell>
          <cell r="D5609">
            <v>0</v>
          </cell>
          <cell r="E5609">
            <v>0</v>
          </cell>
          <cell r="F5609">
            <v>323222.46999999997</v>
          </cell>
          <cell r="G5609" t="str">
            <v>:贵州神奇东方大厦</v>
          </cell>
        </row>
        <row r="5610">
          <cell r="A5610" t="str">
            <v>512101</v>
          </cell>
          <cell r="B5610" t="str">
            <v>CGS LIFTS-TRACTION 销售成本</v>
          </cell>
          <cell r="C5610" t="str">
            <v>17100-BX-512101</v>
          </cell>
          <cell r="D5610">
            <v>0</v>
          </cell>
          <cell r="E5610">
            <v>0</v>
          </cell>
          <cell r="F5610">
            <v>744653.58</v>
          </cell>
          <cell r="G5610" t="str">
            <v>:(9912)&lt;0002&gt;成都嘉祥公寓7ELES</v>
          </cell>
        </row>
        <row r="5611">
          <cell r="A5611" t="str">
            <v>512101</v>
          </cell>
          <cell r="B5611" t="str">
            <v>CGS LIFTS-TRACTION 销售成本</v>
          </cell>
          <cell r="C5611" t="str">
            <v>17100-BY-512101</v>
          </cell>
          <cell r="D5611">
            <v>0</v>
          </cell>
          <cell r="E5611">
            <v>179984.62</v>
          </cell>
          <cell r="F5611">
            <v>4216841.1500000004</v>
          </cell>
          <cell r="G5611" t="str">
            <v>:中山医科大学附属第一医院</v>
          </cell>
        </row>
        <row r="5612">
          <cell r="A5612" t="str">
            <v>512101</v>
          </cell>
          <cell r="B5612" t="str">
            <v>CGS LIFTS-TRACTION 销售成本</v>
          </cell>
          <cell r="C5612" t="str">
            <v>17100-BZ-512101</v>
          </cell>
          <cell r="D5612">
            <v>0</v>
          </cell>
          <cell r="E5612">
            <v>0</v>
          </cell>
          <cell r="F5612">
            <v>2731330.94</v>
          </cell>
          <cell r="G5612" t="str">
            <v>&lt;0007&gt;泰州金冠房地产公司3ELES</v>
          </cell>
        </row>
        <row r="5613">
          <cell r="A5613" t="str">
            <v>512101</v>
          </cell>
          <cell r="B5613" t="str">
            <v>CGS LIFTS-TRACTION 销售成本</v>
          </cell>
          <cell r="C5613" t="str">
            <v>17100-C0-512101</v>
          </cell>
          <cell r="D5613">
            <v>1407.42</v>
          </cell>
          <cell r="E5613">
            <v>0</v>
          </cell>
          <cell r="F5613">
            <v>4419430.75</v>
          </cell>
          <cell r="G5613" t="str">
            <v>&lt;0004&gt;河南邮政局丰产路综合楼ELE&amp;ESC</v>
          </cell>
        </row>
        <row r="5614">
          <cell r="A5614" t="str">
            <v>512101</v>
          </cell>
          <cell r="B5614" t="str">
            <v>CGS LIFTS-TRACTION 销售成本</v>
          </cell>
          <cell r="C5614" t="str">
            <v>17100-C1-512101</v>
          </cell>
          <cell r="D5614">
            <v>0</v>
          </cell>
          <cell r="E5614">
            <v>0</v>
          </cell>
          <cell r="F5614">
            <v>428287.38</v>
          </cell>
          <cell r="G5614" t="str">
            <v>:(0003)河南辉县电信局</v>
          </cell>
        </row>
        <row r="5615">
          <cell r="A5615" t="str">
            <v>512101</v>
          </cell>
          <cell r="B5615" t="str">
            <v>CGS LIFTS-TRACTION 销售成本</v>
          </cell>
          <cell r="C5615" t="str">
            <v>17100-C2-512101</v>
          </cell>
          <cell r="D5615">
            <v>0</v>
          </cell>
          <cell r="E5615">
            <v>0</v>
          </cell>
          <cell r="F5615">
            <v>287033.15999999997</v>
          </cell>
          <cell r="G5615" t="str">
            <v>:&lt;0002&gt;河南邮政局食堂综合楼1ELE</v>
          </cell>
        </row>
        <row r="5616">
          <cell r="A5616" t="str">
            <v>512101</v>
          </cell>
          <cell r="B5616" t="str">
            <v>CGS LIFTS-TRACTION 销售成本</v>
          </cell>
          <cell r="C5616" t="str">
            <v>17100-C3-512101</v>
          </cell>
          <cell r="D5616">
            <v>25.56</v>
          </cell>
          <cell r="E5616">
            <v>0</v>
          </cell>
          <cell r="F5616">
            <v>284736.78999999998</v>
          </cell>
          <cell r="G5616" t="str">
            <v>:(0003)大都市房地产</v>
          </cell>
        </row>
        <row r="5617">
          <cell r="A5617" t="str">
            <v>512101</v>
          </cell>
          <cell r="B5617" t="str">
            <v>CGS LIFTS-TRACTION 销售成本</v>
          </cell>
          <cell r="C5617" t="str">
            <v>17100-C5-512101</v>
          </cell>
          <cell r="D5617">
            <v>0</v>
          </cell>
          <cell r="E5617">
            <v>0</v>
          </cell>
          <cell r="F5617">
            <v>769811.42</v>
          </cell>
          <cell r="G5617" t="str">
            <v>:&lt;0002&gt;重庆市教育委员会2ELES</v>
          </cell>
        </row>
        <row r="5618">
          <cell r="A5618" t="str">
            <v>512101</v>
          </cell>
          <cell r="B5618" t="str">
            <v>CGS LIFTS-TRACTION 销售成本</v>
          </cell>
          <cell r="C5618" t="str">
            <v>17100-C6-512101</v>
          </cell>
          <cell r="D5618">
            <v>0</v>
          </cell>
          <cell r="E5618">
            <v>4670.62</v>
          </cell>
          <cell r="F5618">
            <v>786000.88</v>
          </cell>
          <cell r="G5618" t="str">
            <v>:&lt;0001&gt;青岛光大银行2ESCS</v>
          </cell>
        </row>
        <row r="5619">
          <cell r="A5619" t="str">
            <v>512101</v>
          </cell>
          <cell r="B5619" t="str">
            <v>CGS LIFTS-TRACTION 销售成本</v>
          </cell>
          <cell r="C5619" t="str">
            <v>17100-C7-512101</v>
          </cell>
          <cell r="D5619">
            <v>0</v>
          </cell>
          <cell r="E5619">
            <v>0</v>
          </cell>
          <cell r="F5619">
            <v>373909.61</v>
          </cell>
          <cell r="G5619" t="str">
            <v>:&lt;0005&gt;南京建行 (2)1ELE</v>
          </cell>
        </row>
        <row r="5620">
          <cell r="A5620" t="str">
            <v>512101</v>
          </cell>
          <cell r="B5620" t="str">
            <v>CGS LIFTS-TRACTION 销售成本</v>
          </cell>
          <cell r="C5620" t="str">
            <v>17100-C8-512101</v>
          </cell>
          <cell r="D5620">
            <v>46.5</v>
          </cell>
          <cell r="E5620">
            <v>0</v>
          </cell>
          <cell r="F5620">
            <v>674058.63</v>
          </cell>
          <cell r="G5620" t="str">
            <v>:(0003)延安东大楼</v>
          </cell>
        </row>
        <row r="5621">
          <cell r="A5621" t="str">
            <v>512101</v>
          </cell>
          <cell r="B5621" t="str">
            <v>CGS LIFTS-TRACTION 销售成本</v>
          </cell>
          <cell r="C5621" t="str">
            <v>17100-C9-512101</v>
          </cell>
          <cell r="D5621">
            <v>0</v>
          </cell>
          <cell r="E5621">
            <v>0</v>
          </cell>
          <cell r="F5621">
            <v>924375.52</v>
          </cell>
          <cell r="G5621" t="str">
            <v>:&lt;0006&gt;北京人民日报社2ELES</v>
          </cell>
        </row>
        <row r="5622">
          <cell r="A5622" t="str">
            <v>512101</v>
          </cell>
          <cell r="B5622" t="str">
            <v>CGS LIFTS-TRACTION 销售成本</v>
          </cell>
          <cell r="C5622" t="str">
            <v>17100-CA-512101</v>
          </cell>
          <cell r="D5622">
            <v>5612.72</v>
          </cell>
          <cell r="E5622">
            <v>0</v>
          </cell>
          <cell r="F5622">
            <v>898873.25</v>
          </cell>
          <cell r="G5622" t="str">
            <v>:广州绿怡居综合楼</v>
          </cell>
        </row>
        <row r="5623">
          <cell r="A5623" t="str">
            <v>512101</v>
          </cell>
          <cell r="B5623" t="str">
            <v>CGS LIFTS-TRACTION 销售成本</v>
          </cell>
          <cell r="C5623" t="str">
            <v>17100-CB-512101</v>
          </cell>
          <cell r="D5623">
            <v>258.07</v>
          </cell>
          <cell r="E5623">
            <v>0</v>
          </cell>
          <cell r="F5623">
            <v>8797399.4199999999</v>
          </cell>
          <cell r="G5623" t="str">
            <v>河南医科大学6ELES 299399336-341</v>
          </cell>
        </row>
        <row r="5624">
          <cell r="A5624" t="str">
            <v>512101</v>
          </cell>
          <cell r="B5624" t="str">
            <v>CGS LIFTS-TRACTION 销售成本</v>
          </cell>
          <cell r="C5624" t="str">
            <v>17100-CC-512101</v>
          </cell>
          <cell r="D5624">
            <v>0</v>
          </cell>
          <cell r="E5624">
            <v>0</v>
          </cell>
          <cell r="F5624">
            <v>2747052.35</v>
          </cell>
          <cell r="G5624" t="str">
            <v>&lt;0001&gt;上海地铁-11ELES#1099030237-47</v>
          </cell>
        </row>
        <row r="5625">
          <cell r="A5625" t="str">
            <v>512101</v>
          </cell>
          <cell r="B5625" t="str">
            <v>CGS LIFTS-TRACTION 销售成本</v>
          </cell>
          <cell r="C5625" t="str">
            <v>17100-CD-512101</v>
          </cell>
          <cell r="D5625">
            <v>323.20999999999998</v>
          </cell>
          <cell r="E5625">
            <v>0</v>
          </cell>
          <cell r="F5625">
            <v>584816.01</v>
          </cell>
          <cell r="G5625" t="str">
            <v>:广州高盛大厦(2)#349394372</v>
          </cell>
        </row>
        <row r="5626">
          <cell r="A5626" t="str">
            <v>512101</v>
          </cell>
          <cell r="B5626" t="str">
            <v>CGS LIFTS-TRACTION 销售成本</v>
          </cell>
          <cell r="C5626" t="str">
            <v>17100-CE-512101</v>
          </cell>
          <cell r="D5626">
            <v>0</v>
          </cell>
          <cell r="E5626">
            <v>0</v>
          </cell>
          <cell r="F5626">
            <v>391660.71</v>
          </cell>
          <cell r="G5626" t="str">
            <v>:(0003)南召电信生产楼</v>
          </cell>
        </row>
        <row r="5627">
          <cell r="A5627" t="str">
            <v>512101</v>
          </cell>
          <cell r="B5627" t="str">
            <v>CGS LIFTS-TRACTION 销售成本</v>
          </cell>
          <cell r="C5627" t="str">
            <v>17100-CF-512101</v>
          </cell>
          <cell r="D5627">
            <v>0</v>
          </cell>
          <cell r="E5627">
            <v>0</v>
          </cell>
          <cell r="F5627">
            <v>255023.71</v>
          </cell>
          <cell r="G5627" t="str">
            <v>:(0003)上海联和投资有限公司1ELE</v>
          </cell>
        </row>
        <row r="5628">
          <cell r="A5628" t="str">
            <v>512101</v>
          </cell>
          <cell r="B5628" t="str">
            <v>CGS LIFTS-TRACTION 销售成本</v>
          </cell>
          <cell r="C5628" t="str">
            <v>17100-CG-512101</v>
          </cell>
          <cell r="D5628">
            <v>0</v>
          </cell>
          <cell r="E5628">
            <v>0</v>
          </cell>
          <cell r="F5628">
            <v>857083.44</v>
          </cell>
          <cell r="G5628" t="str">
            <v>&lt;0007&gt;温州市郊信用合作联社3ELES</v>
          </cell>
        </row>
        <row r="5629">
          <cell r="A5629" t="str">
            <v>512101</v>
          </cell>
          <cell r="B5629" t="str">
            <v>CGS LIFTS-TRACTION 销售成本</v>
          </cell>
          <cell r="C5629" t="str">
            <v>17100-CH-512101</v>
          </cell>
          <cell r="D5629">
            <v>0</v>
          </cell>
          <cell r="E5629">
            <v>0</v>
          </cell>
          <cell r="F5629">
            <v>1489876.46</v>
          </cell>
          <cell r="G5629" t="str">
            <v>:&lt;0001&gt;瑞安商城(电梯&gt;4ELES</v>
          </cell>
        </row>
        <row r="5630">
          <cell r="A5630" t="str">
            <v>512101</v>
          </cell>
          <cell r="B5630" t="str">
            <v>CGS LIFTS-TRACTION 销售成本</v>
          </cell>
          <cell r="C5630" t="str">
            <v>17100-CI-512101</v>
          </cell>
          <cell r="D5630">
            <v>547.12</v>
          </cell>
          <cell r="E5630">
            <v>0</v>
          </cell>
          <cell r="F5630">
            <v>272722.71999999997</v>
          </cell>
          <cell r="G5630" t="str">
            <v>:(0003)西安红叶大酒楼</v>
          </cell>
        </row>
        <row r="5631">
          <cell r="A5631" t="str">
            <v>512101</v>
          </cell>
          <cell r="B5631" t="str">
            <v>CGS LIFTS-TRACTION 销售成本</v>
          </cell>
          <cell r="C5631" t="str">
            <v>17100-CJ-512101</v>
          </cell>
          <cell r="D5631">
            <v>0</v>
          </cell>
          <cell r="E5631">
            <v>0</v>
          </cell>
          <cell r="F5631">
            <v>783483.77</v>
          </cell>
          <cell r="G5631" t="str">
            <v>:&lt;0006&gt;黄岩广电局2ELES</v>
          </cell>
        </row>
        <row r="5632">
          <cell r="A5632" t="str">
            <v>512101</v>
          </cell>
          <cell r="B5632" t="str">
            <v>CGS LIFTS-TRACTION 销售成本</v>
          </cell>
          <cell r="C5632" t="str">
            <v>17100-CK-512101</v>
          </cell>
          <cell r="D5632">
            <v>36.869999999999997</v>
          </cell>
          <cell r="E5632">
            <v>0</v>
          </cell>
          <cell r="F5632">
            <v>1308165.95</v>
          </cell>
          <cell r="G5632" t="str">
            <v>:&lt;0006&gt;承德电信枢纽2ELES</v>
          </cell>
        </row>
        <row r="5633">
          <cell r="A5633" t="str">
            <v>512101</v>
          </cell>
          <cell r="B5633" t="str">
            <v>CGS LIFTS-TRACTION 销售成本</v>
          </cell>
          <cell r="C5633" t="str">
            <v>17100-CM-512101</v>
          </cell>
          <cell r="D5633">
            <v>1282.79</v>
          </cell>
          <cell r="E5633">
            <v>0</v>
          </cell>
          <cell r="F5633">
            <v>267536.98</v>
          </cell>
          <cell r="G5633" t="str">
            <v>:(0003)甘肃送电公司家属楼</v>
          </cell>
        </row>
        <row r="5634">
          <cell r="A5634" t="str">
            <v>512101</v>
          </cell>
          <cell r="B5634" t="str">
            <v>CGS LIFTS-TRACTION 销售成本</v>
          </cell>
          <cell r="C5634" t="str">
            <v>17100-CN-512101</v>
          </cell>
          <cell r="D5634">
            <v>0</v>
          </cell>
          <cell r="E5634">
            <v>0</v>
          </cell>
          <cell r="F5634">
            <v>319715.87</v>
          </cell>
          <cell r="G5634" t="str">
            <v>:&lt;0004&gt;贵阳工行云岩区支行</v>
          </cell>
        </row>
        <row r="5635">
          <cell r="A5635" t="str">
            <v>512101</v>
          </cell>
          <cell r="B5635" t="str">
            <v>CGS LIFTS-TRACTION 销售成本</v>
          </cell>
          <cell r="C5635" t="str">
            <v>17100-CO-512101</v>
          </cell>
          <cell r="D5635">
            <v>0</v>
          </cell>
          <cell r="E5635">
            <v>0</v>
          </cell>
          <cell r="F5635">
            <v>358076.83</v>
          </cell>
          <cell r="G5635" t="str">
            <v>:&lt;0006&gt;深圳福田医院1ELE</v>
          </cell>
        </row>
        <row r="5636">
          <cell r="A5636" t="str">
            <v>512101</v>
          </cell>
          <cell r="B5636" t="str">
            <v>CGS LIFTS-TRACTION 销售成本</v>
          </cell>
          <cell r="C5636" t="str">
            <v>17100-CP-512101</v>
          </cell>
          <cell r="D5636">
            <v>0</v>
          </cell>
          <cell r="E5636">
            <v>0</v>
          </cell>
          <cell r="F5636">
            <v>721893.41</v>
          </cell>
          <cell r="G5636" t="str">
            <v>:重庆广播电台</v>
          </cell>
        </row>
        <row r="5637">
          <cell r="A5637" t="str">
            <v>512101</v>
          </cell>
          <cell r="B5637" t="str">
            <v>CGS LIFTS-TRACTION 销售成本</v>
          </cell>
          <cell r="C5637" t="str">
            <v>17100-CQ-512101</v>
          </cell>
          <cell r="D5637">
            <v>0</v>
          </cell>
          <cell r="E5637">
            <v>0</v>
          </cell>
          <cell r="F5637">
            <v>594085.01</v>
          </cell>
          <cell r="G5637" t="str">
            <v>:&lt;0006&gt;北京劳教干警中转站2ELES</v>
          </cell>
        </row>
        <row r="5638">
          <cell r="A5638" t="str">
            <v>512101</v>
          </cell>
          <cell r="B5638" t="str">
            <v>CGS LIFTS-TRACTION 销售成本</v>
          </cell>
          <cell r="C5638" t="str">
            <v>17100-CR-512101</v>
          </cell>
          <cell r="D5638">
            <v>577.99</v>
          </cell>
          <cell r="E5638">
            <v>0</v>
          </cell>
          <cell r="F5638">
            <v>1733702.76</v>
          </cell>
          <cell r="G5638" t="str">
            <v>:&lt;0004&gt;青岛绿岛花园</v>
          </cell>
        </row>
        <row r="5639">
          <cell r="A5639" t="str">
            <v>512101</v>
          </cell>
          <cell r="B5639" t="str">
            <v>CGS LIFTS-TRACTION 销售成本</v>
          </cell>
          <cell r="C5639" t="str">
            <v>17100-CS-512101</v>
          </cell>
          <cell r="D5639">
            <v>0</v>
          </cell>
          <cell r="E5639">
            <v>0</v>
          </cell>
          <cell r="F5639">
            <v>255222.55</v>
          </cell>
          <cell r="G5639" t="str">
            <v>:(0003)青岛城基大厦</v>
          </cell>
        </row>
        <row r="5640">
          <cell r="A5640" t="str">
            <v>512101</v>
          </cell>
          <cell r="B5640" t="str">
            <v>CGS LIFTS-TRACTION 销售成本</v>
          </cell>
          <cell r="C5640" t="str">
            <v>17100-CT-512101</v>
          </cell>
          <cell r="D5640">
            <v>0</v>
          </cell>
          <cell r="E5640">
            <v>0</v>
          </cell>
          <cell r="F5640">
            <v>276694.71999999997</v>
          </cell>
          <cell r="G5640" t="str">
            <v>:天津公路</v>
          </cell>
        </row>
        <row r="5641">
          <cell r="A5641" t="str">
            <v>512101</v>
          </cell>
          <cell r="B5641" t="str">
            <v>CGS LIFTS-TRACTION 销售成本</v>
          </cell>
          <cell r="C5641" t="str">
            <v>17100-CU-512101</v>
          </cell>
          <cell r="D5641">
            <v>0</v>
          </cell>
          <cell r="E5641">
            <v>0</v>
          </cell>
          <cell r="F5641">
            <v>904807.41</v>
          </cell>
          <cell r="G5641" t="str">
            <v>&lt;0007&gt;郑州发祥电力2ELES</v>
          </cell>
        </row>
        <row r="5642">
          <cell r="A5642" t="str">
            <v>512101</v>
          </cell>
          <cell r="B5642" t="str">
            <v>CGS LIFTS-TRACTION 销售成本</v>
          </cell>
          <cell r="C5642" t="str">
            <v>17100-CV-512101</v>
          </cell>
          <cell r="D5642">
            <v>1183.79</v>
          </cell>
          <cell r="E5642">
            <v>0</v>
          </cell>
          <cell r="F5642">
            <v>260498.32</v>
          </cell>
          <cell r="G5642" t="str">
            <v>:&lt;0004&gt;上海房地产</v>
          </cell>
        </row>
        <row r="5643">
          <cell r="A5643" t="str">
            <v>512101</v>
          </cell>
          <cell r="B5643" t="str">
            <v>CGS LIFTS-TRACTION 销售成本</v>
          </cell>
          <cell r="C5643" t="str">
            <v>17100-CX-512101</v>
          </cell>
          <cell r="D5643">
            <v>0</v>
          </cell>
          <cell r="E5643">
            <v>0</v>
          </cell>
          <cell r="F5643">
            <v>680078.13</v>
          </cell>
          <cell r="G5643" t="str">
            <v>&lt;0007&gt;泰州邮政局2ELES</v>
          </cell>
        </row>
        <row r="5644">
          <cell r="A5644" t="str">
            <v>512101</v>
          </cell>
          <cell r="B5644" t="str">
            <v>CGS LIFTS-TRACTION 销售成本</v>
          </cell>
          <cell r="C5644" t="str">
            <v>17100-CY-512101</v>
          </cell>
          <cell r="D5644">
            <v>0</v>
          </cell>
          <cell r="E5644">
            <v>0</v>
          </cell>
          <cell r="F5644">
            <v>262980.17</v>
          </cell>
          <cell r="G5644" t="str">
            <v>:&lt;0004&gt;江苏民族国土大厦</v>
          </cell>
        </row>
        <row r="5645">
          <cell r="A5645" t="str">
            <v>512101</v>
          </cell>
          <cell r="B5645" t="str">
            <v>CGS LIFTS-TRACTION 销售成本</v>
          </cell>
          <cell r="C5645" t="str">
            <v>17100-D0-512101</v>
          </cell>
          <cell r="D5645">
            <v>0</v>
          </cell>
          <cell r="E5645">
            <v>0</v>
          </cell>
          <cell r="F5645">
            <v>2470998.69</v>
          </cell>
          <cell r="G5645" t="str">
            <v>:&lt;0005&gt;河南省交通厅6ELES</v>
          </cell>
        </row>
        <row r="5646">
          <cell r="A5646" t="str">
            <v>512101</v>
          </cell>
          <cell r="B5646" t="str">
            <v>CGS LIFTS-TRACTION 销售成本</v>
          </cell>
          <cell r="C5646" t="str">
            <v>17100-D1-512101</v>
          </cell>
          <cell r="D5646">
            <v>12978.12</v>
          </cell>
          <cell r="E5646">
            <v>0</v>
          </cell>
          <cell r="F5646">
            <v>1280744.79</v>
          </cell>
          <cell r="G5646" t="str">
            <v>&lt;0007&gt;北京西站电气中心3ELES</v>
          </cell>
        </row>
        <row r="5647">
          <cell r="A5647" t="str">
            <v>512101</v>
          </cell>
          <cell r="B5647" t="str">
            <v>CGS LIFTS-TRACTION 销售成本</v>
          </cell>
          <cell r="C5647" t="str">
            <v>17100-D3-512101</v>
          </cell>
          <cell r="D5647">
            <v>89561.54</v>
          </cell>
          <cell r="E5647">
            <v>0</v>
          </cell>
          <cell r="F5647">
            <v>398234.79</v>
          </cell>
          <cell r="G5647" t="str">
            <v>:&lt;0005&gt;湛江市华晶房地产开发公司1ELE</v>
          </cell>
        </row>
        <row r="5648">
          <cell r="A5648" t="str">
            <v>512101</v>
          </cell>
          <cell r="B5648" t="str">
            <v>CGS LIFTS-TRACTION 销售成本</v>
          </cell>
          <cell r="C5648" t="str">
            <v>17100-D4-512101</v>
          </cell>
          <cell r="D5648">
            <v>0</v>
          </cell>
          <cell r="E5648">
            <v>0</v>
          </cell>
          <cell r="F5648">
            <v>261473.21</v>
          </cell>
          <cell r="G5648" t="str">
            <v>&lt;0007&gt;赵山渡引水工程 1ELE</v>
          </cell>
        </row>
        <row r="5649">
          <cell r="A5649" t="str">
            <v>512101</v>
          </cell>
          <cell r="B5649" t="str">
            <v>CGS LIFTS-TRACTION 销售成本</v>
          </cell>
          <cell r="C5649" t="str">
            <v>17100-D5-512101</v>
          </cell>
          <cell r="D5649">
            <v>0</v>
          </cell>
          <cell r="E5649">
            <v>0</v>
          </cell>
          <cell r="F5649">
            <v>482083.23</v>
          </cell>
          <cell r="G5649" t="str">
            <v>:山东政协大楼</v>
          </cell>
        </row>
        <row r="5650">
          <cell r="A5650" t="str">
            <v>512101</v>
          </cell>
          <cell r="B5650" t="str">
            <v>CGS LIFTS-TRACTION 销售成本</v>
          </cell>
          <cell r="C5650" t="str">
            <v>17100-D6-512101</v>
          </cell>
          <cell r="D5650">
            <v>0</v>
          </cell>
          <cell r="E5650">
            <v>0</v>
          </cell>
          <cell r="F5650">
            <v>23116.400000000001</v>
          </cell>
          <cell r="G5650" t="str">
            <v>:上海金叶大厦</v>
          </cell>
        </row>
        <row r="5651">
          <cell r="A5651" t="str">
            <v>512101</v>
          </cell>
          <cell r="B5651" t="str">
            <v>CGS LIFTS-TRACTION 销售成本</v>
          </cell>
          <cell r="C5651" t="str">
            <v>17100-D7-512101</v>
          </cell>
          <cell r="D5651">
            <v>0</v>
          </cell>
          <cell r="E5651">
            <v>0</v>
          </cell>
          <cell r="F5651">
            <v>392350.48</v>
          </cell>
          <cell r="G5651" t="str">
            <v>:萍乡电信局</v>
          </cell>
        </row>
        <row r="5652">
          <cell r="A5652" t="str">
            <v>512101</v>
          </cell>
          <cell r="B5652" t="str">
            <v>CGS LIFTS-TRACTION 销售成本</v>
          </cell>
          <cell r="C5652" t="str">
            <v>17100-D8-512101</v>
          </cell>
          <cell r="D5652">
            <v>0</v>
          </cell>
          <cell r="E5652">
            <v>0</v>
          </cell>
          <cell r="F5652">
            <v>1975843.92</v>
          </cell>
          <cell r="G5652" t="str">
            <v>&lt;0007&gt;南京纺织大厦5ELES</v>
          </cell>
        </row>
        <row r="5653">
          <cell r="A5653" t="str">
            <v>512101</v>
          </cell>
          <cell r="B5653" t="str">
            <v>CGS LIFTS-TRACTION 销售成本</v>
          </cell>
          <cell r="C5653" t="str">
            <v>17100-DA-512101</v>
          </cell>
          <cell r="D5653">
            <v>0</v>
          </cell>
          <cell r="E5653">
            <v>0</v>
          </cell>
          <cell r="F5653">
            <v>618062.79</v>
          </cell>
          <cell r="G5653" t="str">
            <v>:&lt;0005&gt;白云机场救援中心2ELES</v>
          </cell>
        </row>
        <row r="5654">
          <cell r="A5654" t="str">
            <v>512101</v>
          </cell>
          <cell r="B5654" t="str">
            <v>CGS LIFTS-TRACTION 销售成本</v>
          </cell>
          <cell r="C5654" t="str">
            <v>17100-DB-512101</v>
          </cell>
          <cell r="D5654">
            <v>0</v>
          </cell>
          <cell r="E5654">
            <v>0</v>
          </cell>
          <cell r="F5654">
            <v>1180528.25</v>
          </cell>
          <cell r="G5654" t="str">
            <v>:&lt;0006&gt;重庆大渡口人民政府4ELES</v>
          </cell>
        </row>
        <row r="5655">
          <cell r="A5655" t="str">
            <v>512101</v>
          </cell>
          <cell r="B5655" t="str">
            <v>CGS LIFTS-TRACTION 销售成本</v>
          </cell>
          <cell r="C5655" t="str">
            <v>17100-DC-512101</v>
          </cell>
          <cell r="D5655">
            <v>73.739999999999995</v>
          </cell>
          <cell r="E5655">
            <v>0</v>
          </cell>
          <cell r="F5655">
            <v>1867895.3</v>
          </cell>
          <cell r="G5655" t="str">
            <v>&lt;0007&gt;甘肃广播电视中心4ELES</v>
          </cell>
        </row>
        <row r="5656">
          <cell r="A5656" t="str">
            <v>512101</v>
          </cell>
          <cell r="B5656" t="str">
            <v>CGS LIFTS-TRACTION 销售成本</v>
          </cell>
          <cell r="C5656" t="str">
            <v>17100-DD-512101</v>
          </cell>
          <cell r="D5656">
            <v>3945.3</v>
          </cell>
          <cell r="E5656">
            <v>0</v>
          </cell>
          <cell r="F5656">
            <v>553804.12</v>
          </cell>
          <cell r="G5656" t="str">
            <v>:攀枝花劳动局</v>
          </cell>
        </row>
        <row r="5657">
          <cell r="A5657" t="str">
            <v>512101</v>
          </cell>
          <cell r="B5657" t="str">
            <v>CGS LIFTS-TRACTION 销售成本</v>
          </cell>
          <cell r="C5657" t="str">
            <v>17100-DF-512101</v>
          </cell>
          <cell r="D5657">
            <v>73.739999999999995</v>
          </cell>
          <cell r="E5657">
            <v>0</v>
          </cell>
          <cell r="F5657">
            <v>701275.13</v>
          </cell>
          <cell r="G5657" t="str">
            <v>:浙江桐庐电信局</v>
          </cell>
        </row>
        <row r="5658">
          <cell r="A5658" t="str">
            <v>512101</v>
          </cell>
          <cell r="B5658" t="str">
            <v>CGS LIFTS-TRACTION 销售成本</v>
          </cell>
          <cell r="C5658" t="str">
            <v>17100-DG-512101</v>
          </cell>
          <cell r="D5658">
            <v>337.95</v>
          </cell>
          <cell r="E5658">
            <v>0</v>
          </cell>
          <cell r="F5658">
            <v>508145.61</v>
          </cell>
          <cell r="G5658" t="str">
            <v>:郑州电信局</v>
          </cell>
        </row>
        <row r="5659">
          <cell r="A5659" t="str">
            <v>512101</v>
          </cell>
          <cell r="B5659" t="str">
            <v>CGS LIFTS-TRACTION 销售成本</v>
          </cell>
          <cell r="C5659" t="str">
            <v>17100-DH-512101</v>
          </cell>
          <cell r="D5659">
            <v>712.85</v>
          </cell>
          <cell r="E5659">
            <v>0</v>
          </cell>
          <cell r="F5659">
            <v>1457372.45</v>
          </cell>
          <cell r="G5659" t="str">
            <v>:湖南医大湘雅医院</v>
          </cell>
        </row>
        <row r="5660">
          <cell r="A5660" t="str">
            <v>512101</v>
          </cell>
          <cell r="B5660" t="str">
            <v>CGS LIFTS-TRACTION 销售成本</v>
          </cell>
          <cell r="C5660" t="str">
            <v>17100-DI-512101</v>
          </cell>
          <cell r="D5660">
            <v>1208963.42</v>
          </cell>
          <cell r="E5660">
            <v>0</v>
          </cell>
          <cell r="F5660">
            <v>1208963.42</v>
          </cell>
          <cell r="G5660" t="str">
            <v>:山水宾馆</v>
          </cell>
        </row>
        <row r="5661">
          <cell r="A5661" t="str">
            <v>512101</v>
          </cell>
          <cell r="B5661" t="str">
            <v>CGS LIFTS-TRACTION 销售成本</v>
          </cell>
          <cell r="C5661" t="str">
            <v>17100-DJ-512101</v>
          </cell>
          <cell r="D5661">
            <v>73.739999999999995</v>
          </cell>
          <cell r="E5661">
            <v>0</v>
          </cell>
          <cell r="F5661">
            <v>2076485.02</v>
          </cell>
          <cell r="G5661" t="str">
            <v>&lt;0007&gt;重庆电力大厦3ELES</v>
          </cell>
        </row>
        <row r="5662">
          <cell r="A5662" t="str">
            <v>512101</v>
          </cell>
          <cell r="B5662" t="str">
            <v>CGS LIFTS-TRACTION 销售成本</v>
          </cell>
          <cell r="C5662" t="str">
            <v>17100-DK-512101</v>
          </cell>
          <cell r="D5662">
            <v>0</v>
          </cell>
          <cell r="E5662">
            <v>0</v>
          </cell>
          <cell r="F5662">
            <v>1342487.26</v>
          </cell>
          <cell r="G5662" t="str">
            <v>:洛阳市工商培训大楼</v>
          </cell>
        </row>
        <row r="5663">
          <cell r="A5663" t="str">
            <v>512101</v>
          </cell>
          <cell r="B5663" t="str">
            <v>CGS LIFTS-TRACTION 销售成本</v>
          </cell>
          <cell r="C5663" t="str">
            <v>17100-DL-512101</v>
          </cell>
          <cell r="D5663">
            <v>51855.01</v>
          </cell>
          <cell r="E5663">
            <v>0</v>
          </cell>
          <cell r="F5663">
            <v>1673661.03</v>
          </cell>
          <cell r="G5663" t="str">
            <v>:中医研究所西苑医院</v>
          </cell>
        </row>
        <row r="5664">
          <cell r="A5664" t="str">
            <v>512101</v>
          </cell>
          <cell r="B5664" t="str">
            <v>CGS LIFTS-TRACTION 销售成本</v>
          </cell>
          <cell r="C5664" t="str">
            <v>17100-DM-512101</v>
          </cell>
          <cell r="D5664">
            <v>0</v>
          </cell>
          <cell r="E5664">
            <v>0</v>
          </cell>
          <cell r="F5664">
            <v>1423434.11</v>
          </cell>
          <cell r="G5664" t="str">
            <v>:常德人民医院</v>
          </cell>
        </row>
        <row r="5665">
          <cell r="A5665" t="str">
            <v>512101</v>
          </cell>
          <cell r="B5665" t="str">
            <v>CGS LIFTS-TRACTION 销售成本</v>
          </cell>
          <cell r="C5665" t="str">
            <v>17100-DN-512101</v>
          </cell>
          <cell r="D5665">
            <v>0</v>
          </cell>
          <cell r="E5665">
            <v>0</v>
          </cell>
          <cell r="F5665">
            <v>953852.71</v>
          </cell>
          <cell r="G5665" t="str">
            <v>:白求恩医科大学 3ELES</v>
          </cell>
        </row>
        <row r="5666">
          <cell r="A5666" t="str">
            <v>512101</v>
          </cell>
          <cell r="B5666" t="str">
            <v>CGS LIFTS-TRACTION 销售成本</v>
          </cell>
          <cell r="C5666" t="str">
            <v>17100-DO-512101</v>
          </cell>
          <cell r="D5666">
            <v>0</v>
          </cell>
          <cell r="E5666">
            <v>0</v>
          </cell>
          <cell r="F5666">
            <v>1366210.97</v>
          </cell>
          <cell r="G5666" t="str">
            <v>0006上海地铁-4台扶梯#2099030431-434</v>
          </cell>
        </row>
        <row r="5667">
          <cell r="A5667" t="str">
            <v>512101</v>
          </cell>
          <cell r="B5667" t="str">
            <v>CGS LIFTS-TRACTION 销售成本</v>
          </cell>
          <cell r="C5667" t="str">
            <v>17100-DP-512101</v>
          </cell>
          <cell r="D5667">
            <v>4822278.9800000004</v>
          </cell>
          <cell r="E5667">
            <v>0</v>
          </cell>
          <cell r="F5667">
            <v>4822278.9800000004</v>
          </cell>
          <cell r="G5667" t="str">
            <v>:北京协和医院</v>
          </cell>
        </row>
        <row r="5668">
          <cell r="A5668" t="str">
            <v>512101</v>
          </cell>
          <cell r="B5668" t="str">
            <v>CGS LIFTS-TRACTION 销售成本</v>
          </cell>
          <cell r="C5668" t="str">
            <v>17100-DQ-512101</v>
          </cell>
          <cell r="D5668">
            <v>4397.3</v>
          </cell>
          <cell r="E5668">
            <v>0</v>
          </cell>
          <cell r="F5668">
            <v>7081347.1500000004</v>
          </cell>
          <cell r="G5668" t="str">
            <v>&lt;0006&gt;青岛弘信国际会展公司7ELE 7ESC</v>
          </cell>
        </row>
        <row r="5669">
          <cell r="A5669" t="str">
            <v>512101</v>
          </cell>
          <cell r="B5669" t="str">
            <v>CGS LIFTS-TRACTION 销售成本</v>
          </cell>
          <cell r="C5669" t="str">
            <v>17100-DR-512101</v>
          </cell>
          <cell r="D5669">
            <v>0</v>
          </cell>
          <cell r="E5669">
            <v>0</v>
          </cell>
          <cell r="F5669">
            <v>88454.34</v>
          </cell>
          <cell r="G5669" t="str">
            <v>:浙江世贸中心</v>
          </cell>
        </row>
        <row r="5670">
          <cell r="A5670" t="str">
            <v>512101</v>
          </cell>
          <cell r="B5670" t="str">
            <v>CGS LIFTS-TRACTION 销售成本</v>
          </cell>
          <cell r="C5670" t="str">
            <v>17100-DS-512101</v>
          </cell>
          <cell r="D5670">
            <v>16204.44</v>
          </cell>
          <cell r="E5670">
            <v>0</v>
          </cell>
          <cell r="F5670">
            <v>16204.44</v>
          </cell>
          <cell r="G5670" t="str">
            <v>:南京商茂广场 30ESCS</v>
          </cell>
        </row>
        <row r="5671">
          <cell r="A5671" t="str">
            <v>512101</v>
          </cell>
          <cell r="B5671" t="str">
            <v>CGS LIFTS-TRACTION 销售成本</v>
          </cell>
          <cell r="C5671" t="str">
            <v>17100-DT-512101</v>
          </cell>
          <cell r="D5671">
            <v>18</v>
          </cell>
          <cell r="E5671">
            <v>0</v>
          </cell>
          <cell r="F5671">
            <v>257424.22</v>
          </cell>
          <cell r="G5671" t="str">
            <v>:乌鲁木齐军区医院</v>
          </cell>
        </row>
        <row r="5672">
          <cell r="A5672" t="str">
            <v>512101</v>
          </cell>
          <cell r="B5672" t="str">
            <v>CGS LIFTS-TRACTION 销售成本</v>
          </cell>
          <cell r="C5672" t="str">
            <v>17100-DV-512101</v>
          </cell>
          <cell r="D5672">
            <v>0</v>
          </cell>
          <cell r="E5672">
            <v>0</v>
          </cell>
          <cell r="F5672">
            <v>1506960.07</v>
          </cell>
          <cell r="G5672" t="str">
            <v>:广州中医药大学第一附属医院</v>
          </cell>
        </row>
        <row r="5673">
          <cell r="A5673" t="str">
            <v>512101</v>
          </cell>
          <cell r="B5673" t="str">
            <v>CGS LIFTS-TRACTION 销售成本</v>
          </cell>
          <cell r="C5673" t="str">
            <v>17100-DW-512101</v>
          </cell>
          <cell r="D5673">
            <v>36.869999999999997</v>
          </cell>
          <cell r="E5673">
            <v>0</v>
          </cell>
          <cell r="F5673">
            <v>1488530.98</v>
          </cell>
          <cell r="G5673" t="str">
            <v>:南京鼓楼医院</v>
          </cell>
        </row>
        <row r="5674">
          <cell r="A5674" t="str">
            <v>512101</v>
          </cell>
          <cell r="B5674" t="str">
            <v>CGS LIFTS-TRACTION 销售成本</v>
          </cell>
          <cell r="C5674" t="str">
            <v>17100-DX-512101</v>
          </cell>
          <cell r="D5674">
            <v>667621.26</v>
          </cell>
          <cell r="E5674">
            <v>0</v>
          </cell>
          <cell r="F5674">
            <v>667621.26</v>
          </cell>
          <cell r="G5674" t="str">
            <v>:金川公司能源装备部</v>
          </cell>
        </row>
        <row r="5675">
          <cell r="A5675" t="str">
            <v>512101</v>
          </cell>
          <cell r="B5675" t="str">
            <v>CGS LIFTS-TRACTION 销售成本</v>
          </cell>
          <cell r="C5675" t="str">
            <v>17100-E0-512101</v>
          </cell>
          <cell r="D5675">
            <v>0</v>
          </cell>
          <cell r="E5675">
            <v>0</v>
          </cell>
          <cell r="F5675">
            <v>1923629.58</v>
          </cell>
          <cell r="G5675" t="str">
            <v>:南阳电信局生产楼</v>
          </cell>
        </row>
        <row r="5676">
          <cell r="A5676" t="str">
            <v>512101</v>
          </cell>
          <cell r="B5676" t="str">
            <v>CGS LIFTS-TRACTION 销售成本</v>
          </cell>
          <cell r="C5676" t="str">
            <v>17100-E1-512101</v>
          </cell>
          <cell r="D5676">
            <v>1567577.96</v>
          </cell>
          <cell r="E5676">
            <v>0</v>
          </cell>
          <cell r="F5676">
            <v>1567577.96</v>
          </cell>
          <cell r="G5676" t="str">
            <v>:中国铁路工程总公司 5ELES</v>
          </cell>
        </row>
        <row r="5677">
          <cell r="A5677" t="str">
            <v>512101</v>
          </cell>
          <cell r="B5677" t="str">
            <v>CGS LIFTS-TRACTION 销售成本</v>
          </cell>
          <cell r="C5677" t="str">
            <v>17100-E2-512101</v>
          </cell>
          <cell r="D5677">
            <v>0</v>
          </cell>
          <cell r="E5677">
            <v>0</v>
          </cell>
          <cell r="F5677">
            <v>579500.67000000004</v>
          </cell>
          <cell r="G5677" t="str">
            <v>:南京中央商场-9台扶梯</v>
          </cell>
        </row>
        <row r="5678">
          <cell r="A5678" t="str">
            <v>512101</v>
          </cell>
          <cell r="B5678" t="str">
            <v>CGS LIFTS-TRACTION 销售成本</v>
          </cell>
          <cell r="C5678" t="str">
            <v>17100-E3-512101</v>
          </cell>
          <cell r="D5678">
            <v>0</v>
          </cell>
          <cell r="E5678">
            <v>0</v>
          </cell>
          <cell r="F5678">
            <v>680910.83</v>
          </cell>
          <cell r="G5678" t="str">
            <v>&lt;0007&gt;上海烟草吴县木渎培训中心-2ELE</v>
          </cell>
        </row>
        <row r="5679">
          <cell r="A5679" t="str">
            <v>512101</v>
          </cell>
          <cell r="B5679" t="str">
            <v>CGS LIFTS-TRACTION 销售成本</v>
          </cell>
          <cell r="C5679" t="str">
            <v>17100-E7-512101</v>
          </cell>
          <cell r="D5679">
            <v>1318314.6399999999</v>
          </cell>
          <cell r="E5679">
            <v>0</v>
          </cell>
          <cell r="F5679">
            <v>1318314.6399999999</v>
          </cell>
          <cell r="G5679" t="str">
            <v>:太原贵都百货-4ELES 349304007-010</v>
          </cell>
        </row>
        <row r="5680">
          <cell r="A5680" t="str">
            <v>512101</v>
          </cell>
          <cell r="B5680" t="str">
            <v>CGS LIFTS-TRACTION 销售成本</v>
          </cell>
          <cell r="C5680" t="str">
            <v>17100-E8-512101</v>
          </cell>
          <cell r="D5680">
            <v>0</v>
          </cell>
          <cell r="E5680">
            <v>0</v>
          </cell>
          <cell r="F5680">
            <v>0</v>
          </cell>
          <cell r="G5680" t="str">
            <v>:上海地铁(3)-7ELES 325-327 331 333</v>
          </cell>
        </row>
        <row r="5681">
          <cell r="A5681" t="str">
            <v>512101</v>
          </cell>
          <cell r="B5681" t="str">
            <v>CGS LIFTS-TRACTION 销售成本</v>
          </cell>
          <cell r="C5681" t="str">
            <v>17100-F0-512101</v>
          </cell>
          <cell r="D5681">
            <v>0</v>
          </cell>
          <cell r="E5681">
            <v>0</v>
          </cell>
          <cell r="F5681">
            <v>20738.669999999998</v>
          </cell>
          <cell r="G5681" t="str">
            <v>:上海地铁(4)-4ELES 328-329 330 332</v>
          </cell>
        </row>
        <row r="5682">
          <cell r="A5682" t="str">
            <v>512101</v>
          </cell>
          <cell r="B5682" t="str">
            <v>CGS LIFTS-TRACTION 销售成本</v>
          </cell>
          <cell r="C5682" t="str">
            <v>17100-F1-512101</v>
          </cell>
          <cell r="D5682">
            <v>2146177.16</v>
          </cell>
          <cell r="E5682">
            <v>0</v>
          </cell>
          <cell r="F5682">
            <v>2146177.16</v>
          </cell>
          <cell r="G5682" t="str">
            <v>:成都祥和苑</v>
          </cell>
        </row>
        <row r="5683">
          <cell r="A5683" t="str">
            <v>512101</v>
          </cell>
          <cell r="B5683" t="str">
            <v>CGS LIFTS-TRACTION 销售成本</v>
          </cell>
          <cell r="C5683" t="str">
            <v>17100-F2-512101</v>
          </cell>
          <cell r="D5683">
            <v>0</v>
          </cell>
          <cell r="E5683">
            <v>0</v>
          </cell>
          <cell r="F5683">
            <v>1411163.71</v>
          </cell>
          <cell r="G5683" t="str">
            <v>:长沙铁路总公司 3ELES</v>
          </cell>
        </row>
        <row r="5684">
          <cell r="A5684" t="str">
            <v>512101</v>
          </cell>
          <cell r="B5684" t="str">
            <v>CGS LIFTS-TRACTION 销售成本</v>
          </cell>
          <cell r="C5684" t="str">
            <v>17100-F3-512101</v>
          </cell>
          <cell r="D5684">
            <v>0</v>
          </cell>
          <cell r="E5684">
            <v>0</v>
          </cell>
          <cell r="F5684">
            <v>4078745.45</v>
          </cell>
          <cell r="G5684" t="str">
            <v>:山西邮电机关服务中心 10ELES</v>
          </cell>
        </row>
        <row r="5685">
          <cell r="A5685" t="str">
            <v>512101</v>
          </cell>
          <cell r="B5685" t="str">
            <v>CGS LIFTS-TRACTION 销售成本</v>
          </cell>
          <cell r="C5685" t="str">
            <v>17100-F5-512101</v>
          </cell>
          <cell r="D5685">
            <v>12914.91</v>
          </cell>
          <cell r="E5685">
            <v>0</v>
          </cell>
          <cell r="F5685">
            <v>2264849.9300000002</v>
          </cell>
          <cell r="G5685" t="str">
            <v>:哈尔滨马迭尔宾馆 4ELES</v>
          </cell>
        </row>
        <row r="5686">
          <cell r="A5686" t="str">
            <v>512101</v>
          </cell>
          <cell r="B5686" t="str">
            <v>CGS LIFTS-TRACTION 销售成本</v>
          </cell>
          <cell r="C5686" t="str">
            <v>17100-F6-512101</v>
          </cell>
          <cell r="D5686">
            <v>346711.57</v>
          </cell>
          <cell r="E5686">
            <v>0</v>
          </cell>
          <cell r="F5686">
            <v>346711.57</v>
          </cell>
          <cell r="G5686" t="str">
            <v>荆江电信局办公楼  2ELES</v>
          </cell>
        </row>
        <row r="5687">
          <cell r="A5687" t="str">
            <v>512101</v>
          </cell>
          <cell r="B5687" t="str">
            <v>CGS LIFTS-TRACTION 销售成本</v>
          </cell>
          <cell r="C5687" t="str">
            <v>17100-F7-512101</v>
          </cell>
          <cell r="D5687">
            <v>17787.740000000002</v>
          </cell>
          <cell r="E5687">
            <v>0</v>
          </cell>
          <cell r="F5687">
            <v>254981.54</v>
          </cell>
          <cell r="G5687" t="str">
            <v>:中国人寿保险(昆明)大理分公司 1ELE</v>
          </cell>
        </row>
        <row r="5688">
          <cell r="A5688" t="str">
            <v>512101</v>
          </cell>
          <cell r="B5688" t="str">
            <v>CGS LIFTS-TRACTION 销售成本</v>
          </cell>
          <cell r="C5688" t="str">
            <v>17100-F8-512101</v>
          </cell>
          <cell r="D5688">
            <v>2154077.77</v>
          </cell>
          <cell r="E5688">
            <v>0</v>
          </cell>
          <cell r="F5688">
            <v>2154077.77</v>
          </cell>
          <cell r="G5688" t="str">
            <v>:济南铁路总公司 8ELES</v>
          </cell>
        </row>
        <row r="5689">
          <cell r="A5689" t="str">
            <v>512101</v>
          </cell>
          <cell r="B5689" t="str">
            <v>CGS LIFTS-TRACTION 销售成本</v>
          </cell>
          <cell r="C5689" t="str">
            <v>17100-FF-512101</v>
          </cell>
          <cell r="D5689">
            <v>777648.05</v>
          </cell>
          <cell r="E5689">
            <v>160366.5</v>
          </cell>
          <cell r="F5689">
            <v>617281.55000000005</v>
          </cell>
          <cell r="G5689" t="str">
            <v>浙江卫生厅&lt;未收合同&gt;</v>
          </cell>
        </row>
        <row r="5690">
          <cell r="A5690" t="str">
            <v>512101</v>
          </cell>
          <cell r="B5690" t="str">
            <v>CGS LIFTS-TRACTION 销售成本</v>
          </cell>
          <cell r="C5690" t="str">
            <v>17100-FL-512101</v>
          </cell>
          <cell r="D5690">
            <v>0</v>
          </cell>
          <cell r="E5690">
            <v>0</v>
          </cell>
          <cell r="F5690">
            <v>528558.07999999996</v>
          </cell>
          <cell r="G5690" t="str">
            <v>昆明卷烟厂木行街住宅 2ELES</v>
          </cell>
        </row>
        <row r="5691">
          <cell r="A5691" t="str">
            <v>512101</v>
          </cell>
          <cell r="B5691" t="str">
            <v>CGS LIFTS-TRACTION 销售成本</v>
          </cell>
          <cell r="C5691" t="str">
            <v>17100-FP-512101</v>
          </cell>
          <cell r="D5691">
            <v>160366.5</v>
          </cell>
          <cell r="E5691">
            <v>0</v>
          </cell>
          <cell r="F5691">
            <v>160366.5</v>
          </cell>
          <cell r="G5691" t="str">
            <v>福建物质结构研究所华晶楼 1ELE</v>
          </cell>
        </row>
        <row r="5692">
          <cell r="A5692" t="str">
            <v>512101</v>
          </cell>
          <cell r="B5692" t="str">
            <v>CGS LIFTS-TRACTION 销售成本</v>
          </cell>
          <cell r="C5692" t="str">
            <v>17100-FT-512101</v>
          </cell>
          <cell r="D5692">
            <v>88104.3</v>
          </cell>
          <cell r="E5692">
            <v>0</v>
          </cell>
          <cell r="F5692">
            <v>597615.68000000005</v>
          </cell>
          <cell r="G5692" t="str">
            <v>江西物业华龙公司3LIFTS349304261-263</v>
          </cell>
        </row>
        <row r="5693">
          <cell r="A5693" t="str">
            <v>512101</v>
          </cell>
          <cell r="B5693" t="str">
            <v>CGS LIFTS-TRACTION 销售成本</v>
          </cell>
          <cell r="C5693" t="str">
            <v>17100-FU-512101</v>
          </cell>
          <cell r="D5693">
            <v>0</v>
          </cell>
          <cell r="E5693">
            <v>0</v>
          </cell>
          <cell r="F5693">
            <v>427694.73</v>
          </cell>
          <cell r="G5693" t="str">
            <v>吉林纪律监察委员会1LIFT</v>
          </cell>
        </row>
        <row r="5694">
          <cell r="A5694" t="str">
            <v>512101</v>
          </cell>
          <cell r="B5694" t="str">
            <v>CGS LIFTS-TRACTION 销售成本</v>
          </cell>
          <cell r="C5694" t="str">
            <v>17100-FW-512101</v>
          </cell>
          <cell r="D5694">
            <v>6882.32</v>
          </cell>
          <cell r="E5694">
            <v>0</v>
          </cell>
          <cell r="F5694">
            <v>285405</v>
          </cell>
          <cell r="G5694" t="str">
            <v>乌鲁木齐帝升电梯公司#349304030 1ELE</v>
          </cell>
        </row>
        <row r="5695">
          <cell r="A5695" t="str">
            <v>512101</v>
          </cell>
          <cell r="B5695" t="str">
            <v>CGS LIFTS-TRACTION 销售成本</v>
          </cell>
          <cell r="C5695" t="str">
            <v>17100-FZ-512101</v>
          </cell>
          <cell r="D5695">
            <v>903403.2</v>
          </cell>
          <cell r="E5695">
            <v>0</v>
          </cell>
          <cell r="F5695">
            <v>903403.2</v>
          </cell>
          <cell r="G5695" t="str">
            <v>哈尔滨工业大学 3ELES349304144-46</v>
          </cell>
        </row>
        <row r="5696">
          <cell r="A5696" t="str">
            <v>512101</v>
          </cell>
          <cell r="B5696" t="str">
            <v>CGS LIFTS-TRACTION 销售成本</v>
          </cell>
          <cell r="C5696" t="str">
            <v>17100-GA-512101</v>
          </cell>
          <cell r="D5696">
            <v>0</v>
          </cell>
          <cell r="E5696">
            <v>0</v>
          </cell>
          <cell r="F5696">
            <v>1356244.94</v>
          </cell>
          <cell r="G5696" t="str">
            <v>:河南医科大住宅楼4ELE299300063-66</v>
          </cell>
        </row>
        <row r="5697">
          <cell r="A5697" t="str">
            <v>512101</v>
          </cell>
          <cell r="B5697" t="str">
            <v>CGS LIFTS-TRACTION 销售成本</v>
          </cell>
          <cell r="C5697" t="str">
            <v>17100-GE-512101</v>
          </cell>
          <cell r="D5697">
            <v>0</v>
          </cell>
          <cell r="E5697">
            <v>0</v>
          </cell>
          <cell r="F5697">
            <v>1171792.3400000001</v>
          </cell>
          <cell r="G5697" t="str">
            <v>武汉海运NO2研究院3ELES-349304093-95</v>
          </cell>
        </row>
        <row r="5698">
          <cell r="A5698" t="str">
            <v>512101</v>
          </cell>
          <cell r="B5698" t="str">
            <v>CGS LIFTS-TRACTION 销售成本</v>
          </cell>
          <cell r="C5698" t="str">
            <v>17101-10-512101</v>
          </cell>
          <cell r="D5698">
            <v>0</v>
          </cell>
          <cell r="E5698">
            <v>0</v>
          </cell>
          <cell r="F5698">
            <v>0</v>
          </cell>
          <cell r="G5698" t="str">
            <v>SPARE PARTS--1199010112</v>
          </cell>
        </row>
        <row r="5699">
          <cell r="A5699" t="str">
            <v>512101</v>
          </cell>
          <cell r="B5699" t="str">
            <v>CGS LIFTS-TRACTION 销售成本</v>
          </cell>
          <cell r="C5699" t="str">
            <v>17101-46-512101</v>
          </cell>
          <cell r="D5699">
            <v>0</v>
          </cell>
          <cell r="E5699">
            <v>0</v>
          </cell>
          <cell r="F5699">
            <v>162879.53</v>
          </cell>
          <cell r="G5699" t="str">
            <v>SPARE PARTS--南通江东电梯有限公司</v>
          </cell>
        </row>
        <row r="5700">
          <cell r="A5700" t="str">
            <v>512101</v>
          </cell>
          <cell r="B5700" t="str">
            <v>CGS LIFTS-TRACTION 销售成本</v>
          </cell>
          <cell r="C5700" t="str">
            <v>17101-52-512101</v>
          </cell>
          <cell r="D5700">
            <v>0</v>
          </cell>
          <cell r="E5700">
            <v>0</v>
          </cell>
          <cell r="F5700">
            <v>24358.97</v>
          </cell>
          <cell r="G5700" t="str">
            <v>SPARE PARTS-1199010456星光天花板</v>
          </cell>
        </row>
        <row r="5701">
          <cell r="A5701" t="str">
            <v>512101</v>
          </cell>
          <cell r="B5701" t="str">
            <v>CGS LIFTS-TRACTION 销售成本</v>
          </cell>
          <cell r="C5701" t="str">
            <v>17101-54-512101</v>
          </cell>
          <cell r="D5701">
            <v>0</v>
          </cell>
          <cell r="E5701">
            <v>0</v>
          </cell>
          <cell r="F5701">
            <v>170</v>
          </cell>
          <cell r="G5701" t="str">
            <v>SPARE PARTS-1100010534台湾勤力机电</v>
          </cell>
        </row>
        <row r="5702">
          <cell r="A5702" t="str">
            <v>512101</v>
          </cell>
          <cell r="B5702" t="str">
            <v>CGS LIFTS-TRACTION 销售成本</v>
          </cell>
          <cell r="C5702" t="str">
            <v>17101-62-512101</v>
          </cell>
          <cell r="D5702">
            <v>0</v>
          </cell>
          <cell r="E5702">
            <v>0</v>
          </cell>
          <cell r="F5702">
            <v>314892.14</v>
          </cell>
          <cell r="G5702" t="str">
            <v>SPARE PARTS-1100020636 出口货物</v>
          </cell>
        </row>
        <row r="5703">
          <cell r="A5703" t="str">
            <v>512101</v>
          </cell>
          <cell r="B5703" t="str">
            <v>CGS LIFTS-TRACTION 销售成本</v>
          </cell>
          <cell r="C5703" t="str">
            <v>17101-70-512101</v>
          </cell>
          <cell r="D5703">
            <v>0</v>
          </cell>
          <cell r="E5703">
            <v>0</v>
          </cell>
          <cell r="F5703">
            <v>40726.5</v>
          </cell>
          <cell r="G5703" t="str">
            <v>SPARE PARTS-299499396 出口轿顶</v>
          </cell>
        </row>
        <row r="5704">
          <cell r="A5704" t="str">
            <v>512101</v>
          </cell>
          <cell r="B5704" t="str">
            <v>CGS LIFTS-TRACTION 销售成本</v>
          </cell>
          <cell r="C5704" t="str">
            <v>17101-71-512101</v>
          </cell>
          <cell r="D5704">
            <v>0</v>
          </cell>
          <cell r="E5704">
            <v>0</v>
          </cell>
          <cell r="F5704">
            <v>14881.94</v>
          </cell>
          <cell r="G5704" t="str">
            <v>SPARE-PARTS-1100010651出口宝来德</v>
          </cell>
        </row>
        <row r="5705">
          <cell r="A5705" t="str">
            <v>512101</v>
          </cell>
          <cell r="B5705" t="str">
            <v>CGS LIFTS-TRACTION 销售成本</v>
          </cell>
          <cell r="C5705" t="str">
            <v>17101-73-512101</v>
          </cell>
          <cell r="D5705">
            <v>0</v>
          </cell>
          <cell r="E5705">
            <v>0</v>
          </cell>
          <cell r="F5705">
            <v>31690.880000000001</v>
          </cell>
          <cell r="G5705" t="str">
            <v>SPARE PARTS-太原国际贸易</v>
          </cell>
        </row>
        <row r="5706">
          <cell r="A5706" t="str">
            <v>512101</v>
          </cell>
          <cell r="B5706" t="str">
            <v>CGS LIFTS-TRACTION 销售成本</v>
          </cell>
          <cell r="C5706" t="str">
            <v>17101-87-512101</v>
          </cell>
          <cell r="D5706">
            <v>0</v>
          </cell>
          <cell r="E5706">
            <v>0</v>
          </cell>
          <cell r="F5706">
            <v>13461.54</v>
          </cell>
          <cell r="G5706" t="str">
            <v>SPARE PARTS-299400042出口吊顶</v>
          </cell>
        </row>
        <row r="5707">
          <cell r="A5707" t="str">
            <v>512101</v>
          </cell>
          <cell r="B5707" t="str">
            <v>CGS LIFTS-TRACTION 销售成本</v>
          </cell>
          <cell r="C5707" t="str">
            <v>17101-88-512101</v>
          </cell>
          <cell r="D5707">
            <v>0</v>
          </cell>
          <cell r="E5707">
            <v>0</v>
          </cell>
          <cell r="F5707">
            <v>13461.54</v>
          </cell>
          <cell r="G5707" t="str">
            <v>SPARE PARTS-299400045出口吊顶</v>
          </cell>
        </row>
        <row r="5708">
          <cell r="A5708" t="str">
            <v>512101</v>
          </cell>
          <cell r="B5708" t="str">
            <v>CGS LIFTS-TRACTION 销售成本</v>
          </cell>
          <cell r="C5708" t="str">
            <v>17101-90-512101</v>
          </cell>
          <cell r="D5708">
            <v>0</v>
          </cell>
          <cell r="E5708">
            <v>0</v>
          </cell>
          <cell r="F5708">
            <v>29110.73</v>
          </cell>
          <cell r="G5708" t="str">
            <v>SPARE PARTS-1100010817</v>
          </cell>
        </row>
        <row r="5709">
          <cell r="A5709" t="str">
            <v>512101</v>
          </cell>
          <cell r="B5709" t="str">
            <v>CGS LIFTS-TRACTION 销售成本</v>
          </cell>
          <cell r="C5709" t="str">
            <v>17103-00-512101</v>
          </cell>
          <cell r="D5709">
            <v>0</v>
          </cell>
          <cell r="E5709">
            <v>0</v>
          </cell>
          <cell r="F5709">
            <v>4000</v>
          </cell>
          <cell r="G5709" t="str">
            <v>广西信发物业管理公司</v>
          </cell>
        </row>
        <row r="5710">
          <cell r="A5710" t="str">
            <v>512101</v>
          </cell>
          <cell r="B5710" t="str">
            <v>CGS LIFTS-TRACTION 销售成本</v>
          </cell>
          <cell r="C5710" t="str">
            <v>17103-01-512101</v>
          </cell>
          <cell r="D5710">
            <v>0</v>
          </cell>
          <cell r="E5710">
            <v>0</v>
          </cell>
          <cell r="F5710">
            <v>5906</v>
          </cell>
          <cell r="G5710" t="str">
            <v>厦门第一人民医院</v>
          </cell>
        </row>
        <row r="5711">
          <cell r="A5711" t="str">
            <v>512101</v>
          </cell>
          <cell r="B5711" t="str">
            <v>CGS LIFTS-TRACTION 销售成本</v>
          </cell>
          <cell r="C5711" t="str">
            <v>17103-02-512101</v>
          </cell>
          <cell r="D5711">
            <v>0</v>
          </cell>
          <cell r="E5711">
            <v>0</v>
          </cell>
          <cell r="F5711">
            <v>7470.09</v>
          </cell>
          <cell r="G5711" t="str">
            <v>厦门国际航空大酒店</v>
          </cell>
        </row>
        <row r="5712">
          <cell r="A5712" t="str">
            <v>512101</v>
          </cell>
          <cell r="B5712" t="str">
            <v>CGS LIFTS-TRACTION 销售成本</v>
          </cell>
          <cell r="C5712" t="str">
            <v>17104-02-512101</v>
          </cell>
          <cell r="D5712">
            <v>189278.07999999999</v>
          </cell>
          <cell r="E5712">
            <v>0</v>
          </cell>
          <cell r="F5712">
            <v>189278.07999999999</v>
          </cell>
          <cell r="G5712" t="str">
            <v>:柳州南疆宾馆</v>
          </cell>
        </row>
        <row r="5713">
          <cell r="A5713" t="str">
            <v>512101</v>
          </cell>
          <cell r="B5713" t="str">
            <v>CGS LIFTS-TRACTION 销售成本</v>
          </cell>
          <cell r="C5713" t="str">
            <v>17104-05-512101</v>
          </cell>
          <cell r="D5713">
            <v>187305.27</v>
          </cell>
          <cell r="E5713">
            <v>0</v>
          </cell>
          <cell r="F5713">
            <v>187305.27</v>
          </cell>
          <cell r="G5713" t="str">
            <v>:花都市新湖酒店 1ELE</v>
          </cell>
        </row>
        <row r="5714">
          <cell r="A5714" t="str">
            <v>512101</v>
          </cell>
          <cell r="B5714" t="str">
            <v>CGS LIFTS-TRACTION 销售成本</v>
          </cell>
          <cell r="C5714" t="str">
            <v>17104-06-512101</v>
          </cell>
          <cell r="D5714">
            <v>302921.95</v>
          </cell>
          <cell r="E5714">
            <v>0</v>
          </cell>
          <cell r="F5714">
            <v>302921.95</v>
          </cell>
          <cell r="G5714" t="str">
            <v>:重庆市勘测院 2ELES</v>
          </cell>
        </row>
        <row r="5715">
          <cell r="A5715" t="str">
            <v>512101</v>
          </cell>
          <cell r="B5715" t="str">
            <v>CGS LIFTS-TRACTION 销售成本</v>
          </cell>
          <cell r="C5715" t="str">
            <v>17104-08-512101</v>
          </cell>
          <cell r="D5715">
            <v>0</v>
          </cell>
          <cell r="E5715">
            <v>0</v>
          </cell>
          <cell r="F5715">
            <v>293237.8</v>
          </cell>
          <cell r="G5715" t="str">
            <v>:成都金堂</v>
          </cell>
        </row>
        <row r="5716">
          <cell r="A5716" t="str">
            <v>512101</v>
          </cell>
          <cell r="B5716" t="str">
            <v>CGS LIFTS-TRACTION 销售成本</v>
          </cell>
          <cell r="C5716" t="str">
            <v>17104-09-512101</v>
          </cell>
          <cell r="D5716">
            <v>0</v>
          </cell>
          <cell r="E5716">
            <v>0</v>
          </cell>
          <cell r="F5716">
            <v>113803.96</v>
          </cell>
          <cell r="G5716" t="str">
            <v>:桐庐电信局</v>
          </cell>
        </row>
        <row r="5717">
          <cell r="A5717" t="str">
            <v>512101</v>
          </cell>
          <cell r="B5717" t="str">
            <v>CGS LIFTS-TRACTION 销售成本</v>
          </cell>
          <cell r="C5717" t="str">
            <v>17104-11-512101</v>
          </cell>
          <cell r="D5717">
            <v>125135.61</v>
          </cell>
          <cell r="E5717">
            <v>0</v>
          </cell>
          <cell r="F5717">
            <v>125135.61</v>
          </cell>
          <cell r="G5717" t="str">
            <v>:濮阳市委招待所</v>
          </cell>
        </row>
        <row r="5718">
          <cell r="A5718" t="str">
            <v>512101</v>
          </cell>
          <cell r="B5718" t="str">
            <v>CGS LIFTS-TRACTION 销售成本</v>
          </cell>
          <cell r="C5718" t="str">
            <v>17104-14-512101</v>
          </cell>
          <cell r="D5718">
            <v>0</v>
          </cell>
          <cell r="E5718">
            <v>53033.33</v>
          </cell>
          <cell r="F5718">
            <v>150538.46</v>
          </cell>
          <cell r="G5718" t="str">
            <v>:哈尔滨华恒一期</v>
          </cell>
        </row>
        <row r="5719">
          <cell r="A5719" t="str">
            <v>512101</v>
          </cell>
          <cell r="B5719" t="str">
            <v>CGS LIFTS-TRACTION 销售成本</v>
          </cell>
          <cell r="C5719" t="str">
            <v>17104-15-512101</v>
          </cell>
          <cell r="D5719">
            <v>0</v>
          </cell>
          <cell r="E5719">
            <v>0</v>
          </cell>
          <cell r="F5719">
            <v>289242.74</v>
          </cell>
          <cell r="G5719" t="str">
            <v>:江苏邮政管理局</v>
          </cell>
        </row>
        <row r="5720">
          <cell r="A5720" t="str">
            <v>512101</v>
          </cell>
          <cell r="B5720" t="str">
            <v>CGS LIFTS-TRACTION 销售成本</v>
          </cell>
          <cell r="C5720" t="str">
            <v>17104-16-512101</v>
          </cell>
          <cell r="D5720">
            <v>176559.24</v>
          </cell>
          <cell r="E5720">
            <v>0</v>
          </cell>
          <cell r="F5720">
            <v>176559.24</v>
          </cell>
          <cell r="G5720" t="str">
            <v>:福州古田医院</v>
          </cell>
        </row>
        <row r="5721">
          <cell r="A5721" t="str">
            <v>512101</v>
          </cell>
          <cell r="B5721" t="str">
            <v>CGS LIFTS-TRACTION 销售成本</v>
          </cell>
          <cell r="C5721" t="str">
            <v>17104-17-512101</v>
          </cell>
          <cell r="D5721">
            <v>0</v>
          </cell>
          <cell r="E5721">
            <v>0</v>
          </cell>
          <cell r="F5721">
            <v>1268312.3899999999</v>
          </cell>
          <cell r="G5721" t="str">
            <v>:北京301医院</v>
          </cell>
        </row>
        <row r="5722">
          <cell r="A5722" t="str">
            <v>512101</v>
          </cell>
          <cell r="B5722" t="str">
            <v>CGS LIFTS-TRACTION 销售成本</v>
          </cell>
          <cell r="C5722" t="str">
            <v>17104-19-512101</v>
          </cell>
          <cell r="D5722">
            <v>0</v>
          </cell>
          <cell r="E5722">
            <v>0</v>
          </cell>
          <cell r="F5722">
            <v>129376.92</v>
          </cell>
          <cell r="G5722" t="str">
            <v>:金龙水道娱乐公司1ELE</v>
          </cell>
        </row>
        <row r="5723">
          <cell r="A5723" t="str">
            <v>512101</v>
          </cell>
          <cell r="B5723" t="str">
            <v>CGS LIFTS-TRACTION 销售成本</v>
          </cell>
          <cell r="C5723" t="str">
            <v>17104-21-512101</v>
          </cell>
          <cell r="D5723">
            <v>184342.88</v>
          </cell>
          <cell r="E5723">
            <v>0</v>
          </cell>
          <cell r="F5723">
            <v>184342.88</v>
          </cell>
          <cell r="G5723" t="str">
            <v>:大连儿童医院</v>
          </cell>
        </row>
        <row r="5724">
          <cell r="A5724" t="str">
            <v>512101</v>
          </cell>
          <cell r="B5724" t="str">
            <v>CGS LIFTS-TRACTION 销售成本</v>
          </cell>
          <cell r="C5724" t="str">
            <v>17104-22-512101</v>
          </cell>
          <cell r="D5724">
            <v>266623.93</v>
          </cell>
          <cell r="E5724">
            <v>0</v>
          </cell>
          <cell r="F5724">
            <v>266623.93</v>
          </cell>
          <cell r="G5724" t="str">
            <v>:福州老于部中心</v>
          </cell>
        </row>
        <row r="5725">
          <cell r="A5725" t="str">
            <v>512102</v>
          </cell>
          <cell r="B5725" t="str">
            <v>CGS LIFTS-HYDRAULIC 销售成本</v>
          </cell>
          <cell r="C5725" t="str">
            <v>17100-AK-512102</v>
          </cell>
          <cell r="D5725">
            <v>312495.40000000002</v>
          </cell>
          <cell r="E5725">
            <v>0</v>
          </cell>
          <cell r="F5725">
            <v>312495.40000000002</v>
          </cell>
          <cell r="G5725" t="str">
            <v>:重庆妇幼保健院</v>
          </cell>
        </row>
        <row r="5726">
          <cell r="A5726" t="str">
            <v>512102</v>
          </cell>
          <cell r="B5726" t="str">
            <v>CGS LIFTS-HYDRAULIC 销售成本</v>
          </cell>
          <cell r="C5726" t="str">
            <v>17100-BY-512102</v>
          </cell>
          <cell r="D5726">
            <v>0</v>
          </cell>
          <cell r="E5726">
            <v>0</v>
          </cell>
          <cell r="F5726">
            <v>125519.22</v>
          </cell>
          <cell r="G5726" t="str">
            <v>:中山医科大学附属第一医院</v>
          </cell>
        </row>
        <row r="5727">
          <cell r="A5727" t="str">
            <v>512102</v>
          </cell>
          <cell r="B5727" t="str">
            <v>CGS LIFTS-HYDRAULIC 销售成本</v>
          </cell>
          <cell r="C5727" t="str">
            <v>17100-BZ-512102</v>
          </cell>
          <cell r="D5727">
            <v>0</v>
          </cell>
          <cell r="E5727">
            <v>0</v>
          </cell>
          <cell r="F5727">
            <v>367476.36</v>
          </cell>
          <cell r="G5727" t="str">
            <v>&lt;0007&gt;泰州金冠房地产公司3ELES</v>
          </cell>
        </row>
        <row r="5728">
          <cell r="A5728" t="str">
            <v>512102</v>
          </cell>
          <cell r="B5728" t="str">
            <v>CGS LIFTS-HYDRAULIC 销售成本</v>
          </cell>
          <cell r="C5728" t="str">
            <v>17100-CF-512102</v>
          </cell>
          <cell r="D5728">
            <v>0</v>
          </cell>
          <cell r="E5728">
            <v>0</v>
          </cell>
          <cell r="F5728">
            <v>55481.56</v>
          </cell>
          <cell r="G5728" t="str">
            <v>:(0003)上海联和投资有限公司1ELE</v>
          </cell>
        </row>
        <row r="5729">
          <cell r="A5729" t="str">
            <v>512102</v>
          </cell>
          <cell r="B5729" t="str">
            <v>CGS LIFTS-HYDRAULIC 销售成本</v>
          </cell>
          <cell r="C5729" t="str">
            <v>17100-CG-512102</v>
          </cell>
          <cell r="D5729">
            <v>0</v>
          </cell>
          <cell r="E5729">
            <v>0</v>
          </cell>
          <cell r="F5729">
            <v>171993.13</v>
          </cell>
          <cell r="G5729" t="str">
            <v>&lt;0007&gt;温州市郊信用合作联社3ELES</v>
          </cell>
        </row>
        <row r="5730">
          <cell r="A5730" t="str">
            <v>512102</v>
          </cell>
          <cell r="B5730" t="str">
            <v>CGS LIFTS-HYDRAULIC 销售成本</v>
          </cell>
          <cell r="C5730" t="str">
            <v>17100-D6-512102</v>
          </cell>
          <cell r="D5730">
            <v>0</v>
          </cell>
          <cell r="E5730">
            <v>0</v>
          </cell>
          <cell r="F5730">
            <v>266658.61</v>
          </cell>
          <cell r="G5730" t="str">
            <v>:上海金叶大厦</v>
          </cell>
        </row>
        <row r="5731">
          <cell r="A5731" t="str">
            <v>512102</v>
          </cell>
          <cell r="B5731" t="str">
            <v>CGS LIFTS-HYDRAULIC 销售成本</v>
          </cell>
          <cell r="C5731" t="str">
            <v>17100-D8-512102</v>
          </cell>
          <cell r="D5731">
            <v>0</v>
          </cell>
          <cell r="E5731">
            <v>0</v>
          </cell>
          <cell r="F5731">
            <v>322688.52</v>
          </cell>
          <cell r="G5731" t="str">
            <v>&lt;0007&gt;南京纺织大厦5ELES</v>
          </cell>
        </row>
        <row r="5732">
          <cell r="A5732" t="str">
            <v>512102</v>
          </cell>
          <cell r="B5732" t="str">
            <v>CGS LIFTS-HYDRAULIC 销售成本</v>
          </cell>
          <cell r="C5732" t="str">
            <v>17100-F0-512102</v>
          </cell>
          <cell r="D5732">
            <v>0</v>
          </cell>
          <cell r="E5732">
            <v>0</v>
          </cell>
          <cell r="F5732">
            <v>943190.31</v>
          </cell>
          <cell r="G5732" t="str">
            <v>:上海地铁(4)-4ELES 328-329 330 332</v>
          </cell>
        </row>
        <row r="5733">
          <cell r="A5733" t="str">
            <v>512104</v>
          </cell>
          <cell r="B5733" t="str">
            <v>CGS ECALATORS 销售成本</v>
          </cell>
          <cell r="C5733" t="str">
            <v>17100-71-512104</v>
          </cell>
          <cell r="D5733">
            <v>0</v>
          </cell>
          <cell r="E5733">
            <v>0</v>
          </cell>
          <cell r="F5733">
            <v>17655.560000000001</v>
          </cell>
          <cell r="G5733" t="str">
            <v>:(9812)&lt;9909&gt;上海东方医院ELE&amp;ESC</v>
          </cell>
        </row>
        <row r="5734">
          <cell r="A5734" t="str">
            <v>512104</v>
          </cell>
          <cell r="B5734" t="str">
            <v>CGS ECALATORS 销售成本</v>
          </cell>
          <cell r="C5734" t="str">
            <v>17100-A2-512104</v>
          </cell>
          <cell r="D5734">
            <v>0</v>
          </cell>
          <cell r="E5734">
            <v>0</v>
          </cell>
          <cell r="F5734">
            <v>-3753846.15</v>
          </cell>
          <cell r="G5734" t="str">
            <v>:(9907)天津新都大厦ESC</v>
          </cell>
        </row>
        <row r="5735">
          <cell r="A5735" t="str">
            <v>512104</v>
          </cell>
          <cell r="B5735" t="str">
            <v>CGS ECALATORS 销售成本</v>
          </cell>
          <cell r="C5735" t="str">
            <v>17100-BY-512104</v>
          </cell>
          <cell r="D5735">
            <v>0</v>
          </cell>
          <cell r="E5735">
            <v>297920</v>
          </cell>
          <cell r="F5735">
            <v>2456908.98</v>
          </cell>
          <cell r="G5735" t="str">
            <v>:中山医科大学附属第一医院</v>
          </cell>
        </row>
        <row r="5736">
          <cell r="A5736" t="str">
            <v>512104</v>
          </cell>
          <cell r="B5736" t="str">
            <v>CGS ECALATORS 销售成本</v>
          </cell>
          <cell r="C5736" t="str">
            <v>17100-D6-512104</v>
          </cell>
          <cell r="D5736">
            <v>0</v>
          </cell>
          <cell r="E5736">
            <v>0</v>
          </cell>
          <cell r="F5736">
            <v>648234.73</v>
          </cell>
          <cell r="G5736" t="str">
            <v>:上海金叶大厦</v>
          </cell>
        </row>
        <row r="5737">
          <cell r="A5737" t="str">
            <v>512104</v>
          </cell>
          <cell r="B5737" t="str">
            <v>CGS ECALATORS 销售成本</v>
          </cell>
          <cell r="C5737" t="str">
            <v>17100-DO-512104</v>
          </cell>
          <cell r="D5737">
            <v>0</v>
          </cell>
          <cell r="E5737">
            <v>0</v>
          </cell>
          <cell r="F5737">
            <v>1309488.52</v>
          </cell>
          <cell r="G5737" t="str">
            <v>0006上海地铁-4台扶梯#2099030431-434</v>
          </cell>
        </row>
        <row r="5738">
          <cell r="A5738" t="str">
            <v>512104</v>
          </cell>
          <cell r="B5738" t="str">
            <v>CGS ECALATORS 销售成本</v>
          </cell>
          <cell r="C5738" t="str">
            <v>17100-DR-512104</v>
          </cell>
          <cell r="D5738">
            <v>0</v>
          </cell>
          <cell r="E5738">
            <v>0</v>
          </cell>
          <cell r="F5738">
            <v>960173.04</v>
          </cell>
          <cell r="G5738" t="str">
            <v>:浙江世贸中心</v>
          </cell>
        </row>
        <row r="5739">
          <cell r="A5739" t="str">
            <v>512104</v>
          </cell>
          <cell r="B5739" t="str">
            <v>CGS ECALATORS 销售成本</v>
          </cell>
          <cell r="C5739" t="str">
            <v>17100-DS-512104</v>
          </cell>
          <cell r="D5739">
            <v>0</v>
          </cell>
          <cell r="E5739">
            <v>0</v>
          </cell>
          <cell r="F5739">
            <v>9746121.5700000003</v>
          </cell>
          <cell r="G5739" t="str">
            <v>:南京商茂广场 30ESCS</v>
          </cell>
        </row>
        <row r="5740">
          <cell r="A5740" t="str">
            <v>512104</v>
          </cell>
          <cell r="B5740" t="str">
            <v>CGS ECALATORS 销售成本</v>
          </cell>
          <cell r="C5740" t="str">
            <v>17100-E2-512104</v>
          </cell>
          <cell r="D5740">
            <v>0</v>
          </cell>
          <cell r="E5740">
            <v>0</v>
          </cell>
          <cell r="F5740">
            <v>2976236.58</v>
          </cell>
          <cell r="G5740" t="str">
            <v>:南京中央商场-9台扶梯</v>
          </cell>
        </row>
        <row r="5741">
          <cell r="A5741" t="str">
            <v>512104</v>
          </cell>
          <cell r="B5741" t="str">
            <v>CGS ECALATORS 销售成本</v>
          </cell>
          <cell r="C5741" t="str">
            <v>17100-FC-512104</v>
          </cell>
          <cell r="D5741">
            <v>615299.18999999994</v>
          </cell>
          <cell r="E5741">
            <v>0</v>
          </cell>
          <cell r="F5741">
            <v>615299.18999999994</v>
          </cell>
          <cell r="G5741" t="str">
            <v>:江门中旅广场房地产开发公司 2ESCS</v>
          </cell>
        </row>
        <row r="5742">
          <cell r="A5742" t="str">
            <v>512104</v>
          </cell>
          <cell r="B5742" t="str">
            <v>CGS ECALATORS 销售成本</v>
          </cell>
          <cell r="C5742" t="str">
            <v>17100-FH-512104</v>
          </cell>
          <cell r="D5742">
            <v>0</v>
          </cell>
          <cell r="E5742">
            <v>0</v>
          </cell>
          <cell r="F5742">
            <v>2281793.25</v>
          </cell>
          <cell r="G5742" t="str">
            <v>上海宝申 8ESCS 2000030642-649</v>
          </cell>
        </row>
        <row r="5743">
          <cell r="A5743" t="str">
            <v>512111</v>
          </cell>
          <cell r="B5743" t="str">
            <v>CGS INSTALL.LIFTS TRACTION 销售成本</v>
          </cell>
          <cell r="C5743" t="str">
            <v>17100-48-512111</v>
          </cell>
          <cell r="D5743">
            <v>0</v>
          </cell>
          <cell r="E5743">
            <v>0</v>
          </cell>
          <cell r="F5743">
            <v>61600</v>
          </cell>
          <cell r="G5743" t="str">
            <v>:(9810) 福州传染病院ELE</v>
          </cell>
        </row>
        <row r="5744">
          <cell r="A5744" t="str">
            <v>512111</v>
          </cell>
          <cell r="B5744" t="str">
            <v>CGS INSTALL.LIFTS TRACTION 销售成本</v>
          </cell>
          <cell r="C5744" t="str">
            <v>17100-49-512111</v>
          </cell>
          <cell r="D5744">
            <v>0</v>
          </cell>
          <cell r="E5744">
            <v>0</v>
          </cell>
          <cell r="F5744">
            <v>33500</v>
          </cell>
          <cell r="G5744" t="str">
            <v>:&lt;9906&gt;南下房地产ELE</v>
          </cell>
        </row>
        <row r="5745">
          <cell r="A5745" t="str">
            <v>512111</v>
          </cell>
          <cell r="B5745" t="str">
            <v>CGS INSTALL.LIFTS TRACTION 销售成本</v>
          </cell>
          <cell r="C5745" t="str">
            <v>17100-AS-512111</v>
          </cell>
          <cell r="D5745">
            <v>0</v>
          </cell>
          <cell r="E5745">
            <v>0</v>
          </cell>
          <cell r="F5745">
            <v>103000</v>
          </cell>
          <cell r="G5745" t="str">
            <v>:河南棉麻总公司ELE</v>
          </cell>
        </row>
        <row r="5746">
          <cell r="A5746" t="str">
            <v>512111</v>
          </cell>
          <cell r="B5746" t="str">
            <v>CGS INSTALL.LIFTS TRACTION 销售成本</v>
          </cell>
          <cell r="C5746" t="str">
            <v>17100-AT-512111</v>
          </cell>
          <cell r="D5746">
            <v>0</v>
          </cell>
          <cell r="E5746">
            <v>0</v>
          </cell>
          <cell r="F5746">
            <v>200000</v>
          </cell>
          <cell r="G5746" t="str">
            <v>:(9912)广州广厦居</v>
          </cell>
        </row>
        <row r="5747">
          <cell r="A5747" t="str">
            <v>512111</v>
          </cell>
          <cell r="B5747" t="str">
            <v>CGS INSTALL.LIFTS TRACTION 销售成本</v>
          </cell>
          <cell r="C5747" t="str">
            <v>17100-AU-512111</v>
          </cell>
          <cell r="D5747">
            <v>0</v>
          </cell>
          <cell r="E5747">
            <v>0</v>
          </cell>
          <cell r="F5747">
            <v>63280</v>
          </cell>
          <cell r="G5747" t="str">
            <v>:&lt;9909&gt;[0007]台州日报社2ELES</v>
          </cell>
        </row>
        <row r="5748">
          <cell r="A5748" t="str">
            <v>512111</v>
          </cell>
          <cell r="B5748" t="str">
            <v>CGS INSTALL.LIFTS TRACTION 销售成本</v>
          </cell>
          <cell r="C5748" t="str">
            <v>17100-AY-512111</v>
          </cell>
          <cell r="D5748">
            <v>0</v>
          </cell>
          <cell r="E5748">
            <v>0</v>
          </cell>
          <cell r="F5748">
            <v>30000</v>
          </cell>
          <cell r="G5748" t="str">
            <v>:&lt;9909&gt;[0007]中冶仪表公司1ELE</v>
          </cell>
        </row>
        <row r="5749">
          <cell r="A5749" t="str">
            <v>512111</v>
          </cell>
          <cell r="B5749" t="str">
            <v>CGS INSTALL.LIFTS TRACTION 销售成本</v>
          </cell>
          <cell r="C5749" t="str">
            <v>17100-BK-512111</v>
          </cell>
          <cell r="D5749">
            <v>0</v>
          </cell>
          <cell r="E5749">
            <v>0</v>
          </cell>
          <cell r="F5749">
            <v>137320</v>
          </cell>
          <cell r="G5749" t="str">
            <v>:&lt;0005&gt;河南邮电印刷厂2ELES</v>
          </cell>
        </row>
        <row r="5750">
          <cell r="A5750" t="str">
            <v>512111</v>
          </cell>
          <cell r="B5750" t="str">
            <v>CGS INSTALL.LIFTS TRACTION 销售成本</v>
          </cell>
          <cell r="C5750" t="str">
            <v>17100-C2-512111</v>
          </cell>
          <cell r="D5750">
            <v>0</v>
          </cell>
          <cell r="E5750">
            <v>0</v>
          </cell>
          <cell r="F5750">
            <v>30000</v>
          </cell>
          <cell r="G5750" t="str">
            <v>:&lt;0002&gt;河南邮政局食堂综合楼1ELE</v>
          </cell>
        </row>
        <row r="5751">
          <cell r="A5751" t="str">
            <v>512111</v>
          </cell>
          <cell r="B5751" t="str">
            <v>CGS INSTALL.LIFTS TRACTION 销售成本</v>
          </cell>
          <cell r="C5751" t="str">
            <v>17100-CA-512111</v>
          </cell>
          <cell r="D5751">
            <v>0</v>
          </cell>
          <cell r="E5751">
            <v>0</v>
          </cell>
          <cell r="F5751">
            <v>95000</v>
          </cell>
          <cell r="G5751" t="str">
            <v>:广州绿怡居综合楼</v>
          </cell>
        </row>
        <row r="5752">
          <cell r="A5752" t="str">
            <v>512111</v>
          </cell>
          <cell r="B5752" t="str">
            <v>CGS INSTALL.LIFTS TRACTION 销售成本</v>
          </cell>
          <cell r="C5752" t="str">
            <v>17100-CD-512111</v>
          </cell>
          <cell r="D5752">
            <v>0</v>
          </cell>
          <cell r="E5752">
            <v>0</v>
          </cell>
          <cell r="F5752">
            <v>50000</v>
          </cell>
          <cell r="G5752" t="str">
            <v>:广州高盛大厦(2)#349394372</v>
          </cell>
        </row>
        <row r="5753">
          <cell r="A5753" t="str">
            <v>512111</v>
          </cell>
          <cell r="B5753" t="str">
            <v>CGS INSTALL.LIFTS TRACTION 销售成本</v>
          </cell>
          <cell r="C5753" t="str">
            <v>17100-D9-512111</v>
          </cell>
          <cell r="D5753">
            <v>265000</v>
          </cell>
          <cell r="E5753">
            <v>0</v>
          </cell>
          <cell r="F5753">
            <v>265000</v>
          </cell>
          <cell r="G5753" t="str">
            <v>:广东广播中心大楼</v>
          </cell>
        </row>
        <row r="5754">
          <cell r="A5754" t="str">
            <v>512111</v>
          </cell>
          <cell r="B5754" t="str">
            <v>CGS INSTALL.LIFTS TRACTION 销售成本</v>
          </cell>
          <cell r="C5754" t="str">
            <v>17100-DA-512111</v>
          </cell>
          <cell r="D5754">
            <v>0</v>
          </cell>
          <cell r="E5754">
            <v>0</v>
          </cell>
          <cell r="F5754">
            <v>70000</v>
          </cell>
          <cell r="G5754" t="str">
            <v>:&lt;0005&gt;白云机场救援中心2ELES</v>
          </cell>
        </row>
        <row r="5755">
          <cell r="A5755" t="str">
            <v>512112</v>
          </cell>
          <cell r="B5755" t="str">
            <v>CGS INSTALL.LIFTS HYDRAULIC销售成本</v>
          </cell>
          <cell r="C5755" t="str">
            <v>17100-CF-512112</v>
          </cell>
          <cell r="D5755">
            <v>0</v>
          </cell>
          <cell r="E5755">
            <v>0</v>
          </cell>
          <cell r="F5755">
            <v>35000</v>
          </cell>
          <cell r="G5755" t="str">
            <v>:(0003)上海联和投资有限公司1ELE</v>
          </cell>
        </row>
        <row r="5756">
          <cell r="A5756" t="str">
            <v>512121</v>
          </cell>
          <cell r="B5756" t="str">
            <v>CGS MAINTENANCE 销售成本</v>
          </cell>
          <cell r="C5756" t="str">
            <v>17100-86-512121</v>
          </cell>
          <cell r="D5756">
            <v>8587.5</v>
          </cell>
          <cell r="E5756">
            <v>0</v>
          </cell>
          <cell r="F5756">
            <v>37042.5</v>
          </cell>
          <cell r="G5756" t="str">
            <v>:MAINTENANCE</v>
          </cell>
        </row>
        <row r="5757">
          <cell r="A5757" t="str">
            <v>512121</v>
          </cell>
          <cell r="B5757" t="str">
            <v>CGS MAINTENANCE 销售成本</v>
          </cell>
          <cell r="C5757" t="str">
            <v>17103-01-512121</v>
          </cell>
          <cell r="D5757">
            <v>0</v>
          </cell>
          <cell r="E5757">
            <v>0</v>
          </cell>
          <cell r="F5757">
            <v>5906</v>
          </cell>
          <cell r="G5757" t="str">
            <v>厦门第一人民医院</v>
          </cell>
        </row>
        <row r="5758">
          <cell r="A5758" t="str">
            <v>512121</v>
          </cell>
          <cell r="B5758" t="str">
            <v>CGS MAINTENANCE 销售成本</v>
          </cell>
          <cell r="C5758" t="str">
            <v>17103-03-512121</v>
          </cell>
          <cell r="D5758">
            <v>0</v>
          </cell>
          <cell r="E5758">
            <v>0</v>
          </cell>
          <cell r="F5758">
            <v>20212.5</v>
          </cell>
          <cell r="G5758" t="str">
            <v>厦门中信广场8ELES&amp; 8ESCS</v>
          </cell>
        </row>
        <row r="5759">
          <cell r="A5759" t="str">
            <v>512122</v>
          </cell>
          <cell r="B5759" t="str">
            <v>CGS SPARE PARTS 销售成本</v>
          </cell>
          <cell r="C5759" t="str">
            <v>17100-73-512122</v>
          </cell>
          <cell r="D5759">
            <v>31587.27</v>
          </cell>
          <cell r="E5759">
            <v>0</v>
          </cell>
          <cell r="F5759">
            <v>338449.29</v>
          </cell>
          <cell r="G5759" t="str">
            <v>:SPARE PARTS(东园宾馆,水口工贸等)</v>
          </cell>
        </row>
        <row r="5760">
          <cell r="A5760" t="str">
            <v>512122</v>
          </cell>
          <cell r="B5760" t="str">
            <v>CGS SPARE PARTS 销售成本</v>
          </cell>
          <cell r="C5760" t="str">
            <v>17101-02-512122</v>
          </cell>
          <cell r="D5760">
            <v>0</v>
          </cell>
          <cell r="E5760">
            <v>0</v>
          </cell>
          <cell r="F5760">
            <v>728.3</v>
          </cell>
          <cell r="G5760" t="str">
            <v>SPARE PARTS--1198020208</v>
          </cell>
        </row>
        <row r="5761">
          <cell r="A5761" t="str">
            <v>512122</v>
          </cell>
          <cell r="B5761" t="str">
            <v>CGS SPARE PARTS 销售成本</v>
          </cell>
          <cell r="C5761" t="str">
            <v>17101-05-512122</v>
          </cell>
          <cell r="D5761">
            <v>0</v>
          </cell>
          <cell r="E5761">
            <v>0</v>
          </cell>
          <cell r="F5761">
            <v>451.7</v>
          </cell>
          <cell r="G5761" t="str">
            <v>SPARE PARTS--1198210139贵阳富中增补</v>
          </cell>
        </row>
        <row r="5762">
          <cell r="A5762" t="str">
            <v>512122</v>
          </cell>
          <cell r="B5762" t="str">
            <v>CGS SPARE PARTS 销售成本</v>
          </cell>
          <cell r="C5762" t="str">
            <v>17101-08-512122</v>
          </cell>
          <cell r="D5762">
            <v>0</v>
          </cell>
          <cell r="E5762">
            <v>0</v>
          </cell>
          <cell r="F5762">
            <v>29664.49</v>
          </cell>
          <cell r="G5762" t="str">
            <v>SPARE PARTS--1199020038</v>
          </cell>
        </row>
        <row r="5763">
          <cell r="A5763" t="str">
            <v>512122</v>
          </cell>
          <cell r="B5763" t="str">
            <v>CGS SPARE PARTS 销售成本</v>
          </cell>
          <cell r="C5763" t="str">
            <v>17101-09-512122</v>
          </cell>
          <cell r="D5763">
            <v>0</v>
          </cell>
          <cell r="E5763">
            <v>0</v>
          </cell>
          <cell r="F5763">
            <v>10.96</v>
          </cell>
          <cell r="G5763" t="str">
            <v>SPARE PARTS--1199010072</v>
          </cell>
        </row>
        <row r="5764">
          <cell r="A5764" t="str">
            <v>512122</v>
          </cell>
          <cell r="B5764" t="str">
            <v>CGS SPARE PARTS 销售成本</v>
          </cell>
          <cell r="C5764" t="str">
            <v>17101-10-512122</v>
          </cell>
          <cell r="D5764">
            <v>0</v>
          </cell>
          <cell r="E5764">
            <v>0</v>
          </cell>
          <cell r="F5764">
            <v>205.16</v>
          </cell>
          <cell r="G5764" t="str">
            <v>SPARE PARTS--1199010112</v>
          </cell>
        </row>
        <row r="5765">
          <cell r="A5765" t="str">
            <v>512122</v>
          </cell>
          <cell r="B5765" t="str">
            <v>CGS SPARE PARTS 销售成本</v>
          </cell>
          <cell r="C5765" t="str">
            <v>17101-12-512122</v>
          </cell>
          <cell r="D5765">
            <v>0</v>
          </cell>
          <cell r="E5765">
            <v>0</v>
          </cell>
          <cell r="F5765">
            <v>17742.099999999999</v>
          </cell>
          <cell r="G5765" t="str">
            <v>SPARE PARTS--1199040022</v>
          </cell>
        </row>
        <row r="5766">
          <cell r="A5766" t="str">
            <v>512122</v>
          </cell>
          <cell r="B5766" t="str">
            <v>CGS SPARE PARTS 销售成本</v>
          </cell>
          <cell r="C5766" t="str">
            <v>17101-13-512122</v>
          </cell>
          <cell r="D5766">
            <v>0</v>
          </cell>
          <cell r="E5766">
            <v>0</v>
          </cell>
          <cell r="F5766">
            <v>4257.46</v>
          </cell>
          <cell r="G5766" t="str">
            <v>SPARE PARTS--1199220150</v>
          </cell>
        </row>
        <row r="5767">
          <cell r="A5767" t="str">
            <v>512122</v>
          </cell>
          <cell r="B5767" t="str">
            <v>CGS SPARE PARTS 销售成本</v>
          </cell>
          <cell r="C5767" t="str">
            <v>17101-14-512122</v>
          </cell>
          <cell r="D5767">
            <v>0</v>
          </cell>
          <cell r="E5767">
            <v>0</v>
          </cell>
          <cell r="F5767">
            <v>16679.66</v>
          </cell>
          <cell r="G5767" t="str">
            <v>SPARE PARTS-1199020060 BEIJING TEES</v>
          </cell>
        </row>
        <row r="5768">
          <cell r="A5768" t="str">
            <v>512122</v>
          </cell>
          <cell r="B5768" t="str">
            <v>CGS SPARE PARTS 销售成本</v>
          </cell>
          <cell r="C5768" t="str">
            <v>17101-15-512122</v>
          </cell>
          <cell r="D5768">
            <v>0</v>
          </cell>
          <cell r="E5768">
            <v>0</v>
          </cell>
          <cell r="F5768">
            <v>3198.02</v>
          </cell>
          <cell r="G5768" t="str">
            <v>SPARE PARTS-1199030187 TEES SH</v>
          </cell>
        </row>
        <row r="5769">
          <cell r="A5769" t="str">
            <v>512122</v>
          </cell>
          <cell r="B5769" t="str">
            <v>CGS SPARE PARTS 销售成本</v>
          </cell>
          <cell r="C5769" t="str">
            <v>17101-18-512122</v>
          </cell>
          <cell r="D5769">
            <v>0</v>
          </cell>
          <cell r="E5769">
            <v>0</v>
          </cell>
          <cell r="F5769">
            <v>2605.1999999999998</v>
          </cell>
          <cell r="G5769" t="str">
            <v>SPARE PARTS--1198220150 召唤箱</v>
          </cell>
        </row>
        <row r="5770">
          <cell r="A5770" t="str">
            <v>512122</v>
          </cell>
          <cell r="B5770" t="str">
            <v>CGS SPARE PARTS 销售成本</v>
          </cell>
          <cell r="C5770" t="str">
            <v>17101-19-512122</v>
          </cell>
          <cell r="D5770">
            <v>0</v>
          </cell>
          <cell r="E5770">
            <v>0</v>
          </cell>
          <cell r="F5770">
            <v>372.89</v>
          </cell>
          <cell r="G5770" t="str">
            <v>SPARE PARTS-1199010236 GZ OFFICE</v>
          </cell>
        </row>
        <row r="5771">
          <cell r="A5771" t="str">
            <v>512122</v>
          </cell>
          <cell r="B5771" t="str">
            <v>CGS SPARE PARTS 销售成本</v>
          </cell>
          <cell r="C5771" t="str">
            <v>17101-20-512122</v>
          </cell>
          <cell r="D5771">
            <v>0</v>
          </cell>
          <cell r="E5771">
            <v>0</v>
          </cell>
          <cell r="F5771">
            <v>537.84</v>
          </cell>
          <cell r="G5771" t="str">
            <v>SPARE PARTS-1199010113 电气室</v>
          </cell>
        </row>
        <row r="5772">
          <cell r="A5772" t="str">
            <v>512122</v>
          </cell>
          <cell r="B5772" t="str">
            <v>CGS SPARE PARTS 销售成本</v>
          </cell>
          <cell r="C5772" t="str">
            <v>17101-21-512122</v>
          </cell>
          <cell r="D5772">
            <v>0</v>
          </cell>
          <cell r="E5772">
            <v>0</v>
          </cell>
          <cell r="F5772">
            <v>4014.72</v>
          </cell>
          <cell r="G5772" t="str">
            <v>SPARE PARTS-1199020200 TEES BEIJING</v>
          </cell>
        </row>
        <row r="5773">
          <cell r="A5773" t="str">
            <v>512122</v>
          </cell>
          <cell r="B5773" t="str">
            <v>CGS SPARE PARTS 销售成本</v>
          </cell>
          <cell r="C5773" t="str">
            <v>17101-22-512122</v>
          </cell>
          <cell r="D5773">
            <v>0</v>
          </cell>
          <cell r="E5773">
            <v>0</v>
          </cell>
          <cell r="F5773">
            <v>973.31</v>
          </cell>
          <cell r="G5773" t="str">
            <v>SPARE PARTS-1199020201 TEES SH</v>
          </cell>
        </row>
        <row r="5774">
          <cell r="A5774" t="str">
            <v>512122</v>
          </cell>
          <cell r="B5774" t="str">
            <v>CGS SPARE PARTS 销售成本</v>
          </cell>
          <cell r="C5774" t="str">
            <v>17101-23-512122</v>
          </cell>
          <cell r="D5774">
            <v>0</v>
          </cell>
          <cell r="E5774">
            <v>0</v>
          </cell>
          <cell r="F5774">
            <v>887.22</v>
          </cell>
          <cell r="G5774" t="str">
            <v>SPARE PARTS-1199020207 TEES BEIJING</v>
          </cell>
        </row>
        <row r="5775">
          <cell r="A5775" t="str">
            <v>512122</v>
          </cell>
          <cell r="B5775" t="str">
            <v>CGS SPARE PARTS 销售成本</v>
          </cell>
          <cell r="C5775" t="str">
            <v>17101-24-512122</v>
          </cell>
          <cell r="D5775">
            <v>0</v>
          </cell>
          <cell r="E5775">
            <v>0</v>
          </cell>
          <cell r="F5775">
            <v>603.45000000000005</v>
          </cell>
          <cell r="G5775" t="str">
            <v>SPARE PARTS-1199020216 TEES BEIJING</v>
          </cell>
        </row>
        <row r="5776">
          <cell r="A5776" t="str">
            <v>512122</v>
          </cell>
          <cell r="B5776" t="str">
            <v>CGS SPARE PARTS 销售成本</v>
          </cell>
          <cell r="C5776" t="str">
            <v>17101-25-512122</v>
          </cell>
          <cell r="D5776">
            <v>0</v>
          </cell>
          <cell r="E5776">
            <v>0</v>
          </cell>
          <cell r="F5776">
            <v>1487.71</v>
          </cell>
          <cell r="G5776" t="str">
            <v>SPARE PARTS-1199020279 TEES BEIJING</v>
          </cell>
        </row>
        <row r="5777">
          <cell r="A5777" t="str">
            <v>512122</v>
          </cell>
          <cell r="B5777" t="str">
            <v>CGS SPARE PARTS 销售成本</v>
          </cell>
          <cell r="C5777" t="str">
            <v>17101-27-512122</v>
          </cell>
          <cell r="D5777">
            <v>0</v>
          </cell>
          <cell r="E5777">
            <v>0</v>
          </cell>
          <cell r="F5777">
            <v>3322.03</v>
          </cell>
          <cell r="G5777" t="str">
            <v>SPARE PARTS--1199020280 北京蒂森</v>
          </cell>
        </row>
        <row r="5778">
          <cell r="A5778" t="str">
            <v>512122</v>
          </cell>
          <cell r="B5778" t="str">
            <v>CGS SPARE PARTS 销售成本</v>
          </cell>
          <cell r="C5778" t="str">
            <v>17101-30-512122</v>
          </cell>
          <cell r="D5778">
            <v>0</v>
          </cell>
          <cell r="E5778">
            <v>0</v>
          </cell>
          <cell r="F5778">
            <v>1282.82</v>
          </cell>
          <cell r="G5778" t="str">
            <v>SPARE PARTS--1199030187 北京蒂森</v>
          </cell>
        </row>
        <row r="5779">
          <cell r="A5779" t="str">
            <v>512122</v>
          </cell>
          <cell r="B5779" t="str">
            <v>CGS SPARE PARTS 销售成本</v>
          </cell>
          <cell r="C5779" t="str">
            <v>17101-31-512122</v>
          </cell>
          <cell r="D5779">
            <v>0</v>
          </cell>
          <cell r="E5779">
            <v>0</v>
          </cell>
          <cell r="F5779">
            <v>2513.9299999999998</v>
          </cell>
          <cell r="G5779" t="str">
            <v>SPARE PARTS--1199010282</v>
          </cell>
        </row>
        <row r="5780">
          <cell r="A5780" t="str">
            <v>512122</v>
          </cell>
          <cell r="B5780" t="str">
            <v>CGS SPARE PARTS 销售成本</v>
          </cell>
          <cell r="C5780" t="str">
            <v>17101-32-512122</v>
          </cell>
          <cell r="D5780">
            <v>0</v>
          </cell>
          <cell r="E5780">
            <v>0</v>
          </cell>
          <cell r="F5780">
            <v>2751.15</v>
          </cell>
          <cell r="G5780" t="str">
            <v>SPARE PARTS--1199020311</v>
          </cell>
        </row>
        <row r="5781">
          <cell r="A5781" t="str">
            <v>512122</v>
          </cell>
          <cell r="B5781" t="str">
            <v>CGS SPARE PARTS 销售成本</v>
          </cell>
          <cell r="C5781" t="str">
            <v>17101-34-512122</v>
          </cell>
          <cell r="D5781">
            <v>0</v>
          </cell>
          <cell r="E5781">
            <v>0</v>
          </cell>
          <cell r="F5781">
            <v>4524</v>
          </cell>
          <cell r="G5781" t="str">
            <v>SPARE PARTS--1199010362</v>
          </cell>
        </row>
        <row r="5782">
          <cell r="A5782" t="str">
            <v>512122</v>
          </cell>
          <cell r="B5782" t="str">
            <v>CGS SPARE PARTS 销售成本</v>
          </cell>
          <cell r="C5782" t="str">
            <v>17101-35-512122</v>
          </cell>
          <cell r="D5782">
            <v>0</v>
          </cell>
          <cell r="E5782">
            <v>0</v>
          </cell>
          <cell r="F5782">
            <v>2633.71</v>
          </cell>
          <cell r="G5782" t="str">
            <v>SPARE PARTS--1199020377</v>
          </cell>
        </row>
        <row r="5783">
          <cell r="A5783" t="str">
            <v>512122</v>
          </cell>
          <cell r="B5783" t="str">
            <v>CGS SPARE PARTS 销售成本</v>
          </cell>
          <cell r="C5783" t="str">
            <v>17101-36-512122</v>
          </cell>
          <cell r="D5783">
            <v>0</v>
          </cell>
          <cell r="E5783">
            <v>0</v>
          </cell>
          <cell r="F5783">
            <v>34882.769999999997</v>
          </cell>
          <cell r="G5783" t="str">
            <v>SPARE PARTS--1199010376 SPARE PART</v>
          </cell>
        </row>
        <row r="5784">
          <cell r="A5784" t="str">
            <v>512122</v>
          </cell>
          <cell r="B5784" t="str">
            <v>CGS SPARE PARTS 销售成本</v>
          </cell>
          <cell r="C5784" t="str">
            <v>17101-37-512122</v>
          </cell>
          <cell r="D5784">
            <v>0</v>
          </cell>
          <cell r="E5784">
            <v>0</v>
          </cell>
          <cell r="F5784">
            <v>732.43</v>
          </cell>
          <cell r="G5784" t="str">
            <v>SPARE PARTS--1199010408 广州高盛</v>
          </cell>
        </row>
        <row r="5785">
          <cell r="A5785" t="str">
            <v>512122</v>
          </cell>
          <cell r="B5785" t="str">
            <v>CGS SPARE PARTS 销售成本</v>
          </cell>
          <cell r="C5785" t="str">
            <v>17101-41-512122</v>
          </cell>
          <cell r="D5785">
            <v>0</v>
          </cell>
          <cell r="E5785">
            <v>0</v>
          </cell>
          <cell r="F5785">
            <v>4454.6000000000004</v>
          </cell>
          <cell r="G5785" t="str">
            <v>SPARE PARTS--1199020436 TEES BJ</v>
          </cell>
        </row>
        <row r="5786">
          <cell r="A5786" t="str">
            <v>512122</v>
          </cell>
          <cell r="B5786" t="str">
            <v>CGS SPARE PARTS 销售成本</v>
          </cell>
          <cell r="C5786" t="str">
            <v>17101-42-512122</v>
          </cell>
          <cell r="D5786">
            <v>0</v>
          </cell>
          <cell r="E5786">
            <v>0</v>
          </cell>
          <cell r="F5786">
            <v>3195.69</v>
          </cell>
          <cell r="G5786" t="str">
            <v>SPARE PARTS-1199010435 杭州创业层站</v>
          </cell>
        </row>
        <row r="5787">
          <cell r="A5787" t="str">
            <v>512122</v>
          </cell>
          <cell r="B5787" t="str">
            <v>CGS SPARE PARTS 销售成本</v>
          </cell>
          <cell r="C5787" t="str">
            <v>17101-43-512122</v>
          </cell>
          <cell r="D5787">
            <v>0</v>
          </cell>
          <cell r="E5787">
            <v>0</v>
          </cell>
          <cell r="F5787">
            <v>3029.39</v>
          </cell>
          <cell r="G5787" t="str">
            <v>SPARE PARTS--1199010376</v>
          </cell>
        </row>
        <row r="5788">
          <cell r="A5788" t="str">
            <v>512122</v>
          </cell>
          <cell r="B5788" t="str">
            <v>CGS SPARE PARTS 销售成本</v>
          </cell>
          <cell r="C5788" t="str">
            <v>17101-44-512122</v>
          </cell>
          <cell r="D5788">
            <v>0</v>
          </cell>
          <cell r="E5788">
            <v>0</v>
          </cell>
          <cell r="F5788">
            <v>52123.55</v>
          </cell>
          <cell r="G5788" t="str">
            <v>SPARE PARTS--1199010454</v>
          </cell>
        </row>
        <row r="5789">
          <cell r="A5789" t="str">
            <v>512122</v>
          </cell>
          <cell r="B5789" t="str">
            <v>CGS SPARE PARTS 销售成本</v>
          </cell>
          <cell r="C5789" t="str">
            <v>17101-48-512122</v>
          </cell>
          <cell r="D5789">
            <v>0</v>
          </cell>
          <cell r="E5789">
            <v>0</v>
          </cell>
          <cell r="F5789">
            <v>739.22</v>
          </cell>
          <cell r="G5789" t="str">
            <v>SPARE PARTS1100010532海南三亚紧张轮</v>
          </cell>
        </row>
        <row r="5790">
          <cell r="A5790" t="str">
            <v>512122</v>
          </cell>
          <cell r="B5790" t="str">
            <v>CGS SPARE PARTS 销售成本</v>
          </cell>
          <cell r="C5790" t="str">
            <v>17101-49-512122</v>
          </cell>
          <cell r="D5790">
            <v>0</v>
          </cell>
          <cell r="E5790">
            <v>0</v>
          </cell>
          <cell r="F5790">
            <v>215.89</v>
          </cell>
          <cell r="G5790" t="str">
            <v>SPARE PARTS---1100010537 广州紧张轮</v>
          </cell>
        </row>
        <row r="5791">
          <cell r="A5791" t="str">
            <v>512122</v>
          </cell>
          <cell r="B5791" t="str">
            <v>CGS SPARE PARTS 销售成本</v>
          </cell>
          <cell r="C5791" t="str">
            <v>17101-50-512122</v>
          </cell>
          <cell r="D5791">
            <v>0</v>
          </cell>
          <cell r="E5791">
            <v>0</v>
          </cell>
          <cell r="F5791">
            <v>715.66</v>
          </cell>
          <cell r="G5791" t="str">
            <v>SPARE PARTS--1100010552广州办事处</v>
          </cell>
        </row>
        <row r="5792">
          <cell r="A5792" t="str">
            <v>512122</v>
          </cell>
          <cell r="B5792" t="str">
            <v>CGS SPARE PARTS 销售成本</v>
          </cell>
          <cell r="C5792" t="str">
            <v>17101-51-512122</v>
          </cell>
          <cell r="D5792">
            <v>0</v>
          </cell>
          <cell r="E5792">
            <v>0</v>
          </cell>
          <cell r="F5792">
            <v>333.16</v>
          </cell>
          <cell r="G5792" t="str">
            <v>SPARE PARTS-1100010555 广州维保</v>
          </cell>
        </row>
        <row r="5793">
          <cell r="A5793" t="str">
            <v>512122</v>
          </cell>
          <cell r="B5793" t="str">
            <v>CGS SPARE PARTS 销售成本</v>
          </cell>
          <cell r="C5793" t="str">
            <v>17101-53-512122</v>
          </cell>
          <cell r="D5793">
            <v>0</v>
          </cell>
          <cell r="E5793">
            <v>0</v>
          </cell>
          <cell r="F5793">
            <v>3475.35</v>
          </cell>
          <cell r="G5793" t="str">
            <v>SPARE PARTS-1199020463北京蒂森</v>
          </cell>
        </row>
        <row r="5794">
          <cell r="A5794" t="str">
            <v>512122</v>
          </cell>
          <cell r="B5794" t="str">
            <v>CGS SPARE PARTS 销售成本</v>
          </cell>
          <cell r="C5794" t="str">
            <v>17101-54-512122</v>
          </cell>
          <cell r="D5794">
            <v>0</v>
          </cell>
          <cell r="E5794">
            <v>0</v>
          </cell>
          <cell r="F5794">
            <v>58447.43</v>
          </cell>
          <cell r="G5794" t="str">
            <v>SPARE PARTS-1100010534台湾勤力机电</v>
          </cell>
        </row>
        <row r="5795">
          <cell r="A5795" t="str">
            <v>512122</v>
          </cell>
          <cell r="B5795" t="str">
            <v>CGS SPARE PARTS 销售成本</v>
          </cell>
          <cell r="C5795" t="str">
            <v>17101-56-512122</v>
          </cell>
          <cell r="D5795">
            <v>0</v>
          </cell>
          <cell r="E5795">
            <v>0</v>
          </cell>
          <cell r="F5795">
            <v>54.05</v>
          </cell>
          <cell r="G5795" t="str">
            <v>SPARE PARTS-110020533北京蒂森</v>
          </cell>
        </row>
        <row r="5796">
          <cell r="A5796" t="str">
            <v>512122</v>
          </cell>
          <cell r="B5796" t="str">
            <v>CGS SPARE PARTS 销售成本</v>
          </cell>
          <cell r="C5796" t="str">
            <v>17101-57-512122</v>
          </cell>
          <cell r="D5796">
            <v>0</v>
          </cell>
          <cell r="E5796">
            <v>0</v>
          </cell>
          <cell r="F5796">
            <v>8048.08</v>
          </cell>
          <cell r="G5796" t="str">
            <v>SPARE PARTS-1100010619蒂森办事处</v>
          </cell>
        </row>
        <row r="5797">
          <cell r="A5797" t="str">
            <v>512122</v>
          </cell>
          <cell r="B5797" t="str">
            <v>CGS SPARE PARTS 销售成本</v>
          </cell>
          <cell r="C5797" t="str">
            <v>17101-58-512122</v>
          </cell>
          <cell r="D5797">
            <v>0</v>
          </cell>
          <cell r="E5797">
            <v>0</v>
          </cell>
          <cell r="F5797">
            <v>21.58</v>
          </cell>
          <cell r="G5797" t="str">
            <v>SPARE PARTS-1100010620供应商样品</v>
          </cell>
        </row>
        <row r="5798">
          <cell r="A5798" t="str">
            <v>512122</v>
          </cell>
          <cell r="B5798" t="str">
            <v>CGS SPARE PARTS 销售成本</v>
          </cell>
          <cell r="C5798" t="str">
            <v>17101-59-512122</v>
          </cell>
          <cell r="D5798">
            <v>0</v>
          </cell>
          <cell r="E5798">
            <v>0</v>
          </cell>
          <cell r="F5798">
            <v>889.65</v>
          </cell>
          <cell r="G5798" t="str">
            <v>SPARE PARTS-1100010316工程部样品</v>
          </cell>
        </row>
        <row r="5799">
          <cell r="A5799" t="str">
            <v>512122</v>
          </cell>
          <cell r="B5799" t="str">
            <v>CGS SPARE PARTS 销售成本</v>
          </cell>
          <cell r="C5799" t="str">
            <v>17101-60-512122</v>
          </cell>
          <cell r="D5799">
            <v>0</v>
          </cell>
          <cell r="E5799">
            <v>0</v>
          </cell>
          <cell r="F5799">
            <v>22.02</v>
          </cell>
          <cell r="G5799" t="str">
            <v>SPARE PARTS-1099010488国产化样品</v>
          </cell>
        </row>
        <row r="5800">
          <cell r="A5800" t="str">
            <v>512122</v>
          </cell>
          <cell r="B5800" t="str">
            <v>CGS SPARE PARTS 销售成本</v>
          </cell>
          <cell r="C5800" t="str">
            <v>17101-61-512122</v>
          </cell>
          <cell r="D5800">
            <v>0</v>
          </cell>
          <cell r="E5800">
            <v>0</v>
          </cell>
          <cell r="F5800">
            <v>321.62</v>
          </cell>
          <cell r="G5800" t="str">
            <v>SPARE PARTS-1100010621 GTE样品</v>
          </cell>
        </row>
        <row r="5801">
          <cell r="A5801" t="str">
            <v>512122</v>
          </cell>
          <cell r="B5801" t="str">
            <v>CGS SPARE PARTS 销售成本</v>
          </cell>
          <cell r="C5801" t="str">
            <v>17101-62-512122</v>
          </cell>
          <cell r="D5801">
            <v>0</v>
          </cell>
          <cell r="E5801">
            <v>0</v>
          </cell>
          <cell r="F5801">
            <v>-55454.13</v>
          </cell>
          <cell r="G5801" t="str">
            <v>SPARE PARTS-1100020636 出口货物</v>
          </cell>
        </row>
        <row r="5802">
          <cell r="A5802" t="str">
            <v>512122</v>
          </cell>
          <cell r="B5802" t="str">
            <v>CGS SPARE PARTS 销售成本</v>
          </cell>
          <cell r="C5802" t="str">
            <v>17101-64-512122</v>
          </cell>
          <cell r="D5802">
            <v>0</v>
          </cell>
          <cell r="E5802">
            <v>0</v>
          </cell>
          <cell r="F5802">
            <v>1160.1600000000001</v>
          </cell>
          <cell r="G5802" t="str">
            <v>SPARE PARTS-1100010640触摸屏</v>
          </cell>
        </row>
        <row r="5803">
          <cell r="A5803" t="str">
            <v>512122</v>
          </cell>
          <cell r="B5803" t="str">
            <v>CGS SPARE PARTS 销售成本</v>
          </cell>
          <cell r="C5803" t="str">
            <v>17101-66-512122</v>
          </cell>
          <cell r="D5803">
            <v>0</v>
          </cell>
          <cell r="E5803">
            <v>0</v>
          </cell>
          <cell r="F5803">
            <v>34299.279999999999</v>
          </cell>
          <cell r="G5803" t="str">
            <v>SPARE PARTS-1100020693北京订购件</v>
          </cell>
        </row>
        <row r="5804">
          <cell r="A5804" t="str">
            <v>512122</v>
          </cell>
          <cell r="B5804" t="str">
            <v>CGS SPARE PARTS 销售成本</v>
          </cell>
          <cell r="C5804" t="str">
            <v>17101-67-512122</v>
          </cell>
          <cell r="D5804">
            <v>0</v>
          </cell>
          <cell r="E5804">
            <v>0</v>
          </cell>
          <cell r="F5804">
            <v>1873.86</v>
          </cell>
          <cell r="G5804" t="str">
            <v>SPARE PARTS-1199010346广州维保门板</v>
          </cell>
        </row>
        <row r="5805">
          <cell r="A5805" t="str">
            <v>512122</v>
          </cell>
          <cell r="B5805" t="str">
            <v>CGS SPARE PARTS 销售成本</v>
          </cell>
          <cell r="C5805" t="str">
            <v>17101-71-512122</v>
          </cell>
          <cell r="D5805">
            <v>0</v>
          </cell>
          <cell r="E5805">
            <v>0</v>
          </cell>
          <cell r="F5805">
            <v>29.04</v>
          </cell>
          <cell r="G5805" t="str">
            <v>SPARE-PARTS-1100010651出口宝来德</v>
          </cell>
        </row>
        <row r="5806">
          <cell r="A5806" t="str">
            <v>512122</v>
          </cell>
          <cell r="B5806" t="str">
            <v>CGS SPARE PARTS 销售成本</v>
          </cell>
          <cell r="C5806" t="str">
            <v>17101-72-512122</v>
          </cell>
          <cell r="D5806">
            <v>0</v>
          </cell>
          <cell r="E5806">
            <v>0</v>
          </cell>
          <cell r="F5806">
            <v>1427.97</v>
          </cell>
          <cell r="G5806" t="str">
            <v>SPARE PARTS-1100010653金冠房地产</v>
          </cell>
        </row>
        <row r="5807">
          <cell r="A5807" t="str">
            <v>512122</v>
          </cell>
          <cell r="B5807" t="str">
            <v>CGS SPARE PARTS 销售成本</v>
          </cell>
          <cell r="C5807" t="str">
            <v>17101-74-512122</v>
          </cell>
          <cell r="D5807">
            <v>0</v>
          </cell>
          <cell r="E5807">
            <v>0</v>
          </cell>
          <cell r="F5807">
            <v>845.97</v>
          </cell>
          <cell r="G5807" t="str">
            <v>SPARE PARTS-1100010694车间用</v>
          </cell>
        </row>
        <row r="5808">
          <cell r="A5808" t="str">
            <v>512122</v>
          </cell>
          <cell r="B5808" t="str">
            <v>CGS SPARE PARTS 销售成本</v>
          </cell>
          <cell r="C5808" t="str">
            <v>17101-75-512122</v>
          </cell>
          <cell r="D5808">
            <v>0</v>
          </cell>
          <cell r="E5808">
            <v>0</v>
          </cell>
          <cell r="F5808">
            <v>592.16</v>
          </cell>
          <cell r="G5808" t="str">
            <v>SPARE PARTS-1100010712 广州办免费</v>
          </cell>
        </row>
        <row r="5809">
          <cell r="A5809" t="str">
            <v>512122</v>
          </cell>
          <cell r="B5809" t="str">
            <v>CGS SPARE PARTS 销售成本</v>
          </cell>
          <cell r="C5809" t="str">
            <v>17101-76-512122</v>
          </cell>
          <cell r="D5809">
            <v>0</v>
          </cell>
          <cell r="E5809">
            <v>0</v>
          </cell>
          <cell r="F5809">
            <v>3006.5</v>
          </cell>
          <cell r="G5809" t="str">
            <v>SPARE PARTS-1100010743 广州办样品</v>
          </cell>
        </row>
        <row r="5810">
          <cell r="A5810" t="str">
            <v>512122</v>
          </cell>
          <cell r="B5810" t="str">
            <v>CGS SPARE PARTS 销售成本</v>
          </cell>
          <cell r="C5810" t="str">
            <v>17101-77-512122</v>
          </cell>
          <cell r="D5810">
            <v>0</v>
          </cell>
          <cell r="E5810">
            <v>0</v>
          </cell>
          <cell r="F5810">
            <v>83.25</v>
          </cell>
          <cell r="G5810" t="str">
            <v>SPARE PARTS-1100010744穆勒所需样品</v>
          </cell>
        </row>
        <row r="5811">
          <cell r="A5811" t="str">
            <v>512122</v>
          </cell>
          <cell r="B5811" t="str">
            <v>CGS SPARE PARTS 销售成本</v>
          </cell>
          <cell r="C5811" t="str">
            <v>17101-78-512122</v>
          </cell>
          <cell r="D5811">
            <v>0</v>
          </cell>
          <cell r="E5811">
            <v>0</v>
          </cell>
          <cell r="F5811">
            <v>135.15</v>
          </cell>
          <cell r="G5811" t="str">
            <v>SPARE PARTS-1100010755生产商样品</v>
          </cell>
        </row>
        <row r="5812">
          <cell r="A5812" t="str">
            <v>512122</v>
          </cell>
          <cell r="B5812" t="str">
            <v>CGS SPARE PARTS 销售成本</v>
          </cell>
          <cell r="C5812" t="str">
            <v>17101-85-512122</v>
          </cell>
          <cell r="D5812">
            <v>0</v>
          </cell>
          <cell r="E5812">
            <v>0</v>
          </cell>
          <cell r="F5812">
            <v>10932.52</v>
          </cell>
          <cell r="G5812" t="str">
            <v>SPARE PARTS-1100020635北京办事处</v>
          </cell>
        </row>
        <row r="5813">
          <cell r="A5813" t="str">
            <v>512122</v>
          </cell>
          <cell r="B5813" t="str">
            <v>CGS SPARE PARTS 销售成本</v>
          </cell>
          <cell r="C5813" t="str">
            <v>17101-86-512122</v>
          </cell>
          <cell r="D5813">
            <v>0</v>
          </cell>
          <cell r="E5813">
            <v>0</v>
          </cell>
          <cell r="F5813">
            <v>11841.55</v>
          </cell>
          <cell r="G5813" t="str">
            <v>SPARE PARTS-1100020667北京办事处</v>
          </cell>
        </row>
        <row r="5814">
          <cell r="A5814" t="str">
            <v>512122</v>
          </cell>
          <cell r="B5814" t="str">
            <v>CGS SPARE PARTS 销售成本</v>
          </cell>
          <cell r="C5814" t="str">
            <v>17101-87-512122</v>
          </cell>
          <cell r="D5814">
            <v>0</v>
          </cell>
          <cell r="E5814">
            <v>0</v>
          </cell>
          <cell r="F5814">
            <v>57.24</v>
          </cell>
          <cell r="G5814" t="str">
            <v>SPARE PARTS-299400042出口吊顶</v>
          </cell>
        </row>
        <row r="5815">
          <cell r="A5815" t="str">
            <v>512122</v>
          </cell>
          <cell r="B5815" t="str">
            <v>CGS SPARE PARTS 销售成本</v>
          </cell>
          <cell r="C5815" t="str">
            <v>17101-90-512122</v>
          </cell>
          <cell r="D5815">
            <v>0</v>
          </cell>
          <cell r="E5815">
            <v>0</v>
          </cell>
          <cell r="F5815">
            <v>-672.97</v>
          </cell>
          <cell r="G5815" t="str">
            <v>SPARE PARTS-1100010817</v>
          </cell>
        </row>
        <row r="5816">
          <cell r="A5816" t="str">
            <v>512122</v>
          </cell>
          <cell r="B5816" t="str">
            <v>CGS SPARE PARTS 销售成本</v>
          </cell>
          <cell r="C5816" t="str">
            <v>17101-A3-512122</v>
          </cell>
          <cell r="D5816">
            <v>0</v>
          </cell>
          <cell r="E5816">
            <v>0</v>
          </cell>
          <cell r="F5816">
            <v>76951.8</v>
          </cell>
          <cell r="G5816" t="str">
            <v>SPARE PARTS-1100020823</v>
          </cell>
        </row>
        <row r="5817">
          <cell r="A5817" t="str">
            <v>512122</v>
          </cell>
          <cell r="B5817" t="str">
            <v>CGS SPARE PARTS 销售成本</v>
          </cell>
          <cell r="C5817" t="str">
            <v>17101-A4-512122</v>
          </cell>
          <cell r="D5817">
            <v>0</v>
          </cell>
          <cell r="E5817">
            <v>0</v>
          </cell>
          <cell r="F5817">
            <v>393.16</v>
          </cell>
          <cell r="G5817" t="str">
            <v>SPARE PARTS-1100020849北京办购</v>
          </cell>
        </row>
        <row r="5818">
          <cell r="A5818" t="str">
            <v>512122</v>
          </cell>
          <cell r="B5818" t="str">
            <v>CGS SPARE PARTS 销售成本</v>
          </cell>
          <cell r="C5818" t="str">
            <v>17101-A6-512122</v>
          </cell>
          <cell r="D5818">
            <v>0</v>
          </cell>
          <cell r="E5818">
            <v>0</v>
          </cell>
          <cell r="F5818">
            <v>5427.55</v>
          </cell>
          <cell r="G5818" t="str">
            <v>SPARE PARTS-1100010847-856出口货物</v>
          </cell>
        </row>
        <row r="5819">
          <cell r="A5819" t="str">
            <v>512122</v>
          </cell>
          <cell r="B5819" t="str">
            <v>CGS SPARE PARTS 销售成本</v>
          </cell>
          <cell r="C5819" t="str">
            <v>17101-A7-512122</v>
          </cell>
          <cell r="D5819">
            <v>0</v>
          </cell>
          <cell r="E5819">
            <v>0</v>
          </cell>
          <cell r="F5819">
            <v>40975.69</v>
          </cell>
          <cell r="G5819" t="str">
            <v>SPARE PARTS-1100010855出口货物</v>
          </cell>
        </row>
        <row r="5820">
          <cell r="A5820" t="str">
            <v>512122</v>
          </cell>
          <cell r="B5820" t="str">
            <v>CGS SPARE PARTS 销售成本</v>
          </cell>
          <cell r="C5820" t="str">
            <v>17101-AD-512122</v>
          </cell>
          <cell r="D5820">
            <v>0</v>
          </cell>
          <cell r="E5820">
            <v>0</v>
          </cell>
          <cell r="F5820">
            <v>14942.32</v>
          </cell>
          <cell r="G5820" t="str">
            <v>SPARE PARTS-1100010848出口货物</v>
          </cell>
        </row>
        <row r="5821">
          <cell r="A5821" t="str">
            <v>512122</v>
          </cell>
          <cell r="B5821" t="str">
            <v>CGS SPARE PARTS 销售成本</v>
          </cell>
          <cell r="C5821" t="str">
            <v>17101-AF-512122</v>
          </cell>
          <cell r="D5821">
            <v>0</v>
          </cell>
          <cell r="E5821">
            <v>0</v>
          </cell>
          <cell r="F5821">
            <v>25634.27</v>
          </cell>
          <cell r="G5821" t="str">
            <v>SPARE PARTS-1100010922北京订以色列</v>
          </cell>
        </row>
        <row r="5822">
          <cell r="A5822" t="str">
            <v>512122</v>
          </cell>
          <cell r="B5822" t="str">
            <v>CGS SPARE PARTS 销售成本</v>
          </cell>
          <cell r="C5822" t="str">
            <v>17101-AJ-512122</v>
          </cell>
          <cell r="D5822">
            <v>0</v>
          </cell>
          <cell r="E5822">
            <v>0</v>
          </cell>
          <cell r="F5822">
            <v>10802.35</v>
          </cell>
          <cell r="G5822" t="str">
            <v>SPARE PARTS-1100020929黄河水利河务</v>
          </cell>
        </row>
        <row r="5823">
          <cell r="A5823" t="str">
            <v>512122</v>
          </cell>
          <cell r="B5823" t="str">
            <v>CGS SPARE PARTS 销售成本</v>
          </cell>
          <cell r="C5823" t="str">
            <v>17101-AO-512122</v>
          </cell>
          <cell r="D5823">
            <v>0</v>
          </cell>
          <cell r="E5823">
            <v>0</v>
          </cell>
          <cell r="F5823">
            <v>355555</v>
          </cell>
          <cell r="G5823" t="str">
            <v>SPARE PARTS-1100011039出口德国</v>
          </cell>
        </row>
        <row r="5824">
          <cell r="A5824" t="str">
            <v>512122</v>
          </cell>
          <cell r="B5824" t="str">
            <v>CGS SPARE PARTS 销售成本</v>
          </cell>
          <cell r="C5824" t="str">
            <v>17101-AY-512122</v>
          </cell>
          <cell r="D5824">
            <v>26886.3</v>
          </cell>
          <cell r="E5824">
            <v>0</v>
          </cell>
          <cell r="F5824">
            <v>40860.660000000003</v>
          </cell>
          <cell r="G5824" t="str">
            <v>SPARE PARTS-1100011056出口德国</v>
          </cell>
        </row>
        <row r="5825">
          <cell r="A5825" t="str">
            <v>512122</v>
          </cell>
          <cell r="B5825" t="str">
            <v>CGS SPARE PARTS 销售成本</v>
          </cell>
          <cell r="C5825" t="str">
            <v>17101-B0-512122</v>
          </cell>
          <cell r="D5825">
            <v>23959.91</v>
          </cell>
          <cell r="E5825">
            <v>0</v>
          </cell>
          <cell r="F5825">
            <v>23959.91</v>
          </cell>
          <cell r="G5825" t="str">
            <v>SPARE PARTS-1100011038出口德国</v>
          </cell>
        </row>
        <row r="5826">
          <cell r="A5826" t="str">
            <v>513101</v>
          </cell>
          <cell r="B5826" t="str">
            <v>SELL.EXPE.--BASIC SALARIES</v>
          </cell>
          <cell r="C5826" t="str">
            <v>10000-00-513101</v>
          </cell>
          <cell r="D5826">
            <v>0</v>
          </cell>
          <cell r="E5826">
            <v>0</v>
          </cell>
          <cell r="F5826">
            <v>0</v>
          </cell>
          <cell r="G5826" t="str">
            <v>:BAL.SHEET 负债表</v>
          </cell>
        </row>
        <row r="5827">
          <cell r="A5827" t="str">
            <v>513101</v>
          </cell>
          <cell r="B5827" t="str">
            <v>SELL.EXPE.--BASIC SALARIES</v>
          </cell>
          <cell r="C5827" t="str">
            <v>10210-00-513101</v>
          </cell>
          <cell r="D5827">
            <v>10478.25</v>
          </cell>
          <cell r="E5827">
            <v>0</v>
          </cell>
          <cell r="F5827">
            <v>159992.70000000001</v>
          </cell>
          <cell r="G5827" t="str">
            <v>:(GZA) GZ ADMINISTRATION</v>
          </cell>
        </row>
        <row r="5828">
          <cell r="A5828" t="str">
            <v>513101</v>
          </cell>
          <cell r="B5828" t="str">
            <v>SELL.EXPE.--BASIC SALARIES</v>
          </cell>
          <cell r="C5828" t="str">
            <v>10211-00-513101</v>
          </cell>
          <cell r="D5828">
            <v>79219.53</v>
          </cell>
          <cell r="E5828">
            <v>0</v>
          </cell>
          <cell r="F5828">
            <v>337899.38</v>
          </cell>
          <cell r="G5828" t="str">
            <v>:(GZS)GZ SALES--COMMON</v>
          </cell>
        </row>
        <row r="5829">
          <cell r="A5829" t="str">
            <v>513101</v>
          </cell>
          <cell r="B5829" t="str">
            <v>SELL.EXPE.--BASIC SALARIES</v>
          </cell>
          <cell r="C5829" t="str">
            <v>10212-00-513101</v>
          </cell>
          <cell r="D5829">
            <v>10013.01</v>
          </cell>
          <cell r="E5829">
            <v>0</v>
          </cell>
          <cell r="F5829">
            <v>138149.18</v>
          </cell>
          <cell r="G5829" t="str">
            <v>:(GZP)GZ PROJECT EXECUTION(COMMON)</v>
          </cell>
        </row>
        <row r="5830">
          <cell r="A5830" t="str">
            <v>513101</v>
          </cell>
          <cell r="B5830" t="str">
            <v>SELL.EXPE.--BASIC SALARIES</v>
          </cell>
          <cell r="C5830" t="str">
            <v>10213-00-513101</v>
          </cell>
          <cell r="D5830">
            <v>18956.52</v>
          </cell>
          <cell r="E5830">
            <v>0</v>
          </cell>
          <cell r="F5830">
            <v>202521.83</v>
          </cell>
          <cell r="G5830" t="str">
            <v>:(GZI)GZ INSTALLATION</v>
          </cell>
        </row>
        <row r="5831">
          <cell r="A5831" t="str">
            <v>513101</v>
          </cell>
          <cell r="B5831" t="str">
            <v>SELL.EXPE.--BASIC SALARIES</v>
          </cell>
          <cell r="C5831" t="str">
            <v>10214-00-513101</v>
          </cell>
          <cell r="D5831">
            <v>122580.26</v>
          </cell>
          <cell r="E5831">
            <v>0</v>
          </cell>
          <cell r="F5831">
            <v>377979.05</v>
          </cell>
          <cell r="G5831" t="str">
            <v>:(GZM)--MR.STARK</v>
          </cell>
        </row>
        <row r="5832">
          <cell r="A5832" t="str">
            <v>513101</v>
          </cell>
          <cell r="B5832" t="str">
            <v>SELL.EXPE.--BASIC SALARIES</v>
          </cell>
          <cell r="C5832" t="str">
            <v>10214-01-513101</v>
          </cell>
          <cell r="D5832">
            <v>0</v>
          </cell>
          <cell r="E5832">
            <v>0</v>
          </cell>
          <cell r="F5832">
            <v>0</v>
          </cell>
          <cell r="G5832" t="str">
            <v>:(GZM)--苏丽</v>
          </cell>
        </row>
        <row r="5833">
          <cell r="A5833" t="str">
            <v>513101</v>
          </cell>
          <cell r="B5833" t="str">
            <v>SELL.EXPE.--BASIC SALARIES</v>
          </cell>
          <cell r="C5833" t="str">
            <v>10214-03-513101</v>
          </cell>
          <cell r="D5833">
            <v>0</v>
          </cell>
          <cell r="E5833">
            <v>0</v>
          </cell>
          <cell r="F5833">
            <v>15840</v>
          </cell>
          <cell r="G5833" t="str">
            <v>:(GZM)--朱建清</v>
          </cell>
        </row>
        <row r="5834">
          <cell r="A5834" t="str">
            <v>513101</v>
          </cell>
          <cell r="B5834" t="str">
            <v>SELL.EXPE.--BASIC SALARIES</v>
          </cell>
          <cell r="C5834" t="str">
            <v>10214-09-513101</v>
          </cell>
          <cell r="D5834">
            <v>0</v>
          </cell>
          <cell r="E5834">
            <v>0</v>
          </cell>
          <cell r="F5834">
            <v>0</v>
          </cell>
          <cell r="G5834" t="str">
            <v>:(GZM)--GONG TAO龚滔</v>
          </cell>
        </row>
        <row r="5835">
          <cell r="A5835" t="str">
            <v>513101</v>
          </cell>
          <cell r="B5835" t="str">
            <v>SELL.EXPE.--BASIC SALARIES</v>
          </cell>
          <cell r="C5835" t="str">
            <v>10220-00-513101</v>
          </cell>
          <cell r="D5835">
            <v>9452</v>
          </cell>
          <cell r="E5835">
            <v>0</v>
          </cell>
          <cell r="F5835">
            <v>94115.199999999997</v>
          </cell>
          <cell r="G5835" t="str">
            <v>:(ZSS)ZS SALES(COMMON)</v>
          </cell>
        </row>
        <row r="5836">
          <cell r="A5836" t="str">
            <v>513101</v>
          </cell>
          <cell r="B5836" t="str">
            <v>SELL.EXPE.--BASIC SALARIES</v>
          </cell>
          <cell r="C5836" t="str">
            <v>10224-00-513101</v>
          </cell>
          <cell r="D5836">
            <v>3930.43</v>
          </cell>
          <cell r="E5836">
            <v>0</v>
          </cell>
          <cell r="F5836">
            <v>44556.39</v>
          </cell>
          <cell r="G5836" t="str">
            <v>:(ZSM)ZS MAINTENANCE</v>
          </cell>
        </row>
        <row r="5837">
          <cell r="A5837" t="str">
            <v>513101</v>
          </cell>
          <cell r="B5837" t="str">
            <v>SELL.EXPE.--BASIC SALARIES</v>
          </cell>
          <cell r="C5837" t="str">
            <v>10224-03-513101</v>
          </cell>
          <cell r="D5837">
            <v>0</v>
          </cell>
          <cell r="E5837">
            <v>0</v>
          </cell>
          <cell r="F5837">
            <v>0</v>
          </cell>
          <cell r="G5837" t="str">
            <v>:(ZSM)--钟振辉</v>
          </cell>
        </row>
        <row r="5838">
          <cell r="A5838" t="str">
            <v>513101</v>
          </cell>
          <cell r="B5838" t="str">
            <v>SELL.EXPE.--BASIC SALARIES</v>
          </cell>
          <cell r="C5838" t="str">
            <v>10230-00-513101</v>
          </cell>
          <cell r="D5838">
            <v>8869.56</v>
          </cell>
          <cell r="E5838">
            <v>0</v>
          </cell>
          <cell r="F5838">
            <v>138235.49</v>
          </cell>
          <cell r="G5838" t="str">
            <v>:(KMS)KM SALES(COMMON)</v>
          </cell>
        </row>
        <row r="5839">
          <cell r="A5839" t="str">
            <v>513101</v>
          </cell>
          <cell r="B5839" t="str">
            <v>SELL.EXPE.--BASIC SALARIES</v>
          </cell>
          <cell r="C5839" t="str">
            <v>10230-01-513101</v>
          </cell>
          <cell r="D5839">
            <v>0</v>
          </cell>
          <cell r="E5839">
            <v>0</v>
          </cell>
          <cell r="F5839">
            <v>0</v>
          </cell>
          <cell r="G5839" t="str">
            <v>:(KMS)DAVID 江先标</v>
          </cell>
        </row>
        <row r="5840">
          <cell r="A5840" t="str">
            <v>513101</v>
          </cell>
          <cell r="B5840" t="str">
            <v>SELL.EXPE.--BASIC SALARIES</v>
          </cell>
          <cell r="C5840" t="str">
            <v>10234-00-513101</v>
          </cell>
          <cell r="D5840">
            <v>5478.26</v>
          </cell>
          <cell r="E5840">
            <v>0</v>
          </cell>
          <cell r="F5840">
            <v>66869.570000000007</v>
          </cell>
          <cell r="G5840" t="str">
            <v>:(KMM)KM MAINTENANCE</v>
          </cell>
        </row>
        <row r="5841">
          <cell r="A5841" t="str">
            <v>513101</v>
          </cell>
          <cell r="B5841" t="str">
            <v>SELL.EXPE.--BASIC SALARIES</v>
          </cell>
          <cell r="C5841" t="str">
            <v>10234-01-513101</v>
          </cell>
          <cell r="D5841">
            <v>0</v>
          </cell>
          <cell r="E5841">
            <v>0</v>
          </cell>
          <cell r="F5841">
            <v>11025</v>
          </cell>
          <cell r="G5841" t="str">
            <v>:(KMM)ERICH WU 吴星农</v>
          </cell>
        </row>
        <row r="5842">
          <cell r="A5842" t="str">
            <v>513101</v>
          </cell>
          <cell r="B5842" t="str">
            <v>SELL.EXPE.--BASIC SALARIES</v>
          </cell>
          <cell r="C5842" t="str">
            <v>10240-00-513101</v>
          </cell>
          <cell r="D5842">
            <v>4662.79</v>
          </cell>
          <cell r="E5842">
            <v>0</v>
          </cell>
          <cell r="F5842">
            <v>93323.8</v>
          </cell>
          <cell r="G5842" t="str">
            <v>:(SZS)SZ SALES(COMMON)</v>
          </cell>
        </row>
        <row r="5843">
          <cell r="A5843" t="str">
            <v>513101</v>
          </cell>
          <cell r="B5843" t="str">
            <v>SELL.EXPE.--BASIC SALARIES</v>
          </cell>
          <cell r="C5843" t="str">
            <v>10240-02-513101</v>
          </cell>
          <cell r="D5843">
            <v>0</v>
          </cell>
          <cell r="E5843">
            <v>0</v>
          </cell>
          <cell r="F5843">
            <v>27073.4</v>
          </cell>
          <cell r="G5843" t="str">
            <v>:(SZS)</v>
          </cell>
        </row>
        <row r="5844">
          <cell r="A5844" t="str">
            <v>513101</v>
          </cell>
          <cell r="B5844" t="str">
            <v>SELL.EXPE.--BASIC SALARIES</v>
          </cell>
          <cell r="C5844" t="str">
            <v>10244-00-513101</v>
          </cell>
          <cell r="D5844">
            <v>7043.48</v>
          </cell>
          <cell r="E5844">
            <v>0</v>
          </cell>
          <cell r="F5844">
            <v>116372.24</v>
          </cell>
          <cell r="G5844" t="str">
            <v>:(SZM)SZ MAINTENANCE</v>
          </cell>
        </row>
        <row r="5845">
          <cell r="A5845" t="str">
            <v>513101</v>
          </cell>
          <cell r="B5845" t="str">
            <v>SELL.EXPE.--BASIC SALARIES</v>
          </cell>
          <cell r="C5845" t="str">
            <v>10254-00-513101</v>
          </cell>
          <cell r="D5845">
            <v>3826.09</v>
          </cell>
          <cell r="E5845">
            <v>0</v>
          </cell>
          <cell r="F5845">
            <v>38782.589999999997</v>
          </cell>
          <cell r="G5845" t="str">
            <v>:(FSM) FOR COMMON USE</v>
          </cell>
        </row>
        <row r="5846">
          <cell r="A5846" t="str">
            <v>513101</v>
          </cell>
          <cell r="B5846" t="str">
            <v>SELL.EXPE.--BASIC SALARIES</v>
          </cell>
          <cell r="C5846" t="str">
            <v>10264-00-513101</v>
          </cell>
          <cell r="D5846">
            <v>7478.27</v>
          </cell>
          <cell r="E5846">
            <v>0</v>
          </cell>
          <cell r="F5846">
            <v>75572.12</v>
          </cell>
          <cell r="G5846" t="str">
            <v>:(XMM)XIAMEN MAINTENANCE</v>
          </cell>
        </row>
        <row r="5847">
          <cell r="A5847" t="str">
            <v>513101</v>
          </cell>
          <cell r="B5847" t="str">
            <v>SELL.EXPE.--BASIC SALARIES</v>
          </cell>
          <cell r="C5847" t="str">
            <v>10270-00-513101</v>
          </cell>
          <cell r="D5847">
            <v>11304.35</v>
          </cell>
          <cell r="E5847">
            <v>0</v>
          </cell>
          <cell r="F5847">
            <v>110869.53</v>
          </cell>
          <cell r="G5847" t="str">
            <v>(HNS)COMMON</v>
          </cell>
        </row>
        <row r="5848">
          <cell r="A5848" t="str">
            <v>513101</v>
          </cell>
          <cell r="B5848" t="str">
            <v>SELL.EXPE.--BASIC SALARIES</v>
          </cell>
          <cell r="C5848" t="str">
            <v>10270-01-513101</v>
          </cell>
          <cell r="D5848">
            <v>0</v>
          </cell>
          <cell r="E5848">
            <v>0</v>
          </cell>
          <cell r="F5848">
            <v>24317.4</v>
          </cell>
          <cell r="G5848" t="str">
            <v>(HNS)DANIAN LI李大年</v>
          </cell>
        </row>
        <row r="5849">
          <cell r="A5849" t="str">
            <v>513101</v>
          </cell>
          <cell r="B5849" t="str">
            <v>SELL.EXPE.--BASIC SALARIES</v>
          </cell>
          <cell r="C5849" t="str">
            <v>10284-00-513101</v>
          </cell>
          <cell r="D5849">
            <v>2782.61</v>
          </cell>
          <cell r="E5849">
            <v>0</v>
          </cell>
          <cell r="F5849">
            <v>33270.67</v>
          </cell>
          <cell r="G5849" t="str">
            <v>(NNM)NANNING MAINTENANCE</v>
          </cell>
        </row>
        <row r="5850">
          <cell r="A5850" t="str">
            <v>513101</v>
          </cell>
          <cell r="B5850" t="str">
            <v>SELL.EXPE.--BASIC SALARIES</v>
          </cell>
          <cell r="C5850" t="str">
            <v>10290-00-513101</v>
          </cell>
          <cell r="D5850">
            <v>2260.87</v>
          </cell>
          <cell r="E5850">
            <v>0</v>
          </cell>
          <cell r="F5850">
            <v>27130.44</v>
          </cell>
          <cell r="G5850" t="str">
            <v>ZHENGZHOU SALES</v>
          </cell>
        </row>
        <row r="5851">
          <cell r="A5851" t="str">
            <v>513101</v>
          </cell>
          <cell r="B5851" t="str">
            <v>SELL.EXPE.--BASIC SALARIES</v>
          </cell>
          <cell r="C5851" t="str">
            <v>10294-00-513101</v>
          </cell>
          <cell r="D5851">
            <v>8956.52</v>
          </cell>
          <cell r="E5851">
            <v>0</v>
          </cell>
          <cell r="F5851">
            <v>85951.38</v>
          </cell>
          <cell r="G5851" t="str">
            <v>ZHENGZHOU MAINTENANCE</v>
          </cell>
        </row>
        <row r="5852">
          <cell r="A5852" t="str">
            <v>513101</v>
          </cell>
          <cell r="B5852" t="str">
            <v>SELL.EXPE.--BASIC SALARIES</v>
          </cell>
          <cell r="C5852" t="str">
            <v>10410-00-513101</v>
          </cell>
          <cell r="D5852">
            <v>3521.74</v>
          </cell>
          <cell r="E5852">
            <v>0</v>
          </cell>
          <cell r="F5852">
            <v>28428.95</v>
          </cell>
          <cell r="G5852" t="str">
            <v>CHONGQING ADMIN.</v>
          </cell>
        </row>
        <row r="5853">
          <cell r="A5853" t="str">
            <v>513101</v>
          </cell>
          <cell r="B5853" t="str">
            <v>SELL.EXPE.--BASIC SALARIES</v>
          </cell>
          <cell r="C5853" t="str">
            <v>10411-00-513101</v>
          </cell>
          <cell r="D5853">
            <v>21521.67</v>
          </cell>
          <cell r="E5853">
            <v>0</v>
          </cell>
          <cell r="F5853">
            <v>216759.49</v>
          </cell>
          <cell r="G5853" t="str">
            <v>CQ SALES</v>
          </cell>
        </row>
        <row r="5854">
          <cell r="A5854" t="str">
            <v>513101</v>
          </cell>
          <cell r="B5854" t="str">
            <v>SELL.EXPE.--BASIC SALARIES</v>
          </cell>
          <cell r="C5854" t="str">
            <v>10412-00-513101</v>
          </cell>
          <cell r="D5854">
            <v>4470.87</v>
          </cell>
          <cell r="E5854">
            <v>0</v>
          </cell>
          <cell r="F5854">
            <v>69144.63</v>
          </cell>
          <cell r="G5854" t="str">
            <v>CHONGQING PROJECT EXECUTION</v>
          </cell>
        </row>
        <row r="5855">
          <cell r="A5855" t="str">
            <v>513101</v>
          </cell>
          <cell r="B5855" t="str">
            <v>SELL.EXPE.--BASIC SALARIES</v>
          </cell>
          <cell r="C5855" t="str">
            <v>10413-00-513101</v>
          </cell>
          <cell r="D5855">
            <v>3043.48</v>
          </cell>
          <cell r="E5855">
            <v>0</v>
          </cell>
          <cell r="F5855">
            <v>20130.099999999999</v>
          </cell>
          <cell r="G5855" t="str">
            <v>CHONGQING INSTALLATION</v>
          </cell>
        </row>
        <row r="5856">
          <cell r="A5856" t="str">
            <v>513101</v>
          </cell>
          <cell r="B5856" t="str">
            <v>SELL.EXPE.--BASIC SALARIES</v>
          </cell>
          <cell r="C5856" t="str">
            <v>10414-00-513101</v>
          </cell>
          <cell r="D5856">
            <v>16291.04</v>
          </cell>
          <cell r="E5856">
            <v>0</v>
          </cell>
          <cell r="F5856">
            <v>180535.27</v>
          </cell>
          <cell r="G5856" t="str">
            <v>CHONGQING MAINTENANCE</v>
          </cell>
        </row>
        <row r="5857">
          <cell r="A5857" t="str">
            <v>513101</v>
          </cell>
          <cell r="B5857" t="str">
            <v>SELL.EXPE.--BASIC SALARIES</v>
          </cell>
          <cell r="C5857" t="str">
            <v>10420-00-513101</v>
          </cell>
          <cell r="D5857">
            <v>5043.4799999999996</v>
          </cell>
          <cell r="E5857">
            <v>0</v>
          </cell>
          <cell r="F5857">
            <v>31718.1</v>
          </cell>
          <cell r="G5857" t="str">
            <v>SHANGHAI ADMIN.DEPT上海行政部</v>
          </cell>
        </row>
        <row r="5858">
          <cell r="A5858" t="str">
            <v>513101</v>
          </cell>
          <cell r="B5858" t="str">
            <v>SELL.EXPE.--BASIC SALARIES</v>
          </cell>
          <cell r="C5858" t="str">
            <v>10421-00-513101</v>
          </cell>
          <cell r="D5858">
            <v>21966.45</v>
          </cell>
          <cell r="E5858">
            <v>0</v>
          </cell>
          <cell r="F5858">
            <v>105431.05</v>
          </cell>
          <cell r="G5858" t="str">
            <v>SHANGHAI ENGINEERING上海工程部</v>
          </cell>
        </row>
        <row r="5859">
          <cell r="A5859" t="str">
            <v>513101</v>
          </cell>
          <cell r="B5859" t="str">
            <v>SELL.EXPE.--BASIC SALARIES</v>
          </cell>
          <cell r="C5859" t="str">
            <v>10422-00-513101</v>
          </cell>
          <cell r="D5859">
            <v>7247.52</v>
          </cell>
          <cell r="E5859">
            <v>0</v>
          </cell>
          <cell r="F5859">
            <v>43038.7</v>
          </cell>
          <cell r="G5859" t="str">
            <v>SHANGHAI QUALITY 上海质管部</v>
          </cell>
        </row>
        <row r="5860">
          <cell r="A5860" t="str">
            <v>513101</v>
          </cell>
          <cell r="B5860" t="str">
            <v>SELL.EXPE.--BASIC SALARIES</v>
          </cell>
          <cell r="C5860" t="str">
            <v>10423-00-513101</v>
          </cell>
          <cell r="D5860">
            <v>5217.3900000000003</v>
          </cell>
          <cell r="E5860">
            <v>0</v>
          </cell>
          <cell r="F5860">
            <v>41739.120000000003</v>
          </cell>
          <cell r="G5860" t="str">
            <v>SHANGHAI PURCHASING 上海采购部</v>
          </cell>
        </row>
        <row r="5861">
          <cell r="A5861" t="str">
            <v>513101</v>
          </cell>
          <cell r="B5861" t="str">
            <v>SELL.EXPE.--BASIC SALARIES</v>
          </cell>
          <cell r="C5861" t="str">
            <v>10424-00-513101</v>
          </cell>
          <cell r="D5861">
            <v>28894.19</v>
          </cell>
          <cell r="E5861">
            <v>0</v>
          </cell>
          <cell r="F5861">
            <v>32372.45</v>
          </cell>
          <cell r="G5861" t="str">
            <v>SHANGHAI PRODUCTION DEPT.</v>
          </cell>
        </row>
        <row r="5862">
          <cell r="A5862" t="str">
            <v>513101</v>
          </cell>
          <cell r="B5862" t="str">
            <v>SELL.EXPE.--BASIC SALARIES</v>
          </cell>
          <cell r="C5862" t="str">
            <v>13000-00-513101</v>
          </cell>
          <cell r="D5862">
            <v>0</v>
          </cell>
          <cell r="E5862">
            <v>0</v>
          </cell>
          <cell r="F5862">
            <v>0</v>
          </cell>
          <cell r="G5862" t="str">
            <v>(PEM)PROJECT EXECUTION</v>
          </cell>
        </row>
        <row r="5863">
          <cell r="A5863" t="str">
            <v>513101</v>
          </cell>
          <cell r="B5863" t="str">
            <v>SELL.EXPE.--BASIC SALARIES</v>
          </cell>
          <cell r="C5863" t="str">
            <v>13500-00-513101</v>
          </cell>
          <cell r="D5863">
            <v>0</v>
          </cell>
          <cell r="E5863">
            <v>0</v>
          </cell>
          <cell r="F5863">
            <v>0</v>
          </cell>
          <cell r="G5863" t="str">
            <v>(EDP)COMMON</v>
          </cell>
        </row>
        <row r="5864">
          <cell r="A5864" t="str">
            <v>513101</v>
          </cell>
          <cell r="B5864" t="str">
            <v>SELL.EXPE.--BASIC SALARIES</v>
          </cell>
          <cell r="C5864" t="str">
            <v>13500-06-513101</v>
          </cell>
          <cell r="D5864">
            <v>0</v>
          </cell>
          <cell r="E5864">
            <v>0</v>
          </cell>
          <cell r="F5864">
            <v>0</v>
          </cell>
        </row>
        <row r="5865">
          <cell r="A5865" t="str">
            <v>513101</v>
          </cell>
          <cell r="B5865" t="str">
            <v>SELL.EXPE.--BASIC SALARIES</v>
          </cell>
          <cell r="C5865" t="str">
            <v>13500-07-513101</v>
          </cell>
          <cell r="D5865">
            <v>0</v>
          </cell>
          <cell r="E5865">
            <v>0</v>
          </cell>
          <cell r="F5865">
            <v>0</v>
          </cell>
        </row>
        <row r="5866">
          <cell r="A5866" t="str">
            <v>513101</v>
          </cell>
          <cell r="B5866" t="str">
            <v>SELL.EXPE.--BASIC SALARIES</v>
          </cell>
          <cell r="C5866" t="str">
            <v>13500-09-513101</v>
          </cell>
          <cell r="D5866">
            <v>0</v>
          </cell>
          <cell r="E5866">
            <v>0</v>
          </cell>
          <cell r="F5866">
            <v>0</v>
          </cell>
        </row>
        <row r="5867">
          <cell r="A5867" t="str">
            <v>513101</v>
          </cell>
          <cell r="B5867" t="str">
            <v>SELL.EXPE.--BASIC SALARIES</v>
          </cell>
          <cell r="C5867" t="str">
            <v>13600-00-513101</v>
          </cell>
          <cell r="D5867">
            <v>0</v>
          </cell>
          <cell r="E5867">
            <v>0</v>
          </cell>
          <cell r="F5867">
            <v>0</v>
          </cell>
          <cell r="G5867" t="str">
            <v>COMMISSION 销售佣金</v>
          </cell>
        </row>
        <row r="5868">
          <cell r="A5868" t="str">
            <v>513101</v>
          </cell>
          <cell r="B5868" t="str">
            <v>SELL.EXPE.--BASIC SALARIES</v>
          </cell>
          <cell r="C5868" t="str">
            <v>13700-00-513101</v>
          </cell>
          <cell r="D5868">
            <v>0</v>
          </cell>
          <cell r="E5868">
            <v>0</v>
          </cell>
          <cell r="F5868">
            <v>0</v>
          </cell>
          <cell r="G5868" t="str">
            <v>IE--COMMON</v>
          </cell>
        </row>
        <row r="5869">
          <cell r="A5869" t="str">
            <v>513102</v>
          </cell>
          <cell r="B5869" t="str">
            <v>SELL.EXPE.--O/T ALLOWANCE</v>
          </cell>
          <cell r="C5869" t="str">
            <v>10000-00-513102</v>
          </cell>
          <cell r="D5869">
            <v>0</v>
          </cell>
          <cell r="E5869">
            <v>0</v>
          </cell>
          <cell r="F5869">
            <v>0</v>
          </cell>
          <cell r="G5869" t="str">
            <v>:BAL.SHEET 负债表</v>
          </cell>
        </row>
        <row r="5870">
          <cell r="A5870" t="str">
            <v>513102</v>
          </cell>
          <cell r="B5870" t="str">
            <v>SELL.EXPE.--O/T ALLOWANCE</v>
          </cell>
          <cell r="C5870" t="str">
            <v>10210-00-513102</v>
          </cell>
          <cell r="D5870">
            <v>0</v>
          </cell>
          <cell r="E5870">
            <v>0</v>
          </cell>
          <cell r="F5870">
            <v>0</v>
          </cell>
          <cell r="G5870" t="str">
            <v>:(GZA) GZ ADMINISTRATION</v>
          </cell>
        </row>
        <row r="5871">
          <cell r="A5871" t="str">
            <v>513102</v>
          </cell>
          <cell r="B5871" t="str">
            <v>SELL.EXPE.--O/T ALLOWANCE</v>
          </cell>
          <cell r="C5871" t="str">
            <v>10211-00-513102</v>
          </cell>
          <cell r="D5871">
            <v>0</v>
          </cell>
          <cell r="E5871">
            <v>0</v>
          </cell>
          <cell r="F5871">
            <v>0</v>
          </cell>
          <cell r="G5871" t="str">
            <v>:(GZS)GZ SALES--COMMON</v>
          </cell>
        </row>
        <row r="5872">
          <cell r="A5872" t="str">
            <v>513102</v>
          </cell>
          <cell r="B5872" t="str">
            <v>SELL.EXPE.--O/T ALLOWANCE</v>
          </cell>
          <cell r="C5872" t="str">
            <v>10212-00-513102</v>
          </cell>
          <cell r="D5872">
            <v>0</v>
          </cell>
          <cell r="E5872">
            <v>0</v>
          </cell>
          <cell r="F5872">
            <v>0</v>
          </cell>
          <cell r="G5872" t="str">
            <v>:(GZP)GZ PROJECT EXECUTION(COMMON)</v>
          </cell>
        </row>
        <row r="5873">
          <cell r="A5873" t="str">
            <v>513102</v>
          </cell>
          <cell r="B5873" t="str">
            <v>SELL.EXPE.--O/T ALLOWANCE</v>
          </cell>
          <cell r="C5873" t="str">
            <v>10214-00-513102</v>
          </cell>
          <cell r="D5873">
            <v>0</v>
          </cell>
          <cell r="E5873">
            <v>0</v>
          </cell>
          <cell r="F5873">
            <v>0</v>
          </cell>
          <cell r="G5873" t="str">
            <v>:(GZM)--MR.STARK</v>
          </cell>
        </row>
        <row r="5874">
          <cell r="A5874" t="str">
            <v>513102</v>
          </cell>
          <cell r="B5874" t="str">
            <v>SELL.EXPE.--O/T ALLOWANCE</v>
          </cell>
          <cell r="C5874" t="str">
            <v>10224-00-513102</v>
          </cell>
          <cell r="D5874">
            <v>0</v>
          </cell>
          <cell r="E5874">
            <v>0</v>
          </cell>
          <cell r="F5874">
            <v>186.1</v>
          </cell>
          <cell r="G5874" t="str">
            <v>:(ZSM)ZS MAINTENANCE</v>
          </cell>
        </row>
        <row r="5875">
          <cell r="A5875" t="str">
            <v>513102</v>
          </cell>
          <cell r="B5875" t="str">
            <v>SELL.EXPE.--O/T ALLOWANCE</v>
          </cell>
          <cell r="C5875" t="str">
            <v>10234-00-513102</v>
          </cell>
          <cell r="D5875">
            <v>0</v>
          </cell>
          <cell r="E5875">
            <v>0</v>
          </cell>
          <cell r="F5875">
            <v>354.33</v>
          </cell>
          <cell r="G5875" t="str">
            <v>:(KMM)KM MAINTENANCE</v>
          </cell>
        </row>
        <row r="5876">
          <cell r="A5876" t="str">
            <v>513102</v>
          </cell>
          <cell r="B5876" t="str">
            <v>SELL.EXPE.--O/T ALLOWANCE</v>
          </cell>
          <cell r="C5876" t="str">
            <v>10244-00-513102</v>
          </cell>
          <cell r="D5876">
            <v>0</v>
          </cell>
          <cell r="E5876">
            <v>0</v>
          </cell>
          <cell r="F5876">
            <v>0</v>
          </cell>
          <cell r="G5876" t="str">
            <v>:(SZM)SZ MAINTENANCE</v>
          </cell>
        </row>
        <row r="5877">
          <cell r="A5877" t="str">
            <v>513102</v>
          </cell>
          <cell r="B5877" t="str">
            <v>SELL.EXPE.--O/T ALLOWANCE</v>
          </cell>
          <cell r="C5877" t="str">
            <v>10254-00-513102</v>
          </cell>
          <cell r="D5877">
            <v>0</v>
          </cell>
          <cell r="E5877">
            <v>0</v>
          </cell>
          <cell r="F5877">
            <v>135.57</v>
          </cell>
          <cell r="G5877" t="str">
            <v>:(FSM) FOR COMMON USE</v>
          </cell>
        </row>
        <row r="5878">
          <cell r="A5878" t="str">
            <v>513102</v>
          </cell>
          <cell r="B5878" t="str">
            <v>SELL.EXPE.--O/T ALLOWANCE</v>
          </cell>
          <cell r="C5878" t="str">
            <v>10264-00-513102</v>
          </cell>
          <cell r="D5878">
            <v>0</v>
          </cell>
          <cell r="E5878">
            <v>0</v>
          </cell>
          <cell r="F5878">
            <v>0</v>
          </cell>
          <cell r="G5878" t="str">
            <v>:(XMM)XIAMEN MAINTENANCE</v>
          </cell>
        </row>
        <row r="5879">
          <cell r="A5879" t="str">
            <v>513102</v>
          </cell>
          <cell r="B5879" t="str">
            <v>SELL.EXPE.--O/T ALLOWANCE</v>
          </cell>
          <cell r="C5879" t="str">
            <v>10284-00-513102</v>
          </cell>
          <cell r="D5879">
            <v>0</v>
          </cell>
          <cell r="E5879">
            <v>0</v>
          </cell>
          <cell r="F5879">
            <v>83.88</v>
          </cell>
          <cell r="G5879" t="str">
            <v>(NNM)NANNING MAINTENANCE</v>
          </cell>
        </row>
        <row r="5880">
          <cell r="A5880" t="str">
            <v>513102</v>
          </cell>
          <cell r="B5880" t="str">
            <v>SELL.EXPE.--O/T ALLOWANCE</v>
          </cell>
          <cell r="C5880" t="str">
            <v>10294-00-513102</v>
          </cell>
          <cell r="D5880">
            <v>0</v>
          </cell>
          <cell r="E5880">
            <v>0</v>
          </cell>
          <cell r="F5880">
            <v>154.06</v>
          </cell>
          <cell r="G5880" t="str">
            <v>ZHENGZHOU MAINTENANCE</v>
          </cell>
        </row>
        <row r="5881">
          <cell r="A5881" t="str">
            <v>513102</v>
          </cell>
          <cell r="B5881" t="str">
            <v>SELL.EXPE.--O/T ALLOWANCE</v>
          </cell>
          <cell r="C5881" t="str">
            <v>13000-00-513102</v>
          </cell>
          <cell r="D5881">
            <v>0</v>
          </cell>
          <cell r="E5881">
            <v>0</v>
          </cell>
          <cell r="F5881">
            <v>0</v>
          </cell>
          <cell r="G5881" t="str">
            <v>(PEM)PROJECT EXECUTION</v>
          </cell>
        </row>
        <row r="5882">
          <cell r="A5882" t="str">
            <v>513102</v>
          </cell>
          <cell r="B5882" t="str">
            <v>SELL.EXPE.--O/T ALLOWANCE</v>
          </cell>
          <cell r="C5882" t="str">
            <v>13010-00-513102</v>
          </cell>
          <cell r="D5882">
            <v>0</v>
          </cell>
          <cell r="E5882">
            <v>0</v>
          </cell>
          <cell r="F5882">
            <v>0</v>
          </cell>
        </row>
        <row r="5883">
          <cell r="A5883" t="str">
            <v>513102</v>
          </cell>
          <cell r="B5883" t="str">
            <v>SELL.EXPE.--O/T ALLOWANCE</v>
          </cell>
          <cell r="C5883" t="str">
            <v>13010-01-513102</v>
          </cell>
          <cell r="D5883">
            <v>0</v>
          </cell>
          <cell r="E5883">
            <v>0</v>
          </cell>
          <cell r="F5883">
            <v>0</v>
          </cell>
        </row>
        <row r="5884">
          <cell r="A5884" t="str">
            <v>513102</v>
          </cell>
          <cell r="B5884" t="str">
            <v>SELL.EXPE.--O/T ALLOWANCE</v>
          </cell>
          <cell r="C5884" t="str">
            <v>13010-02-513102</v>
          </cell>
          <cell r="D5884">
            <v>0</v>
          </cell>
          <cell r="E5884">
            <v>0</v>
          </cell>
          <cell r="F5884">
            <v>0</v>
          </cell>
        </row>
        <row r="5885">
          <cell r="A5885" t="str">
            <v>513102</v>
          </cell>
          <cell r="B5885" t="str">
            <v>SELL.EXPE.--O/T ALLOWANCE</v>
          </cell>
          <cell r="C5885" t="str">
            <v>13010-03-513102</v>
          </cell>
          <cell r="D5885">
            <v>0</v>
          </cell>
          <cell r="E5885">
            <v>0</v>
          </cell>
          <cell r="F5885">
            <v>0</v>
          </cell>
        </row>
        <row r="5886">
          <cell r="A5886" t="str">
            <v>513102</v>
          </cell>
          <cell r="B5886" t="str">
            <v>SELL.EXPE.--O/T ALLOWANCE</v>
          </cell>
          <cell r="C5886" t="str">
            <v>13020-00-513102</v>
          </cell>
          <cell r="D5886">
            <v>0</v>
          </cell>
          <cell r="E5886">
            <v>0</v>
          </cell>
          <cell r="F5886">
            <v>0</v>
          </cell>
        </row>
        <row r="5887">
          <cell r="A5887" t="str">
            <v>513102</v>
          </cell>
          <cell r="B5887" t="str">
            <v>SELL.EXPE.--O/T ALLOWANCE</v>
          </cell>
          <cell r="C5887" t="str">
            <v>13020-01-513102</v>
          </cell>
          <cell r="D5887">
            <v>0</v>
          </cell>
          <cell r="E5887">
            <v>0</v>
          </cell>
          <cell r="F5887">
            <v>0</v>
          </cell>
        </row>
        <row r="5888">
          <cell r="A5888" t="str">
            <v>513102</v>
          </cell>
          <cell r="B5888" t="str">
            <v>SELL.EXPE.--O/T ALLOWANCE</v>
          </cell>
          <cell r="C5888" t="str">
            <v>13020-02-513102</v>
          </cell>
          <cell r="D5888">
            <v>0</v>
          </cell>
          <cell r="E5888">
            <v>0</v>
          </cell>
          <cell r="F5888">
            <v>0</v>
          </cell>
        </row>
        <row r="5889">
          <cell r="A5889" t="str">
            <v>513102</v>
          </cell>
          <cell r="B5889" t="str">
            <v>SELL.EXPE.--O/T ALLOWANCE</v>
          </cell>
          <cell r="C5889" t="str">
            <v>13020-03-513102</v>
          </cell>
          <cell r="D5889">
            <v>0</v>
          </cell>
          <cell r="E5889">
            <v>0</v>
          </cell>
          <cell r="F5889">
            <v>0</v>
          </cell>
        </row>
        <row r="5890">
          <cell r="A5890" t="str">
            <v>513102</v>
          </cell>
          <cell r="B5890" t="str">
            <v>SELL.EXPE.--O/T ALLOWANCE</v>
          </cell>
          <cell r="C5890" t="str">
            <v>13030-00-513102</v>
          </cell>
          <cell r="D5890">
            <v>0</v>
          </cell>
          <cell r="E5890">
            <v>0</v>
          </cell>
          <cell r="F5890">
            <v>0</v>
          </cell>
        </row>
        <row r="5891">
          <cell r="A5891" t="str">
            <v>513102</v>
          </cell>
          <cell r="B5891" t="str">
            <v>SELL.EXPE.--O/T ALLOWANCE</v>
          </cell>
          <cell r="C5891" t="str">
            <v>13030-01-513102</v>
          </cell>
          <cell r="D5891">
            <v>0</v>
          </cell>
          <cell r="E5891">
            <v>0</v>
          </cell>
          <cell r="F5891">
            <v>0</v>
          </cell>
        </row>
        <row r="5892">
          <cell r="A5892" t="str">
            <v>513102</v>
          </cell>
          <cell r="B5892" t="str">
            <v>SELL.EXPE.--O/T ALLOWANCE</v>
          </cell>
          <cell r="C5892" t="str">
            <v>13500-00-513102</v>
          </cell>
          <cell r="D5892">
            <v>0</v>
          </cell>
          <cell r="E5892">
            <v>0</v>
          </cell>
          <cell r="F5892">
            <v>0</v>
          </cell>
          <cell r="G5892" t="str">
            <v>(EDP)COMMON</v>
          </cell>
        </row>
        <row r="5893">
          <cell r="A5893" t="str">
            <v>513102</v>
          </cell>
          <cell r="B5893" t="str">
            <v>SELL.EXPE.--O/T ALLOWANCE</v>
          </cell>
          <cell r="C5893" t="str">
            <v>13500-02-513102</v>
          </cell>
          <cell r="D5893">
            <v>0</v>
          </cell>
          <cell r="E5893">
            <v>0</v>
          </cell>
          <cell r="F5893">
            <v>0</v>
          </cell>
          <cell r="G5893" t="str">
            <v>:(EDP)MR.ZHANG YUEXIN 黄跃新</v>
          </cell>
        </row>
        <row r="5894">
          <cell r="A5894" t="str">
            <v>513102</v>
          </cell>
          <cell r="B5894" t="str">
            <v>SELL.EXPE.--O/T ALLOWANCE</v>
          </cell>
          <cell r="C5894" t="str">
            <v>13500-03-513102</v>
          </cell>
          <cell r="D5894">
            <v>0</v>
          </cell>
          <cell r="E5894">
            <v>0</v>
          </cell>
          <cell r="F5894">
            <v>0</v>
          </cell>
          <cell r="G5894" t="str">
            <v>:(EDP)HU YUNYUAN 胡君远</v>
          </cell>
        </row>
        <row r="5895">
          <cell r="A5895" t="str">
            <v>513102</v>
          </cell>
          <cell r="B5895" t="str">
            <v>SELL.EXPE.--O/T ALLOWANCE</v>
          </cell>
          <cell r="C5895" t="str">
            <v>13500-04-513102</v>
          </cell>
          <cell r="D5895">
            <v>0</v>
          </cell>
          <cell r="E5895">
            <v>0</v>
          </cell>
          <cell r="F5895">
            <v>0</v>
          </cell>
        </row>
        <row r="5896">
          <cell r="A5896" t="str">
            <v>513102</v>
          </cell>
          <cell r="B5896" t="str">
            <v>SELL.EXPE.--O/T ALLOWANCE</v>
          </cell>
          <cell r="C5896" t="str">
            <v>13500-05-513102</v>
          </cell>
          <cell r="D5896">
            <v>0</v>
          </cell>
          <cell r="E5896">
            <v>0</v>
          </cell>
          <cell r="F5896">
            <v>0</v>
          </cell>
        </row>
        <row r="5897">
          <cell r="A5897" t="str">
            <v>513102</v>
          </cell>
          <cell r="B5897" t="str">
            <v>SELL.EXPE.--O/T ALLOWANCE</v>
          </cell>
          <cell r="C5897" t="str">
            <v>13500-06-513102</v>
          </cell>
          <cell r="D5897">
            <v>0</v>
          </cell>
          <cell r="E5897">
            <v>0</v>
          </cell>
          <cell r="F5897">
            <v>0</v>
          </cell>
        </row>
        <row r="5898">
          <cell r="A5898" t="str">
            <v>513102</v>
          </cell>
          <cell r="B5898" t="str">
            <v>SELL.EXPE.--O/T ALLOWANCE</v>
          </cell>
          <cell r="C5898" t="str">
            <v>13500-07-513102</v>
          </cell>
          <cell r="D5898">
            <v>0</v>
          </cell>
          <cell r="E5898">
            <v>0</v>
          </cell>
          <cell r="F5898">
            <v>0</v>
          </cell>
        </row>
        <row r="5899">
          <cell r="A5899" t="str">
            <v>513102</v>
          </cell>
          <cell r="B5899" t="str">
            <v>SELL.EXPE.--O/T ALLOWANCE</v>
          </cell>
          <cell r="C5899" t="str">
            <v>13500-08-513102</v>
          </cell>
          <cell r="D5899">
            <v>0</v>
          </cell>
          <cell r="E5899">
            <v>0</v>
          </cell>
          <cell r="F5899">
            <v>0</v>
          </cell>
        </row>
        <row r="5900">
          <cell r="A5900" t="str">
            <v>513102</v>
          </cell>
          <cell r="B5900" t="str">
            <v>SELL.EXPE.--O/T ALLOWANCE</v>
          </cell>
          <cell r="C5900" t="str">
            <v>13500-09-513102</v>
          </cell>
          <cell r="D5900">
            <v>0</v>
          </cell>
          <cell r="E5900">
            <v>0</v>
          </cell>
          <cell r="F5900">
            <v>0</v>
          </cell>
        </row>
        <row r="5901">
          <cell r="A5901" t="str">
            <v>513102</v>
          </cell>
          <cell r="B5901" t="str">
            <v>SELL.EXPE.--O/T ALLOWANCE</v>
          </cell>
          <cell r="C5901" t="str">
            <v>13500-10-513102</v>
          </cell>
          <cell r="D5901">
            <v>0</v>
          </cell>
          <cell r="E5901">
            <v>0</v>
          </cell>
          <cell r="F5901">
            <v>0</v>
          </cell>
        </row>
        <row r="5902">
          <cell r="A5902" t="str">
            <v>513102</v>
          </cell>
          <cell r="B5902" t="str">
            <v>SELL.EXPE.--O/T ALLOWANCE</v>
          </cell>
          <cell r="C5902" t="str">
            <v>13510-00-513102</v>
          </cell>
          <cell r="D5902">
            <v>0</v>
          </cell>
          <cell r="E5902">
            <v>0</v>
          </cell>
          <cell r="F5902">
            <v>0</v>
          </cell>
          <cell r="G5902" t="str">
            <v>XXXX:CONTRACT MANAGEMENT</v>
          </cell>
        </row>
        <row r="5903">
          <cell r="A5903" t="str">
            <v>513102</v>
          </cell>
          <cell r="B5903" t="str">
            <v>SELL.EXPE.--O/T ALLOWANCE</v>
          </cell>
          <cell r="C5903" t="str">
            <v>13600-00-513102</v>
          </cell>
          <cell r="D5903">
            <v>0</v>
          </cell>
          <cell r="E5903">
            <v>0</v>
          </cell>
          <cell r="F5903">
            <v>0</v>
          </cell>
          <cell r="G5903" t="str">
            <v>COMMISSION 销售佣金</v>
          </cell>
        </row>
        <row r="5904">
          <cell r="A5904" t="str">
            <v>513102</v>
          </cell>
          <cell r="B5904" t="str">
            <v>SELL.EXPE.--O/T ALLOWANCE</v>
          </cell>
          <cell r="C5904" t="str">
            <v>13600-01-513102</v>
          </cell>
          <cell r="D5904">
            <v>0</v>
          </cell>
          <cell r="E5904">
            <v>0</v>
          </cell>
          <cell r="F5904">
            <v>0</v>
          </cell>
        </row>
        <row r="5905">
          <cell r="A5905" t="str">
            <v>513102</v>
          </cell>
          <cell r="B5905" t="str">
            <v>SELL.EXPE.--O/T ALLOWANCE</v>
          </cell>
          <cell r="C5905" t="str">
            <v>13600-02-513102</v>
          </cell>
          <cell r="D5905">
            <v>0</v>
          </cell>
          <cell r="E5905">
            <v>0</v>
          </cell>
          <cell r="F5905">
            <v>0</v>
          </cell>
        </row>
        <row r="5906">
          <cell r="A5906" t="str">
            <v>513102</v>
          </cell>
          <cell r="B5906" t="str">
            <v>SELL.EXPE.--O/T ALLOWANCE</v>
          </cell>
          <cell r="C5906" t="str">
            <v>13700-00-513102</v>
          </cell>
          <cell r="D5906">
            <v>0</v>
          </cell>
          <cell r="E5906">
            <v>0</v>
          </cell>
          <cell r="F5906">
            <v>0</v>
          </cell>
          <cell r="G5906" t="str">
            <v>IE--COMMON</v>
          </cell>
        </row>
        <row r="5907">
          <cell r="A5907" t="str">
            <v>513102</v>
          </cell>
          <cell r="B5907" t="str">
            <v>SELL.EXPE.--O/T ALLOWANCE</v>
          </cell>
          <cell r="C5907" t="str">
            <v>13700-01-513102</v>
          </cell>
          <cell r="D5907">
            <v>0</v>
          </cell>
          <cell r="E5907">
            <v>0</v>
          </cell>
          <cell r="F5907">
            <v>0</v>
          </cell>
          <cell r="G5907" t="str">
            <v>:IE--张建跃</v>
          </cell>
        </row>
        <row r="5908">
          <cell r="A5908" t="str">
            <v>513103</v>
          </cell>
          <cell r="B5908" t="str">
            <v>SELL.EXPE.--BONUS</v>
          </cell>
          <cell r="C5908" t="str">
            <v>10210-00-513103</v>
          </cell>
          <cell r="D5908">
            <v>1000</v>
          </cell>
          <cell r="E5908">
            <v>0</v>
          </cell>
          <cell r="F5908">
            <v>17589</v>
          </cell>
          <cell r="G5908" t="str">
            <v>:(GZA) GZ ADMINISTRATION</v>
          </cell>
        </row>
        <row r="5909">
          <cell r="A5909" t="str">
            <v>513103</v>
          </cell>
          <cell r="B5909" t="str">
            <v>SELL.EXPE.--BONUS</v>
          </cell>
          <cell r="C5909" t="str">
            <v>10211-00-513103</v>
          </cell>
          <cell r="D5909">
            <v>0</v>
          </cell>
          <cell r="E5909">
            <v>0</v>
          </cell>
          <cell r="F5909">
            <v>58502.82</v>
          </cell>
          <cell r="G5909" t="str">
            <v>:(GZS)GZ SALES--COMMON</v>
          </cell>
        </row>
        <row r="5910">
          <cell r="A5910" t="str">
            <v>513103</v>
          </cell>
          <cell r="B5910" t="str">
            <v>SELL.EXPE.--BONUS</v>
          </cell>
          <cell r="C5910" t="str">
            <v>10212-00-513103</v>
          </cell>
          <cell r="D5910">
            <v>0</v>
          </cell>
          <cell r="E5910">
            <v>0</v>
          </cell>
          <cell r="F5910">
            <v>6891.18</v>
          </cell>
          <cell r="G5910" t="str">
            <v>:(GZP)GZ PROJECT EXECUTION(COMMON)</v>
          </cell>
        </row>
        <row r="5911">
          <cell r="A5911" t="str">
            <v>513103</v>
          </cell>
          <cell r="B5911" t="str">
            <v>SELL.EXPE.--BONUS</v>
          </cell>
          <cell r="C5911" t="str">
            <v>10213-00-513103</v>
          </cell>
          <cell r="D5911">
            <v>0</v>
          </cell>
          <cell r="E5911">
            <v>0</v>
          </cell>
          <cell r="F5911">
            <v>13853.4</v>
          </cell>
          <cell r="G5911" t="str">
            <v>:(GZI)GZ INSTALLATION</v>
          </cell>
        </row>
        <row r="5912">
          <cell r="A5912" t="str">
            <v>513103</v>
          </cell>
          <cell r="B5912" t="str">
            <v>SELL.EXPE.--BONUS</v>
          </cell>
          <cell r="C5912" t="str">
            <v>10214-00-513103</v>
          </cell>
          <cell r="D5912">
            <v>5000</v>
          </cell>
          <cell r="E5912">
            <v>0</v>
          </cell>
          <cell r="F5912">
            <v>35079.5</v>
          </cell>
          <cell r="G5912" t="str">
            <v>:(GZM)--MR.STARK</v>
          </cell>
        </row>
        <row r="5913">
          <cell r="A5913" t="str">
            <v>513103</v>
          </cell>
          <cell r="B5913" t="str">
            <v>SELL.EXPE.--BONUS</v>
          </cell>
          <cell r="C5913" t="str">
            <v>10214-03-513103</v>
          </cell>
          <cell r="D5913">
            <v>0</v>
          </cell>
          <cell r="E5913">
            <v>0</v>
          </cell>
          <cell r="F5913">
            <v>0</v>
          </cell>
          <cell r="G5913" t="str">
            <v>:(GZM)--朱建清</v>
          </cell>
        </row>
        <row r="5914">
          <cell r="A5914" t="str">
            <v>513103</v>
          </cell>
          <cell r="B5914" t="str">
            <v>SELL.EXPE.--BONUS</v>
          </cell>
          <cell r="C5914" t="str">
            <v>10220-00-513103</v>
          </cell>
          <cell r="D5914">
            <v>2500</v>
          </cell>
          <cell r="E5914">
            <v>0</v>
          </cell>
          <cell r="F5914">
            <v>23521.4</v>
          </cell>
          <cell r="G5914" t="str">
            <v>:(ZSS)ZS SALES(COMMON)</v>
          </cell>
        </row>
        <row r="5915">
          <cell r="A5915" t="str">
            <v>513103</v>
          </cell>
          <cell r="B5915" t="str">
            <v>SELL.EXPE.--BONUS</v>
          </cell>
          <cell r="C5915" t="str">
            <v>10224-00-513103</v>
          </cell>
          <cell r="D5915">
            <v>0</v>
          </cell>
          <cell r="E5915">
            <v>0</v>
          </cell>
          <cell r="F5915">
            <v>3953.3</v>
          </cell>
          <cell r="G5915" t="str">
            <v>:(ZSM)ZS MAINTENANCE</v>
          </cell>
        </row>
        <row r="5916">
          <cell r="A5916" t="str">
            <v>513103</v>
          </cell>
          <cell r="B5916" t="str">
            <v>SELL.EXPE.--BONUS</v>
          </cell>
          <cell r="C5916" t="str">
            <v>10230-00-513103</v>
          </cell>
          <cell r="D5916">
            <v>1750</v>
          </cell>
          <cell r="E5916">
            <v>0</v>
          </cell>
          <cell r="F5916">
            <v>14467.35</v>
          </cell>
          <cell r="G5916" t="str">
            <v>:(KMS)KM SALES(COMMON)</v>
          </cell>
        </row>
        <row r="5917">
          <cell r="A5917" t="str">
            <v>513103</v>
          </cell>
          <cell r="B5917" t="str">
            <v>SELL.EXPE.--BONUS</v>
          </cell>
          <cell r="C5917" t="str">
            <v>10234-00-513103</v>
          </cell>
          <cell r="D5917">
            <v>0</v>
          </cell>
          <cell r="E5917">
            <v>0</v>
          </cell>
          <cell r="F5917">
            <v>7590.25</v>
          </cell>
          <cell r="G5917" t="str">
            <v>:(KMM)KM MAINTENANCE</v>
          </cell>
        </row>
        <row r="5918">
          <cell r="A5918" t="str">
            <v>513103</v>
          </cell>
          <cell r="B5918" t="str">
            <v>SELL.EXPE.--BONUS</v>
          </cell>
          <cell r="C5918" t="str">
            <v>10240-00-513103</v>
          </cell>
          <cell r="D5918">
            <v>0</v>
          </cell>
          <cell r="E5918">
            <v>0</v>
          </cell>
          <cell r="F5918">
            <v>2919.65</v>
          </cell>
          <cell r="G5918" t="str">
            <v>:(SZS)SZ SALES(COMMON)</v>
          </cell>
        </row>
        <row r="5919">
          <cell r="A5919" t="str">
            <v>513103</v>
          </cell>
          <cell r="B5919" t="str">
            <v>SELL.EXPE.--BONUS</v>
          </cell>
          <cell r="C5919" t="str">
            <v>10244-00-513103</v>
          </cell>
          <cell r="D5919">
            <v>0</v>
          </cell>
          <cell r="E5919">
            <v>0</v>
          </cell>
          <cell r="F5919">
            <v>14416.02</v>
          </cell>
          <cell r="G5919" t="str">
            <v>:(SZM)SZ MAINTENANCE</v>
          </cell>
        </row>
        <row r="5920">
          <cell r="A5920" t="str">
            <v>513103</v>
          </cell>
          <cell r="B5920" t="str">
            <v>SELL.EXPE.--BONUS</v>
          </cell>
          <cell r="C5920" t="str">
            <v>10254-00-513103</v>
          </cell>
          <cell r="D5920">
            <v>0</v>
          </cell>
          <cell r="E5920">
            <v>0</v>
          </cell>
          <cell r="F5920">
            <v>2769</v>
          </cell>
          <cell r="G5920" t="str">
            <v>:(FSM) FOR COMMON USE</v>
          </cell>
        </row>
        <row r="5921">
          <cell r="A5921" t="str">
            <v>513103</v>
          </cell>
          <cell r="B5921" t="str">
            <v>SELL.EXPE.--BONUS</v>
          </cell>
          <cell r="C5921" t="str">
            <v>10264-00-513103</v>
          </cell>
          <cell r="D5921">
            <v>0</v>
          </cell>
          <cell r="E5921">
            <v>0</v>
          </cell>
          <cell r="F5921">
            <v>4270</v>
          </cell>
          <cell r="G5921" t="str">
            <v>:(XMM)XIAMEN MAINTENANCE</v>
          </cell>
        </row>
        <row r="5922">
          <cell r="A5922" t="str">
            <v>513103</v>
          </cell>
          <cell r="B5922" t="str">
            <v>SELL.EXPE.--BONUS</v>
          </cell>
          <cell r="C5922" t="str">
            <v>10270-00-513103</v>
          </cell>
          <cell r="D5922">
            <v>0</v>
          </cell>
          <cell r="E5922">
            <v>0</v>
          </cell>
          <cell r="F5922">
            <v>13956.7</v>
          </cell>
          <cell r="G5922" t="str">
            <v>(HNS)COMMON</v>
          </cell>
        </row>
        <row r="5923">
          <cell r="A5923" t="str">
            <v>513103</v>
          </cell>
          <cell r="B5923" t="str">
            <v>SELL.EXPE.--BONUS</v>
          </cell>
          <cell r="C5923" t="str">
            <v>10284-00-513103</v>
          </cell>
          <cell r="D5923">
            <v>0</v>
          </cell>
          <cell r="E5923">
            <v>0</v>
          </cell>
          <cell r="F5923">
            <v>1536</v>
          </cell>
          <cell r="G5923" t="str">
            <v>(NNM)NANNING MAINTENANCE</v>
          </cell>
        </row>
        <row r="5924">
          <cell r="A5924" t="str">
            <v>513103</v>
          </cell>
          <cell r="B5924" t="str">
            <v>SELL.EXPE.--BONUS</v>
          </cell>
          <cell r="C5924" t="str">
            <v>10290-00-513103</v>
          </cell>
          <cell r="D5924">
            <v>0</v>
          </cell>
          <cell r="E5924">
            <v>0</v>
          </cell>
          <cell r="F5924">
            <v>750.65</v>
          </cell>
          <cell r="G5924" t="str">
            <v>ZHENGZHOU SALES</v>
          </cell>
        </row>
        <row r="5925">
          <cell r="A5925" t="str">
            <v>513103</v>
          </cell>
          <cell r="B5925" t="str">
            <v>SELL.EXPE.--BONUS</v>
          </cell>
          <cell r="C5925" t="str">
            <v>10294-00-513103</v>
          </cell>
          <cell r="D5925">
            <v>0</v>
          </cell>
          <cell r="E5925">
            <v>0</v>
          </cell>
          <cell r="F5925">
            <v>13494</v>
          </cell>
          <cell r="G5925" t="str">
            <v>ZHENGZHOU MAINTENANCE</v>
          </cell>
        </row>
        <row r="5926">
          <cell r="A5926" t="str">
            <v>513103</v>
          </cell>
          <cell r="B5926" t="str">
            <v>SELL.EXPE.--BONUS</v>
          </cell>
          <cell r="C5926" t="str">
            <v>10410-00-513103</v>
          </cell>
          <cell r="D5926">
            <v>300</v>
          </cell>
          <cell r="E5926">
            <v>0</v>
          </cell>
          <cell r="F5926">
            <v>6026</v>
          </cell>
          <cell r="G5926" t="str">
            <v>CHONGQING ADMIN.</v>
          </cell>
        </row>
        <row r="5927">
          <cell r="A5927" t="str">
            <v>513103</v>
          </cell>
          <cell r="B5927" t="str">
            <v>SELL.EXPE.--BONUS</v>
          </cell>
          <cell r="C5927" t="str">
            <v>10411-00-513103</v>
          </cell>
          <cell r="D5927">
            <v>6000</v>
          </cell>
          <cell r="E5927">
            <v>0</v>
          </cell>
          <cell r="F5927">
            <v>57752</v>
          </cell>
          <cell r="G5927" t="str">
            <v>CQ SALES</v>
          </cell>
        </row>
        <row r="5928">
          <cell r="A5928" t="str">
            <v>513103</v>
          </cell>
          <cell r="B5928" t="str">
            <v>SELL.EXPE.--BONUS</v>
          </cell>
          <cell r="C5928" t="str">
            <v>10412-00-513103</v>
          </cell>
          <cell r="D5928">
            <v>0</v>
          </cell>
          <cell r="E5928">
            <v>0</v>
          </cell>
          <cell r="F5928">
            <v>5576</v>
          </cell>
          <cell r="G5928" t="str">
            <v>CHONGQING PROJECT EXECUTION</v>
          </cell>
        </row>
        <row r="5929">
          <cell r="A5929" t="str">
            <v>513103</v>
          </cell>
          <cell r="B5929" t="str">
            <v>SELL.EXPE.--BONUS</v>
          </cell>
          <cell r="C5929" t="str">
            <v>10414-00-513103</v>
          </cell>
          <cell r="D5929">
            <v>2900</v>
          </cell>
          <cell r="E5929">
            <v>0</v>
          </cell>
          <cell r="F5929">
            <v>27641</v>
          </cell>
          <cell r="G5929" t="str">
            <v>CHONGQING MAINTENANCE</v>
          </cell>
        </row>
        <row r="5930">
          <cell r="A5930" t="str">
            <v>513103</v>
          </cell>
          <cell r="B5930" t="str">
            <v>SELL.EXPE.--BONUS</v>
          </cell>
          <cell r="C5930" t="str">
            <v>10420-00-513103</v>
          </cell>
          <cell r="D5930">
            <v>0</v>
          </cell>
          <cell r="E5930">
            <v>0</v>
          </cell>
          <cell r="F5930">
            <v>1700</v>
          </cell>
          <cell r="G5930" t="str">
            <v>SHANGHAI ADMIN.DEPT上海行政部</v>
          </cell>
        </row>
        <row r="5931">
          <cell r="A5931" t="str">
            <v>513103</v>
          </cell>
          <cell r="B5931" t="str">
            <v>SELL.EXPE.--BONUS</v>
          </cell>
          <cell r="C5931" t="str">
            <v>10421-00-513103</v>
          </cell>
          <cell r="D5931">
            <v>3500</v>
          </cell>
          <cell r="E5931">
            <v>0</v>
          </cell>
          <cell r="F5931">
            <v>13800</v>
          </cell>
          <cell r="G5931" t="str">
            <v>SHANGHAI ENGINEERING上海工程部</v>
          </cell>
        </row>
        <row r="5932">
          <cell r="A5932" t="str">
            <v>513103</v>
          </cell>
          <cell r="B5932" t="str">
            <v>SELL.EXPE.--BONUS</v>
          </cell>
          <cell r="C5932" t="str">
            <v>10422-00-513103</v>
          </cell>
          <cell r="D5932">
            <v>1500</v>
          </cell>
          <cell r="E5932">
            <v>0</v>
          </cell>
          <cell r="F5932">
            <v>3000</v>
          </cell>
          <cell r="G5932" t="str">
            <v>SHANGHAI QUALITY 上海质管部</v>
          </cell>
        </row>
        <row r="5933">
          <cell r="A5933" t="str">
            <v>513103</v>
          </cell>
          <cell r="B5933" t="str">
            <v>SELL.EXPE.--BONUS</v>
          </cell>
          <cell r="C5933" t="str">
            <v>10424-00-513103</v>
          </cell>
          <cell r="D5933">
            <v>5970</v>
          </cell>
          <cell r="E5933">
            <v>0</v>
          </cell>
          <cell r="F5933">
            <v>8970</v>
          </cell>
          <cell r="G5933" t="str">
            <v>SHANGHAI PRODUCTION DEPT.</v>
          </cell>
        </row>
        <row r="5934">
          <cell r="A5934" t="str">
            <v>513103</v>
          </cell>
          <cell r="B5934" t="str">
            <v>SELL.EXPE.--BONUS</v>
          </cell>
          <cell r="C5934" t="str">
            <v>11000-00-513103</v>
          </cell>
          <cell r="D5934">
            <v>0</v>
          </cell>
          <cell r="E5934">
            <v>0</v>
          </cell>
          <cell r="F5934">
            <v>0</v>
          </cell>
          <cell r="G5934" t="str">
            <v>:(EN)ENG.DEPT.(COMMON)</v>
          </cell>
        </row>
        <row r="5935">
          <cell r="A5935" t="str">
            <v>513103</v>
          </cell>
          <cell r="B5935" t="str">
            <v>SELL.EXPE.--BONUS</v>
          </cell>
          <cell r="C5935" t="str">
            <v>11002-00-513103</v>
          </cell>
          <cell r="D5935">
            <v>0</v>
          </cell>
          <cell r="E5935">
            <v>0</v>
          </cell>
          <cell r="F5935">
            <v>0</v>
          </cell>
          <cell r="G5935" t="str">
            <v>:ENG.DEP'T--MECHANIC</v>
          </cell>
        </row>
        <row r="5936">
          <cell r="A5936" t="str">
            <v>513103</v>
          </cell>
          <cell r="B5936" t="str">
            <v>SELL.EXPE.--BONUS</v>
          </cell>
          <cell r="C5936" t="str">
            <v>13000-00-513103</v>
          </cell>
          <cell r="D5936">
            <v>0</v>
          </cell>
          <cell r="E5936">
            <v>0</v>
          </cell>
          <cell r="F5936">
            <v>0</v>
          </cell>
          <cell r="G5936" t="str">
            <v>(PEM)PROJECT EXECUTION</v>
          </cell>
        </row>
        <row r="5937">
          <cell r="A5937" t="str">
            <v>513103</v>
          </cell>
          <cell r="B5937" t="str">
            <v>SELL.EXPE.--BONUS</v>
          </cell>
          <cell r="C5937" t="str">
            <v>13010-00-513103</v>
          </cell>
          <cell r="D5937">
            <v>0</v>
          </cell>
          <cell r="E5937">
            <v>0</v>
          </cell>
          <cell r="F5937">
            <v>0</v>
          </cell>
        </row>
        <row r="5938">
          <cell r="A5938" t="str">
            <v>513103</v>
          </cell>
          <cell r="B5938" t="str">
            <v>SELL.EXPE.--BONUS</v>
          </cell>
          <cell r="C5938" t="str">
            <v>13010-01-513103</v>
          </cell>
          <cell r="D5938">
            <v>0</v>
          </cell>
          <cell r="E5938">
            <v>0</v>
          </cell>
          <cell r="F5938">
            <v>0</v>
          </cell>
        </row>
        <row r="5939">
          <cell r="A5939" t="str">
            <v>513103</v>
          </cell>
          <cell r="B5939" t="str">
            <v>SELL.EXPE.--BONUS</v>
          </cell>
          <cell r="C5939" t="str">
            <v>13010-02-513103</v>
          </cell>
          <cell r="D5939">
            <v>0</v>
          </cell>
          <cell r="E5939">
            <v>0</v>
          </cell>
          <cell r="F5939">
            <v>0</v>
          </cell>
        </row>
        <row r="5940">
          <cell r="A5940" t="str">
            <v>513103</v>
          </cell>
          <cell r="B5940" t="str">
            <v>SELL.EXPE.--BONUS</v>
          </cell>
          <cell r="C5940" t="str">
            <v>13010-03-513103</v>
          </cell>
          <cell r="D5940">
            <v>0</v>
          </cell>
          <cell r="E5940">
            <v>0</v>
          </cell>
          <cell r="F5940">
            <v>0</v>
          </cell>
        </row>
        <row r="5941">
          <cell r="A5941" t="str">
            <v>513103</v>
          </cell>
          <cell r="B5941" t="str">
            <v>SELL.EXPE.--BONUS</v>
          </cell>
          <cell r="C5941" t="str">
            <v>13020-00-513103</v>
          </cell>
          <cell r="D5941">
            <v>0</v>
          </cell>
          <cell r="E5941">
            <v>0</v>
          </cell>
          <cell r="F5941">
            <v>0</v>
          </cell>
        </row>
        <row r="5942">
          <cell r="A5942" t="str">
            <v>513103</v>
          </cell>
          <cell r="B5942" t="str">
            <v>SELL.EXPE.--BONUS</v>
          </cell>
          <cell r="C5942" t="str">
            <v>13020-01-513103</v>
          </cell>
          <cell r="D5942">
            <v>0</v>
          </cell>
          <cell r="E5942">
            <v>0</v>
          </cell>
          <cell r="F5942">
            <v>0</v>
          </cell>
        </row>
        <row r="5943">
          <cell r="A5943" t="str">
            <v>513103</v>
          </cell>
          <cell r="B5943" t="str">
            <v>SELL.EXPE.--BONUS</v>
          </cell>
          <cell r="C5943" t="str">
            <v>13020-02-513103</v>
          </cell>
          <cell r="D5943">
            <v>0</v>
          </cell>
          <cell r="E5943">
            <v>0</v>
          </cell>
          <cell r="F5943">
            <v>0</v>
          </cell>
        </row>
        <row r="5944">
          <cell r="A5944" t="str">
            <v>513103</v>
          </cell>
          <cell r="B5944" t="str">
            <v>SELL.EXPE.--BONUS</v>
          </cell>
          <cell r="C5944" t="str">
            <v>13020-03-513103</v>
          </cell>
          <cell r="D5944">
            <v>0</v>
          </cell>
          <cell r="E5944">
            <v>0</v>
          </cell>
          <cell r="F5944">
            <v>0</v>
          </cell>
        </row>
        <row r="5945">
          <cell r="A5945" t="str">
            <v>513103</v>
          </cell>
          <cell r="B5945" t="str">
            <v>SELL.EXPE.--BONUS</v>
          </cell>
          <cell r="C5945" t="str">
            <v>13030-00-513103</v>
          </cell>
          <cell r="D5945">
            <v>0</v>
          </cell>
          <cell r="E5945">
            <v>0</v>
          </cell>
          <cell r="F5945">
            <v>0</v>
          </cell>
        </row>
        <row r="5946">
          <cell r="A5946" t="str">
            <v>513103</v>
          </cell>
          <cell r="B5946" t="str">
            <v>SELL.EXPE.--BONUS</v>
          </cell>
          <cell r="C5946" t="str">
            <v>13030-01-513103</v>
          </cell>
          <cell r="D5946">
            <v>0</v>
          </cell>
          <cell r="E5946">
            <v>0</v>
          </cell>
          <cell r="F5946">
            <v>0</v>
          </cell>
        </row>
        <row r="5947">
          <cell r="A5947" t="str">
            <v>513103</v>
          </cell>
          <cell r="B5947" t="str">
            <v>SELL.EXPE.--BONUS</v>
          </cell>
          <cell r="C5947" t="str">
            <v>13500-00-513103</v>
          </cell>
          <cell r="D5947">
            <v>0</v>
          </cell>
          <cell r="E5947">
            <v>0</v>
          </cell>
          <cell r="F5947">
            <v>0</v>
          </cell>
          <cell r="G5947" t="str">
            <v>(EDP)COMMON</v>
          </cell>
        </row>
        <row r="5948">
          <cell r="A5948" t="str">
            <v>513103</v>
          </cell>
          <cell r="B5948" t="str">
            <v>SELL.EXPE.--BONUS</v>
          </cell>
          <cell r="C5948" t="str">
            <v>13500-01-513103</v>
          </cell>
          <cell r="D5948">
            <v>0</v>
          </cell>
          <cell r="E5948">
            <v>0</v>
          </cell>
          <cell r="F5948">
            <v>0</v>
          </cell>
          <cell r="G5948" t="str">
            <v>:(EDP)MR.WINSON ZHANG张新赞</v>
          </cell>
        </row>
        <row r="5949">
          <cell r="A5949" t="str">
            <v>513103</v>
          </cell>
          <cell r="B5949" t="str">
            <v>SELL.EXPE.--BONUS</v>
          </cell>
          <cell r="C5949" t="str">
            <v>13500-02-513103</v>
          </cell>
          <cell r="D5949">
            <v>0</v>
          </cell>
          <cell r="E5949">
            <v>0</v>
          </cell>
          <cell r="F5949">
            <v>0</v>
          </cell>
          <cell r="G5949" t="str">
            <v>:(EDP)MR.ZHANG YUEXIN 黄跃新</v>
          </cell>
        </row>
        <row r="5950">
          <cell r="A5950" t="str">
            <v>513103</v>
          </cell>
          <cell r="B5950" t="str">
            <v>SELL.EXPE.--BONUS</v>
          </cell>
          <cell r="C5950" t="str">
            <v>13500-03-513103</v>
          </cell>
          <cell r="D5950">
            <v>0</v>
          </cell>
          <cell r="E5950">
            <v>0</v>
          </cell>
          <cell r="F5950">
            <v>0</v>
          </cell>
          <cell r="G5950" t="str">
            <v>:(EDP)HU YUNYUAN 胡君远</v>
          </cell>
        </row>
        <row r="5951">
          <cell r="A5951" t="str">
            <v>513103</v>
          </cell>
          <cell r="B5951" t="str">
            <v>SELL.EXPE.--BONUS</v>
          </cell>
          <cell r="C5951" t="str">
            <v>13500-04-513103</v>
          </cell>
          <cell r="D5951">
            <v>0</v>
          </cell>
          <cell r="E5951">
            <v>0</v>
          </cell>
          <cell r="F5951">
            <v>0</v>
          </cell>
        </row>
        <row r="5952">
          <cell r="A5952" t="str">
            <v>513103</v>
          </cell>
          <cell r="B5952" t="str">
            <v>SELL.EXPE.--BONUS</v>
          </cell>
          <cell r="C5952" t="str">
            <v>13500-05-513103</v>
          </cell>
          <cell r="D5952">
            <v>0</v>
          </cell>
          <cell r="E5952">
            <v>0</v>
          </cell>
          <cell r="F5952">
            <v>0</v>
          </cell>
        </row>
        <row r="5953">
          <cell r="A5953" t="str">
            <v>513103</v>
          </cell>
          <cell r="B5953" t="str">
            <v>SELL.EXPE.--BONUS</v>
          </cell>
          <cell r="C5953" t="str">
            <v>13500-06-513103</v>
          </cell>
          <cell r="D5953">
            <v>0</v>
          </cell>
          <cell r="E5953">
            <v>0</v>
          </cell>
          <cell r="F5953">
            <v>0</v>
          </cell>
        </row>
        <row r="5954">
          <cell r="A5954" t="str">
            <v>513103</v>
          </cell>
          <cell r="B5954" t="str">
            <v>SELL.EXPE.--BONUS</v>
          </cell>
          <cell r="C5954" t="str">
            <v>13500-07-513103</v>
          </cell>
          <cell r="D5954">
            <v>0</v>
          </cell>
          <cell r="E5954">
            <v>0</v>
          </cell>
          <cell r="F5954">
            <v>0</v>
          </cell>
        </row>
        <row r="5955">
          <cell r="A5955" t="str">
            <v>513103</v>
          </cell>
          <cell r="B5955" t="str">
            <v>SELL.EXPE.--BONUS</v>
          </cell>
          <cell r="C5955" t="str">
            <v>13500-08-513103</v>
          </cell>
          <cell r="D5955">
            <v>0</v>
          </cell>
          <cell r="E5955">
            <v>0</v>
          </cell>
          <cell r="F5955">
            <v>0</v>
          </cell>
        </row>
        <row r="5956">
          <cell r="A5956" t="str">
            <v>513103</v>
          </cell>
          <cell r="B5956" t="str">
            <v>SELL.EXPE.--BONUS</v>
          </cell>
          <cell r="C5956" t="str">
            <v>13500-09-513103</v>
          </cell>
          <cell r="D5956">
            <v>0</v>
          </cell>
          <cell r="E5956">
            <v>0</v>
          </cell>
          <cell r="F5956">
            <v>0</v>
          </cell>
        </row>
        <row r="5957">
          <cell r="A5957" t="str">
            <v>513103</v>
          </cell>
          <cell r="B5957" t="str">
            <v>SELL.EXPE.--BONUS</v>
          </cell>
          <cell r="C5957" t="str">
            <v>13500-10-513103</v>
          </cell>
          <cell r="D5957">
            <v>0</v>
          </cell>
          <cell r="E5957">
            <v>0</v>
          </cell>
          <cell r="F5957">
            <v>0</v>
          </cell>
        </row>
        <row r="5958">
          <cell r="A5958" t="str">
            <v>513103</v>
          </cell>
          <cell r="B5958" t="str">
            <v>SELL.EXPE.--BONUS</v>
          </cell>
          <cell r="C5958" t="str">
            <v>13510-00-513103</v>
          </cell>
          <cell r="D5958">
            <v>0</v>
          </cell>
          <cell r="E5958">
            <v>0</v>
          </cell>
          <cell r="F5958">
            <v>0</v>
          </cell>
          <cell r="G5958" t="str">
            <v>XXXX:CONTRACT MANAGEMENT</v>
          </cell>
        </row>
        <row r="5959">
          <cell r="A5959" t="str">
            <v>513103</v>
          </cell>
          <cell r="B5959" t="str">
            <v>SELL.EXPE.--BONUS</v>
          </cell>
          <cell r="C5959" t="str">
            <v>13520-00-513103</v>
          </cell>
          <cell r="D5959">
            <v>0</v>
          </cell>
          <cell r="E5959">
            <v>0</v>
          </cell>
          <cell r="F5959">
            <v>0</v>
          </cell>
          <cell r="G5959" t="str">
            <v>XXXX:GZ INSTALLATION</v>
          </cell>
        </row>
        <row r="5960">
          <cell r="A5960" t="str">
            <v>513103</v>
          </cell>
          <cell r="B5960" t="str">
            <v>SELL.EXPE.--BONUS</v>
          </cell>
          <cell r="C5960" t="str">
            <v>13600-00-513103</v>
          </cell>
          <cell r="D5960">
            <v>0</v>
          </cell>
          <cell r="E5960">
            <v>0</v>
          </cell>
          <cell r="F5960">
            <v>0</v>
          </cell>
          <cell r="G5960" t="str">
            <v>COMMISSION 销售佣金</v>
          </cell>
        </row>
        <row r="5961">
          <cell r="A5961" t="str">
            <v>513103</v>
          </cell>
          <cell r="B5961" t="str">
            <v>SELL.EXPE.--BONUS</v>
          </cell>
          <cell r="C5961" t="str">
            <v>13600-01-513103</v>
          </cell>
          <cell r="D5961">
            <v>0</v>
          </cell>
          <cell r="E5961">
            <v>0</v>
          </cell>
          <cell r="F5961">
            <v>0</v>
          </cell>
        </row>
        <row r="5962">
          <cell r="A5962" t="str">
            <v>513103</v>
          </cell>
          <cell r="B5962" t="str">
            <v>SELL.EXPE.--BONUS</v>
          </cell>
          <cell r="C5962" t="str">
            <v>13600-02-513103</v>
          </cell>
          <cell r="D5962">
            <v>0</v>
          </cell>
          <cell r="E5962">
            <v>0</v>
          </cell>
          <cell r="F5962">
            <v>0</v>
          </cell>
        </row>
        <row r="5963">
          <cell r="A5963" t="str">
            <v>513103</v>
          </cell>
          <cell r="B5963" t="str">
            <v>SELL.EXPE.--BONUS</v>
          </cell>
          <cell r="C5963" t="str">
            <v>13700-01-513103</v>
          </cell>
          <cell r="D5963">
            <v>0</v>
          </cell>
          <cell r="E5963">
            <v>0</v>
          </cell>
          <cell r="F5963">
            <v>0</v>
          </cell>
          <cell r="G5963" t="str">
            <v>:IE--张建跃</v>
          </cell>
        </row>
        <row r="5964">
          <cell r="A5964" t="str">
            <v>513103</v>
          </cell>
          <cell r="B5964" t="str">
            <v>SELL.EXPE.--BONUS</v>
          </cell>
          <cell r="C5964" t="str">
            <v>13700-02-513103</v>
          </cell>
          <cell r="D5964">
            <v>0</v>
          </cell>
          <cell r="E5964">
            <v>0</v>
          </cell>
          <cell r="F5964">
            <v>0</v>
          </cell>
          <cell r="G5964" t="str">
            <v>:IE--徐丽</v>
          </cell>
        </row>
        <row r="5965">
          <cell r="A5965" t="str">
            <v>513103</v>
          </cell>
          <cell r="B5965" t="str">
            <v>SELL.EXPE.--BONUS</v>
          </cell>
          <cell r="C5965" t="str">
            <v>13700-03-513103</v>
          </cell>
          <cell r="D5965">
            <v>0</v>
          </cell>
          <cell r="E5965">
            <v>0</v>
          </cell>
          <cell r="F5965">
            <v>0</v>
          </cell>
        </row>
        <row r="5966">
          <cell r="A5966" t="str">
            <v>513104</v>
          </cell>
          <cell r="B5966" t="str">
            <v>SELL.EXPE.--HOUSING FUND(15%)</v>
          </cell>
          <cell r="C5966" t="str">
            <v>10210-00-513104</v>
          </cell>
          <cell r="D5966">
            <v>0</v>
          </cell>
          <cell r="E5966">
            <v>0</v>
          </cell>
          <cell r="F5966">
            <v>22427.3</v>
          </cell>
          <cell r="G5966" t="str">
            <v>:(GZA) GZ ADMINISTRATION</v>
          </cell>
        </row>
        <row r="5967">
          <cell r="A5967" t="str">
            <v>513104</v>
          </cell>
          <cell r="B5967" t="str">
            <v>SELL.EXPE.--HOUSING FUND(15%)</v>
          </cell>
          <cell r="C5967" t="str">
            <v>10210-04-513104</v>
          </cell>
          <cell r="D5967">
            <v>0</v>
          </cell>
          <cell r="E5967">
            <v>0</v>
          </cell>
          <cell r="F5967">
            <v>0</v>
          </cell>
          <cell r="G5967" t="str">
            <v>:(GZA)--LIANG MINJIA梁敏佳</v>
          </cell>
        </row>
        <row r="5968">
          <cell r="A5968" t="str">
            <v>513104</v>
          </cell>
          <cell r="B5968" t="str">
            <v>SELL.EXPE.--HOUSING FUND(15%)</v>
          </cell>
          <cell r="C5968" t="str">
            <v>10211-00-513104</v>
          </cell>
          <cell r="D5968">
            <v>1433</v>
          </cell>
          <cell r="E5968">
            <v>0</v>
          </cell>
          <cell r="F5968">
            <v>29563.65</v>
          </cell>
          <cell r="G5968" t="str">
            <v>:(GZS)GZ SALES--COMMON</v>
          </cell>
        </row>
        <row r="5969">
          <cell r="A5969" t="str">
            <v>513104</v>
          </cell>
          <cell r="B5969" t="str">
            <v>SELL.EXPE.--HOUSING FUND(15%)</v>
          </cell>
          <cell r="C5969" t="str">
            <v>10211-04-513104</v>
          </cell>
          <cell r="D5969">
            <v>0</v>
          </cell>
          <cell r="E5969">
            <v>0</v>
          </cell>
          <cell r="F5969">
            <v>0</v>
          </cell>
          <cell r="G5969" t="str">
            <v>:(GZS)GZ SALES--李志良</v>
          </cell>
        </row>
        <row r="5970">
          <cell r="A5970" t="str">
            <v>513104</v>
          </cell>
          <cell r="B5970" t="str">
            <v>SELL.EXPE.--HOUSING FUND(15%)</v>
          </cell>
          <cell r="C5970" t="str">
            <v>10212-00-513104</v>
          </cell>
          <cell r="D5970">
            <v>0</v>
          </cell>
          <cell r="E5970">
            <v>0</v>
          </cell>
          <cell r="F5970">
            <v>19220.419999999998</v>
          </cell>
          <cell r="G5970" t="str">
            <v>:(GZP)GZ PROJECT EXECUTION(COMMON)</v>
          </cell>
        </row>
        <row r="5971">
          <cell r="A5971" t="str">
            <v>513104</v>
          </cell>
          <cell r="B5971" t="str">
            <v>SELL.EXPE.--HOUSING FUND(15%)</v>
          </cell>
          <cell r="C5971" t="str">
            <v>10213-00-513104</v>
          </cell>
          <cell r="D5971">
            <v>0</v>
          </cell>
          <cell r="E5971">
            <v>0</v>
          </cell>
          <cell r="F5971">
            <v>27534.84</v>
          </cell>
          <cell r="G5971" t="str">
            <v>:(GZI)GZ INSTALLATION</v>
          </cell>
        </row>
        <row r="5972">
          <cell r="A5972" t="str">
            <v>513104</v>
          </cell>
          <cell r="B5972" t="str">
            <v>SELL.EXPE.--HOUSING FUND(15%)</v>
          </cell>
          <cell r="C5972" t="str">
            <v>10214-00-513104</v>
          </cell>
          <cell r="D5972">
            <v>3218</v>
          </cell>
          <cell r="E5972">
            <v>0</v>
          </cell>
          <cell r="F5972">
            <v>36455.519999999997</v>
          </cell>
          <cell r="G5972" t="str">
            <v>:(GZM)--MR.STARK</v>
          </cell>
        </row>
        <row r="5973">
          <cell r="A5973" t="str">
            <v>513104</v>
          </cell>
          <cell r="B5973" t="str">
            <v>SELL.EXPE.--HOUSING FUND(15%)</v>
          </cell>
          <cell r="C5973" t="str">
            <v>10214-01-513104</v>
          </cell>
          <cell r="D5973">
            <v>0</v>
          </cell>
          <cell r="E5973">
            <v>0</v>
          </cell>
          <cell r="F5973">
            <v>0</v>
          </cell>
          <cell r="G5973" t="str">
            <v>:(GZM)--苏丽</v>
          </cell>
        </row>
        <row r="5974">
          <cell r="A5974" t="str">
            <v>513104</v>
          </cell>
          <cell r="B5974" t="str">
            <v>SELL.EXPE.--HOUSING FUND(15%)</v>
          </cell>
          <cell r="C5974" t="str">
            <v>10220-00-513104</v>
          </cell>
          <cell r="D5974">
            <v>1223</v>
          </cell>
          <cell r="E5974">
            <v>0</v>
          </cell>
          <cell r="F5974">
            <v>3531.68</v>
          </cell>
          <cell r="G5974" t="str">
            <v>:(ZSS)ZS SALES(COMMON)</v>
          </cell>
        </row>
        <row r="5975">
          <cell r="A5975" t="str">
            <v>513104</v>
          </cell>
          <cell r="B5975" t="str">
            <v>SELL.EXPE.--HOUSING FUND(15%)</v>
          </cell>
          <cell r="C5975" t="str">
            <v>10224-00-513104</v>
          </cell>
          <cell r="D5975">
            <v>0</v>
          </cell>
          <cell r="E5975">
            <v>0</v>
          </cell>
          <cell r="F5975">
            <v>6121.79</v>
          </cell>
          <cell r="G5975" t="str">
            <v>:(ZSM)ZS MAINTENANCE</v>
          </cell>
        </row>
        <row r="5976">
          <cell r="A5976" t="str">
            <v>513104</v>
          </cell>
          <cell r="B5976" t="str">
            <v>SELL.EXPE.--HOUSING FUND(15%)</v>
          </cell>
          <cell r="C5976" t="str">
            <v>10230-00-513104</v>
          </cell>
          <cell r="D5976">
            <v>0</v>
          </cell>
          <cell r="E5976">
            <v>0</v>
          </cell>
          <cell r="F5976">
            <v>17694.91</v>
          </cell>
          <cell r="G5976" t="str">
            <v>:(KMS)KM SALES(COMMON)</v>
          </cell>
        </row>
        <row r="5977">
          <cell r="A5977" t="str">
            <v>513104</v>
          </cell>
          <cell r="B5977" t="str">
            <v>SELL.EXPE.--HOUSING FUND(15%)</v>
          </cell>
          <cell r="C5977" t="str">
            <v>10230-04-513104</v>
          </cell>
          <cell r="D5977">
            <v>0</v>
          </cell>
          <cell r="E5977">
            <v>0</v>
          </cell>
          <cell r="F5977">
            <v>0</v>
          </cell>
          <cell r="G5977" t="str">
            <v>:(KMS)GRACE XU徐晓岚</v>
          </cell>
        </row>
        <row r="5978">
          <cell r="A5978" t="str">
            <v>513104</v>
          </cell>
          <cell r="B5978" t="str">
            <v>SELL.EXPE.--HOUSING FUND(15%)</v>
          </cell>
          <cell r="C5978" t="str">
            <v>10234-00-513104</v>
          </cell>
          <cell r="D5978">
            <v>0</v>
          </cell>
          <cell r="E5978">
            <v>0</v>
          </cell>
          <cell r="F5978">
            <v>5908.69</v>
          </cell>
          <cell r="G5978" t="str">
            <v>:(KMM)KM MAINTENANCE</v>
          </cell>
        </row>
        <row r="5979">
          <cell r="A5979" t="str">
            <v>513104</v>
          </cell>
          <cell r="B5979" t="str">
            <v>SELL.EXPE.--HOUSING FUND(15%)</v>
          </cell>
          <cell r="C5979" t="str">
            <v>10240-00-513104</v>
          </cell>
          <cell r="D5979">
            <v>0</v>
          </cell>
          <cell r="E5979">
            <v>0</v>
          </cell>
          <cell r="F5979">
            <v>12145.65</v>
          </cell>
          <cell r="G5979" t="str">
            <v>:(SZS)SZ SALES(COMMON)</v>
          </cell>
        </row>
        <row r="5980">
          <cell r="A5980" t="str">
            <v>513104</v>
          </cell>
          <cell r="B5980" t="str">
            <v>SELL.EXPE.--HOUSING FUND(15%)</v>
          </cell>
          <cell r="C5980" t="str">
            <v>10244-00-513104</v>
          </cell>
          <cell r="D5980">
            <v>0</v>
          </cell>
          <cell r="E5980">
            <v>0</v>
          </cell>
          <cell r="F5980">
            <v>16399.310000000001</v>
          </cell>
          <cell r="G5980" t="str">
            <v>:(SZM)SZ MAINTENANCE</v>
          </cell>
        </row>
        <row r="5981">
          <cell r="A5981" t="str">
            <v>513104</v>
          </cell>
          <cell r="B5981" t="str">
            <v>SELL.EXPE.--HOUSING FUND(15%)</v>
          </cell>
          <cell r="C5981" t="str">
            <v>10254-00-513104</v>
          </cell>
          <cell r="D5981">
            <v>0</v>
          </cell>
          <cell r="E5981">
            <v>0</v>
          </cell>
          <cell r="F5981">
            <v>5263.79</v>
          </cell>
          <cell r="G5981" t="str">
            <v>:(FSM) FOR COMMON USE</v>
          </cell>
        </row>
        <row r="5982">
          <cell r="A5982" t="str">
            <v>513104</v>
          </cell>
          <cell r="B5982" t="str">
            <v>SELL.EXPE.--HOUSING FUND(15%)</v>
          </cell>
          <cell r="C5982" t="str">
            <v>10264-00-513104</v>
          </cell>
          <cell r="D5982">
            <v>0</v>
          </cell>
          <cell r="E5982">
            <v>0</v>
          </cell>
          <cell r="F5982">
            <v>10214.16</v>
          </cell>
          <cell r="G5982" t="str">
            <v>:(XMM)XIAMEN MAINTENANCE</v>
          </cell>
        </row>
        <row r="5983">
          <cell r="A5983" t="str">
            <v>513104</v>
          </cell>
          <cell r="B5983" t="str">
            <v>SELL.EXPE.--HOUSING FUND(15%)</v>
          </cell>
          <cell r="C5983" t="str">
            <v>10270-00-513104</v>
          </cell>
          <cell r="D5983">
            <v>0</v>
          </cell>
          <cell r="E5983">
            <v>0</v>
          </cell>
          <cell r="F5983">
            <v>14934.84</v>
          </cell>
          <cell r="G5983" t="str">
            <v>(HNS)COMMON</v>
          </cell>
        </row>
        <row r="5984">
          <cell r="A5984" t="str">
            <v>513104</v>
          </cell>
          <cell r="B5984" t="str">
            <v>SELL.EXPE.--HOUSING FUND(15%)</v>
          </cell>
          <cell r="C5984" t="str">
            <v>10284-00-513104</v>
          </cell>
          <cell r="D5984">
            <v>0</v>
          </cell>
          <cell r="E5984">
            <v>0</v>
          </cell>
          <cell r="F5984">
            <v>4585.78</v>
          </cell>
          <cell r="G5984" t="str">
            <v>(NNM)NANNING MAINTENANCE</v>
          </cell>
        </row>
        <row r="5985">
          <cell r="A5985" t="str">
            <v>513104</v>
          </cell>
          <cell r="B5985" t="str">
            <v>SELL.EXPE.--HOUSING FUND(15%)</v>
          </cell>
          <cell r="C5985" t="str">
            <v>10290-00-513104</v>
          </cell>
          <cell r="D5985">
            <v>0</v>
          </cell>
          <cell r="E5985">
            <v>0</v>
          </cell>
          <cell r="F5985">
            <v>3730.43</v>
          </cell>
          <cell r="G5985" t="str">
            <v>ZHENGZHOU SALES</v>
          </cell>
        </row>
        <row r="5986">
          <cell r="A5986" t="str">
            <v>513104</v>
          </cell>
          <cell r="B5986" t="str">
            <v>SELL.EXPE.--HOUSING FUND(15%)</v>
          </cell>
          <cell r="C5986" t="str">
            <v>10294-00-513104</v>
          </cell>
          <cell r="D5986">
            <v>0</v>
          </cell>
          <cell r="E5986">
            <v>0</v>
          </cell>
          <cell r="F5986">
            <v>9172.34</v>
          </cell>
          <cell r="G5986" t="str">
            <v>ZHENGZHOU MAINTENANCE</v>
          </cell>
        </row>
        <row r="5987">
          <cell r="A5987" t="str">
            <v>513104</v>
          </cell>
          <cell r="B5987" t="str">
            <v>SELL.EXPE.--HOUSING FUND(15%)</v>
          </cell>
          <cell r="C5987" t="str">
            <v>10410-00-513104</v>
          </cell>
          <cell r="D5987">
            <v>0</v>
          </cell>
          <cell r="E5987">
            <v>0</v>
          </cell>
          <cell r="F5987">
            <v>3736.1</v>
          </cell>
          <cell r="G5987" t="str">
            <v>CHONGQING ADMIN.</v>
          </cell>
        </row>
        <row r="5988">
          <cell r="A5988" t="str">
            <v>513104</v>
          </cell>
          <cell r="B5988" t="str">
            <v>SELL.EXPE.--HOUSING FUND(15%)</v>
          </cell>
          <cell r="C5988" t="str">
            <v>10411-00-513104</v>
          </cell>
          <cell r="D5988">
            <v>0</v>
          </cell>
          <cell r="E5988">
            <v>0</v>
          </cell>
          <cell r="F5988">
            <v>29285.73</v>
          </cell>
          <cell r="G5988" t="str">
            <v>CQ SALES</v>
          </cell>
        </row>
        <row r="5989">
          <cell r="A5989" t="str">
            <v>513104</v>
          </cell>
          <cell r="B5989" t="str">
            <v>SELL.EXPE.--HOUSING FUND(15%)</v>
          </cell>
          <cell r="C5989" t="str">
            <v>10412-00-513104</v>
          </cell>
          <cell r="D5989">
            <v>0</v>
          </cell>
          <cell r="E5989">
            <v>0</v>
          </cell>
          <cell r="F5989">
            <v>9701.0499999999993</v>
          </cell>
          <cell r="G5989" t="str">
            <v>CHONGQING PROJECT EXECUTION</v>
          </cell>
        </row>
        <row r="5990">
          <cell r="A5990" t="str">
            <v>513104</v>
          </cell>
          <cell r="B5990" t="str">
            <v>SELL.EXPE.--HOUSING FUND(15%)</v>
          </cell>
          <cell r="C5990" t="str">
            <v>10413-00-513104</v>
          </cell>
          <cell r="D5990">
            <v>0</v>
          </cell>
          <cell r="E5990">
            <v>0</v>
          </cell>
          <cell r="F5990">
            <v>2562.98</v>
          </cell>
          <cell r="G5990" t="str">
            <v>CHONGQING INSTALLATION</v>
          </cell>
        </row>
        <row r="5991">
          <cell r="A5991" t="str">
            <v>513104</v>
          </cell>
          <cell r="B5991" t="str">
            <v>SELL.EXPE.--HOUSING FUND(15%)</v>
          </cell>
          <cell r="C5991" t="str">
            <v>10414-00-513104</v>
          </cell>
          <cell r="D5991">
            <v>0</v>
          </cell>
          <cell r="E5991">
            <v>0</v>
          </cell>
          <cell r="F5991">
            <v>24636.58</v>
          </cell>
          <cell r="G5991" t="str">
            <v>CHONGQING MAINTENANCE</v>
          </cell>
        </row>
        <row r="5992">
          <cell r="A5992" t="str">
            <v>513104</v>
          </cell>
          <cell r="B5992" t="str">
            <v>SELL.EXPE.--HOUSING FUND(15%)</v>
          </cell>
          <cell r="C5992" t="str">
            <v>10420-00-513104</v>
          </cell>
          <cell r="D5992">
            <v>0</v>
          </cell>
          <cell r="E5992">
            <v>0</v>
          </cell>
          <cell r="F5992">
            <v>4001.19</v>
          </cell>
          <cell r="G5992" t="str">
            <v>SHANGHAI ADMIN.DEPT上海行政部</v>
          </cell>
        </row>
        <row r="5993">
          <cell r="A5993" t="str">
            <v>513104</v>
          </cell>
          <cell r="B5993" t="str">
            <v>SELL.EXPE.--HOUSING FUND(15%)</v>
          </cell>
          <cell r="C5993" t="str">
            <v>10421-00-513104</v>
          </cell>
          <cell r="D5993">
            <v>0</v>
          </cell>
          <cell r="E5993">
            <v>0</v>
          </cell>
          <cell r="F5993">
            <v>9819.7199999999993</v>
          </cell>
          <cell r="G5993" t="str">
            <v>SHANGHAI ENGINEERING上海工程部</v>
          </cell>
        </row>
        <row r="5994">
          <cell r="A5994" t="str">
            <v>513104</v>
          </cell>
          <cell r="B5994" t="str">
            <v>SELL.EXPE.--HOUSING FUND(15%)</v>
          </cell>
          <cell r="C5994" t="str">
            <v>10422-00-513104</v>
          </cell>
          <cell r="D5994">
            <v>0</v>
          </cell>
          <cell r="E5994">
            <v>0</v>
          </cell>
          <cell r="F5994">
            <v>5368.67</v>
          </cell>
          <cell r="G5994" t="str">
            <v>SHANGHAI QUALITY 上海质管部</v>
          </cell>
        </row>
        <row r="5995">
          <cell r="A5995" t="str">
            <v>513104</v>
          </cell>
          <cell r="B5995" t="str">
            <v>SELL.EXPE.--HOUSING FUND(15%)</v>
          </cell>
          <cell r="C5995" t="str">
            <v>10423-00-513104</v>
          </cell>
          <cell r="D5995">
            <v>0</v>
          </cell>
          <cell r="E5995">
            <v>0</v>
          </cell>
          <cell r="F5995">
            <v>5478.27</v>
          </cell>
          <cell r="G5995" t="str">
            <v>SHANGHAI PURCHASING 上海采购部</v>
          </cell>
        </row>
        <row r="5996">
          <cell r="A5996" t="str">
            <v>513104</v>
          </cell>
          <cell r="B5996" t="str">
            <v>SELL.EXPE.--HOUSING FUND(15%)</v>
          </cell>
          <cell r="C5996" t="str">
            <v>10424-00-513104</v>
          </cell>
          <cell r="D5996">
            <v>0</v>
          </cell>
          <cell r="E5996">
            <v>0</v>
          </cell>
          <cell r="F5996">
            <v>521.74</v>
          </cell>
          <cell r="G5996" t="str">
            <v>SHANGHAI PRODUCTION DEPT.</v>
          </cell>
        </row>
        <row r="5997">
          <cell r="A5997" t="str">
            <v>513104</v>
          </cell>
          <cell r="B5997" t="str">
            <v>SELL.EXPE.--HOUSING FUND(15%)</v>
          </cell>
          <cell r="C5997" t="str">
            <v>11000-00-513104</v>
          </cell>
          <cell r="D5997">
            <v>0</v>
          </cell>
          <cell r="E5997">
            <v>0</v>
          </cell>
          <cell r="F5997">
            <v>0</v>
          </cell>
          <cell r="G5997" t="str">
            <v>:(EN)ENG.DEPT.(COMMON)</v>
          </cell>
        </row>
        <row r="5998">
          <cell r="A5998" t="str">
            <v>513104</v>
          </cell>
          <cell r="B5998" t="str">
            <v>SELL.EXPE.--HOUSING FUND(15%)</v>
          </cell>
          <cell r="C5998" t="str">
            <v>11002-00-513104</v>
          </cell>
          <cell r="D5998">
            <v>0</v>
          </cell>
          <cell r="E5998">
            <v>0</v>
          </cell>
          <cell r="F5998">
            <v>0</v>
          </cell>
          <cell r="G5998" t="str">
            <v>:ENG.DEP'T--MECHANIC</v>
          </cell>
        </row>
        <row r="5999">
          <cell r="A5999" t="str">
            <v>513104</v>
          </cell>
          <cell r="B5999" t="str">
            <v>SELL.EXPE.--HOUSING FUND(15%)</v>
          </cell>
          <cell r="C5999" t="str">
            <v>13000-00-513104</v>
          </cell>
          <cell r="D5999">
            <v>0</v>
          </cell>
          <cell r="E5999">
            <v>0</v>
          </cell>
          <cell r="F5999">
            <v>0</v>
          </cell>
          <cell r="G5999" t="str">
            <v>(PEM)PROJECT EXECUTION</v>
          </cell>
        </row>
        <row r="6000">
          <cell r="A6000" t="str">
            <v>513104</v>
          </cell>
          <cell r="B6000" t="str">
            <v>SELL.EXPE.--HOUSING FUND(15%)</v>
          </cell>
          <cell r="C6000" t="str">
            <v>13010-00-513104</v>
          </cell>
          <cell r="D6000">
            <v>0</v>
          </cell>
          <cell r="E6000">
            <v>0</v>
          </cell>
          <cell r="F6000">
            <v>0</v>
          </cell>
        </row>
        <row r="6001">
          <cell r="A6001" t="str">
            <v>513104</v>
          </cell>
          <cell r="B6001" t="str">
            <v>SELL.EXPE.--HOUSING FUND(15%)</v>
          </cell>
          <cell r="C6001" t="str">
            <v>13010-01-513104</v>
          </cell>
          <cell r="D6001">
            <v>0</v>
          </cell>
          <cell r="E6001">
            <v>0</v>
          </cell>
          <cell r="F6001">
            <v>0</v>
          </cell>
        </row>
        <row r="6002">
          <cell r="A6002" t="str">
            <v>513104</v>
          </cell>
          <cell r="B6002" t="str">
            <v>SELL.EXPE.--HOUSING FUND(15%)</v>
          </cell>
          <cell r="C6002" t="str">
            <v>13010-02-513104</v>
          </cell>
          <cell r="D6002">
            <v>0</v>
          </cell>
          <cell r="E6002">
            <v>0</v>
          </cell>
          <cell r="F6002">
            <v>0</v>
          </cell>
        </row>
        <row r="6003">
          <cell r="A6003" t="str">
            <v>513104</v>
          </cell>
          <cell r="B6003" t="str">
            <v>SELL.EXPE.--HOUSING FUND(15%)</v>
          </cell>
          <cell r="C6003" t="str">
            <v>13010-03-513104</v>
          </cell>
          <cell r="D6003">
            <v>0</v>
          </cell>
          <cell r="E6003">
            <v>0</v>
          </cell>
          <cell r="F6003">
            <v>0</v>
          </cell>
        </row>
        <row r="6004">
          <cell r="A6004" t="str">
            <v>513104</v>
          </cell>
          <cell r="B6004" t="str">
            <v>SELL.EXPE.--HOUSING FUND(15%)</v>
          </cell>
          <cell r="C6004" t="str">
            <v>13020-00-513104</v>
          </cell>
          <cell r="D6004">
            <v>0</v>
          </cell>
          <cell r="E6004">
            <v>0</v>
          </cell>
          <cell r="F6004">
            <v>0</v>
          </cell>
        </row>
        <row r="6005">
          <cell r="A6005" t="str">
            <v>513104</v>
          </cell>
          <cell r="B6005" t="str">
            <v>SELL.EXPE.--HOUSING FUND(15%)</v>
          </cell>
          <cell r="C6005" t="str">
            <v>13020-01-513104</v>
          </cell>
          <cell r="D6005">
            <v>0</v>
          </cell>
          <cell r="E6005">
            <v>0</v>
          </cell>
          <cell r="F6005">
            <v>0</v>
          </cell>
        </row>
        <row r="6006">
          <cell r="A6006" t="str">
            <v>513104</v>
          </cell>
          <cell r="B6006" t="str">
            <v>SELL.EXPE.--HOUSING FUND(15%)</v>
          </cell>
          <cell r="C6006" t="str">
            <v>13020-02-513104</v>
          </cell>
          <cell r="D6006">
            <v>0</v>
          </cell>
          <cell r="E6006">
            <v>0</v>
          </cell>
          <cell r="F6006">
            <v>0</v>
          </cell>
        </row>
        <row r="6007">
          <cell r="A6007" t="str">
            <v>513104</v>
          </cell>
          <cell r="B6007" t="str">
            <v>SELL.EXPE.--HOUSING FUND(15%)</v>
          </cell>
          <cell r="C6007" t="str">
            <v>13020-03-513104</v>
          </cell>
          <cell r="D6007">
            <v>0</v>
          </cell>
          <cell r="E6007">
            <v>0</v>
          </cell>
          <cell r="F6007">
            <v>0</v>
          </cell>
        </row>
        <row r="6008">
          <cell r="A6008" t="str">
            <v>513104</v>
          </cell>
          <cell r="B6008" t="str">
            <v>SELL.EXPE.--HOUSING FUND(15%)</v>
          </cell>
          <cell r="C6008" t="str">
            <v>13030-01-513104</v>
          </cell>
          <cell r="D6008">
            <v>0</v>
          </cell>
          <cell r="E6008">
            <v>0</v>
          </cell>
          <cell r="F6008">
            <v>0</v>
          </cell>
        </row>
        <row r="6009">
          <cell r="A6009" t="str">
            <v>513104</v>
          </cell>
          <cell r="B6009" t="str">
            <v>SELL.EXPE.--HOUSING FUND(15%)</v>
          </cell>
          <cell r="C6009" t="str">
            <v>13500-00-513104</v>
          </cell>
          <cell r="D6009">
            <v>0</v>
          </cell>
          <cell r="E6009">
            <v>0</v>
          </cell>
          <cell r="F6009">
            <v>0</v>
          </cell>
          <cell r="G6009" t="str">
            <v>(EDP)COMMON</v>
          </cell>
        </row>
        <row r="6010">
          <cell r="A6010" t="str">
            <v>513104</v>
          </cell>
          <cell r="B6010" t="str">
            <v>SELL.EXPE.--HOUSING FUND(15%)</v>
          </cell>
          <cell r="C6010" t="str">
            <v>13500-01-513104</v>
          </cell>
          <cell r="D6010">
            <v>0</v>
          </cell>
          <cell r="E6010">
            <v>0</v>
          </cell>
          <cell r="F6010">
            <v>0</v>
          </cell>
          <cell r="G6010" t="str">
            <v>:(EDP)MR.WINSON ZHANG张新赞</v>
          </cell>
        </row>
        <row r="6011">
          <cell r="A6011" t="str">
            <v>513104</v>
          </cell>
          <cell r="B6011" t="str">
            <v>SELL.EXPE.--HOUSING FUND(15%)</v>
          </cell>
          <cell r="C6011" t="str">
            <v>13500-02-513104</v>
          </cell>
          <cell r="D6011">
            <v>0</v>
          </cell>
          <cell r="E6011">
            <v>0</v>
          </cell>
          <cell r="F6011">
            <v>0</v>
          </cell>
          <cell r="G6011" t="str">
            <v>:(EDP)MR.ZHANG YUEXIN 黄跃新</v>
          </cell>
        </row>
        <row r="6012">
          <cell r="A6012" t="str">
            <v>513104</v>
          </cell>
          <cell r="B6012" t="str">
            <v>SELL.EXPE.--HOUSING FUND(15%)</v>
          </cell>
          <cell r="C6012" t="str">
            <v>13500-03-513104</v>
          </cell>
          <cell r="D6012">
            <v>0</v>
          </cell>
          <cell r="E6012">
            <v>0</v>
          </cell>
          <cell r="F6012">
            <v>0</v>
          </cell>
          <cell r="G6012" t="str">
            <v>:(EDP)HU YUNYUAN 胡君远</v>
          </cell>
        </row>
        <row r="6013">
          <cell r="A6013" t="str">
            <v>513104</v>
          </cell>
          <cell r="B6013" t="str">
            <v>SELL.EXPE.--HOUSING FUND(15%)</v>
          </cell>
          <cell r="C6013" t="str">
            <v>13500-04-513104</v>
          </cell>
          <cell r="D6013">
            <v>0</v>
          </cell>
          <cell r="E6013">
            <v>0</v>
          </cell>
          <cell r="F6013">
            <v>0</v>
          </cell>
        </row>
        <row r="6014">
          <cell r="A6014" t="str">
            <v>513104</v>
          </cell>
          <cell r="B6014" t="str">
            <v>SELL.EXPE.--HOUSING FUND(15%)</v>
          </cell>
          <cell r="C6014" t="str">
            <v>13500-05-513104</v>
          </cell>
          <cell r="D6014">
            <v>0</v>
          </cell>
          <cell r="E6014">
            <v>0</v>
          </cell>
          <cell r="F6014">
            <v>0</v>
          </cell>
        </row>
        <row r="6015">
          <cell r="A6015" t="str">
            <v>513104</v>
          </cell>
          <cell r="B6015" t="str">
            <v>SELL.EXPE.--HOUSING FUND(15%)</v>
          </cell>
          <cell r="C6015" t="str">
            <v>13500-06-513104</v>
          </cell>
          <cell r="D6015">
            <v>0</v>
          </cell>
          <cell r="E6015">
            <v>0</v>
          </cell>
          <cell r="F6015">
            <v>0</v>
          </cell>
        </row>
        <row r="6016">
          <cell r="A6016" t="str">
            <v>513104</v>
          </cell>
          <cell r="B6016" t="str">
            <v>SELL.EXPE.--HOUSING FUND(15%)</v>
          </cell>
          <cell r="C6016" t="str">
            <v>13500-07-513104</v>
          </cell>
          <cell r="D6016">
            <v>0</v>
          </cell>
          <cell r="E6016">
            <v>0</v>
          </cell>
          <cell r="F6016">
            <v>0</v>
          </cell>
        </row>
        <row r="6017">
          <cell r="A6017" t="str">
            <v>513104</v>
          </cell>
          <cell r="B6017" t="str">
            <v>SELL.EXPE.--HOUSING FUND(15%)</v>
          </cell>
          <cell r="C6017" t="str">
            <v>13500-09-513104</v>
          </cell>
          <cell r="D6017">
            <v>0</v>
          </cell>
          <cell r="E6017">
            <v>0</v>
          </cell>
          <cell r="F6017">
            <v>0</v>
          </cell>
        </row>
        <row r="6018">
          <cell r="A6018" t="str">
            <v>513104</v>
          </cell>
          <cell r="B6018" t="str">
            <v>SELL.EXPE.--HOUSING FUND(15%)</v>
          </cell>
          <cell r="C6018" t="str">
            <v>13510-00-513104</v>
          </cell>
          <cell r="D6018">
            <v>0</v>
          </cell>
          <cell r="E6018">
            <v>0</v>
          </cell>
          <cell r="F6018">
            <v>0</v>
          </cell>
          <cell r="G6018" t="str">
            <v>XXXX:CONTRACT MANAGEMENT</v>
          </cell>
        </row>
        <row r="6019">
          <cell r="A6019" t="str">
            <v>513104</v>
          </cell>
          <cell r="B6019" t="str">
            <v>SELL.EXPE.--HOUSING FUND(15%)</v>
          </cell>
          <cell r="C6019" t="str">
            <v>13600-00-513104</v>
          </cell>
          <cell r="D6019">
            <v>0</v>
          </cell>
          <cell r="E6019">
            <v>0</v>
          </cell>
          <cell r="F6019">
            <v>0</v>
          </cell>
          <cell r="G6019" t="str">
            <v>COMMISSION 销售佣金</v>
          </cell>
        </row>
        <row r="6020">
          <cell r="A6020" t="str">
            <v>513104</v>
          </cell>
          <cell r="B6020" t="str">
            <v>SELL.EXPE.--HOUSING FUND(15%)</v>
          </cell>
          <cell r="C6020" t="str">
            <v>13600-01-513104</v>
          </cell>
          <cell r="D6020">
            <v>0</v>
          </cell>
          <cell r="E6020">
            <v>0</v>
          </cell>
          <cell r="F6020">
            <v>0</v>
          </cell>
        </row>
        <row r="6021">
          <cell r="A6021" t="str">
            <v>513104</v>
          </cell>
          <cell r="B6021" t="str">
            <v>SELL.EXPE.--HOUSING FUND(15%)</v>
          </cell>
          <cell r="C6021" t="str">
            <v>13600-02-513104</v>
          </cell>
          <cell r="D6021">
            <v>0</v>
          </cell>
          <cell r="E6021">
            <v>0</v>
          </cell>
          <cell r="F6021">
            <v>0</v>
          </cell>
        </row>
        <row r="6022">
          <cell r="A6022" t="str">
            <v>513104</v>
          </cell>
          <cell r="B6022" t="str">
            <v>SELL.EXPE.--HOUSING FUND(15%)</v>
          </cell>
          <cell r="C6022" t="str">
            <v>13700-01-513104</v>
          </cell>
          <cell r="D6022">
            <v>0</v>
          </cell>
          <cell r="E6022">
            <v>0</v>
          </cell>
          <cell r="F6022">
            <v>0</v>
          </cell>
          <cell r="G6022" t="str">
            <v>:IE--张建跃</v>
          </cell>
        </row>
        <row r="6023">
          <cell r="A6023" t="str">
            <v>513104</v>
          </cell>
          <cell r="B6023" t="str">
            <v>SELL.EXPE.--HOUSING FUND(15%)</v>
          </cell>
          <cell r="C6023" t="str">
            <v>13700-03-513104</v>
          </cell>
          <cell r="D6023">
            <v>0</v>
          </cell>
          <cell r="E6023">
            <v>0</v>
          </cell>
          <cell r="F6023">
            <v>0</v>
          </cell>
        </row>
        <row r="6024">
          <cell r="A6024" t="str">
            <v>513105</v>
          </cell>
          <cell r="B6024" t="str">
            <v>SELL.EXPE.--OTHER ALLOWANCE</v>
          </cell>
          <cell r="C6024" t="str">
            <v>10210-00-513105</v>
          </cell>
          <cell r="D6024">
            <v>1571.75</v>
          </cell>
          <cell r="E6024">
            <v>0</v>
          </cell>
          <cell r="F6024">
            <v>1571.75</v>
          </cell>
          <cell r="G6024" t="str">
            <v>:(GZA) GZ ADMINISTRATION</v>
          </cell>
        </row>
        <row r="6025">
          <cell r="A6025" t="str">
            <v>513105</v>
          </cell>
          <cell r="B6025" t="str">
            <v>SELL.EXPE.--OTHER ALLOWANCE</v>
          </cell>
          <cell r="C6025" t="str">
            <v>10211-00-513105</v>
          </cell>
          <cell r="D6025">
            <v>2693.48</v>
          </cell>
          <cell r="E6025">
            <v>0</v>
          </cell>
          <cell r="F6025">
            <v>9150.48</v>
          </cell>
          <cell r="G6025" t="str">
            <v>:(GZS)GZ SALES--COMMON</v>
          </cell>
        </row>
        <row r="6026">
          <cell r="A6026" t="str">
            <v>513105</v>
          </cell>
          <cell r="B6026" t="str">
            <v>SELL.EXPE.--OTHER ALLOWANCE</v>
          </cell>
          <cell r="C6026" t="str">
            <v>10212-00-513105</v>
          </cell>
          <cell r="D6026">
            <v>1501.95</v>
          </cell>
          <cell r="E6026">
            <v>0</v>
          </cell>
          <cell r="F6026">
            <v>1501.95</v>
          </cell>
          <cell r="G6026" t="str">
            <v>:(GZP)GZ PROJECT EXECUTION(COMMON)</v>
          </cell>
        </row>
        <row r="6027">
          <cell r="A6027" t="str">
            <v>513105</v>
          </cell>
          <cell r="B6027" t="str">
            <v>SELL.EXPE.--OTHER ALLOWANCE</v>
          </cell>
          <cell r="C6027" t="str">
            <v>10213-00-513105</v>
          </cell>
          <cell r="D6027">
            <v>2843.47</v>
          </cell>
          <cell r="E6027">
            <v>0</v>
          </cell>
          <cell r="F6027">
            <v>2843.47</v>
          </cell>
          <cell r="G6027" t="str">
            <v>:(GZI)GZ INSTALLATION</v>
          </cell>
        </row>
        <row r="6028">
          <cell r="A6028" t="str">
            <v>513105</v>
          </cell>
          <cell r="B6028" t="str">
            <v>SELL.EXPE.--OTHER ALLOWANCE</v>
          </cell>
          <cell r="C6028" t="str">
            <v>10214-00-513105</v>
          </cell>
          <cell r="D6028">
            <v>3371.74</v>
          </cell>
          <cell r="E6028">
            <v>0</v>
          </cell>
          <cell r="F6028">
            <v>6555.74</v>
          </cell>
          <cell r="G6028" t="str">
            <v>:(GZM)--MR.STARK</v>
          </cell>
        </row>
        <row r="6029">
          <cell r="A6029" t="str">
            <v>513105</v>
          </cell>
          <cell r="B6029" t="str">
            <v>SELL.EXPE.--OTHER ALLOWANCE</v>
          </cell>
          <cell r="C6029" t="str">
            <v>10214-01-513105</v>
          </cell>
          <cell r="D6029">
            <v>0</v>
          </cell>
          <cell r="E6029">
            <v>0</v>
          </cell>
          <cell r="F6029">
            <v>0</v>
          </cell>
          <cell r="G6029" t="str">
            <v>:(GZM)--苏丽</v>
          </cell>
        </row>
        <row r="6030">
          <cell r="A6030" t="str">
            <v>513105</v>
          </cell>
          <cell r="B6030" t="str">
            <v>SELL.EXPE.--OTHER ALLOWANCE</v>
          </cell>
          <cell r="C6030" t="str">
            <v>10214-05-513105</v>
          </cell>
          <cell r="D6030">
            <v>0</v>
          </cell>
          <cell r="E6030">
            <v>0</v>
          </cell>
          <cell r="F6030">
            <v>0</v>
          </cell>
          <cell r="G6030" t="str">
            <v>:(GZM)--YANG YONGGAO 杨勇高</v>
          </cell>
        </row>
        <row r="6031">
          <cell r="A6031" t="str">
            <v>513105</v>
          </cell>
          <cell r="B6031" t="str">
            <v>SELL.EXPE.--OTHER ALLOWANCE</v>
          </cell>
          <cell r="C6031" t="str">
            <v>10220-00-513105</v>
          </cell>
          <cell r="D6031">
            <v>0</v>
          </cell>
          <cell r="E6031">
            <v>0</v>
          </cell>
          <cell r="F6031">
            <v>9403</v>
          </cell>
          <cell r="G6031" t="str">
            <v>:(ZSS)ZS SALES(COMMON)</v>
          </cell>
        </row>
        <row r="6032">
          <cell r="A6032" t="str">
            <v>513105</v>
          </cell>
          <cell r="B6032" t="str">
            <v>SELL.EXPE.--OTHER ALLOWANCE</v>
          </cell>
          <cell r="C6032" t="str">
            <v>10224-00-513105</v>
          </cell>
          <cell r="D6032">
            <v>589.55999999999995</v>
          </cell>
          <cell r="E6032">
            <v>0</v>
          </cell>
          <cell r="F6032">
            <v>589.55999999999995</v>
          </cell>
          <cell r="G6032" t="str">
            <v>:(ZSM)ZS MAINTENANCE</v>
          </cell>
        </row>
        <row r="6033">
          <cell r="A6033" t="str">
            <v>513105</v>
          </cell>
          <cell r="B6033" t="str">
            <v>SELL.EXPE.--OTHER ALLOWANCE</v>
          </cell>
          <cell r="C6033" t="str">
            <v>10224-03-513105</v>
          </cell>
          <cell r="D6033">
            <v>0</v>
          </cell>
          <cell r="E6033">
            <v>0</v>
          </cell>
          <cell r="F6033">
            <v>0</v>
          </cell>
          <cell r="G6033" t="str">
            <v>:(ZSM)--钟振辉</v>
          </cell>
        </row>
        <row r="6034">
          <cell r="A6034" t="str">
            <v>513105</v>
          </cell>
          <cell r="B6034" t="str">
            <v>SELL.EXPE.--OTHER ALLOWANCE</v>
          </cell>
          <cell r="C6034" t="str">
            <v>10230-00-513105</v>
          </cell>
          <cell r="D6034">
            <v>1330.44</v>
          </cell>
          <cell r="E6034">
            <v>0</v>
          </cell>
          <cell r="F6034">
            <v>1330.44</v>
          </cell>
          <cell r="G6034" t="str">
            <v>:(KMS)KM SALES(COMMON)</v>
          </cell>
        </row>
        <row r="6035">
          <cell r="A6035" t="str">
            <v>513105</v>
          </cell>
          <cell r="B6035" t="str">
            <v>SELL.EXPE.--OTHER ALLOWANCE</v>
          </cell>
          <cell r="C6035" t="str">
            <v>10234-00-513105</v>
          </cell>
          <cell r="D6035">
            <v>521.74</v>
          </cell>
          <cell r="E6035">
            <v>0</v>
          </cell>
          <cell r="F6035">
            <v>521.74</v>
          </cell>
          <cell r="G6035" t="str">
            <v>:(KMM)KM MAINTENANCE</v>
          </cell>
        </row>
        <row r="6036">
          <cell r="A6036" t="str">
            <v>513105</v>
          </cell>
          <cell r="B6036" t="str">
            <v>SELL.EXPE.--OTHER ALLOWANCE</v>
          </cell>
          <cell r="C6036" t="str">
            <v>10240-00-513105</v>
          </cell>
          <cell r="D6036">
            <v>699.42</v>
          </cell>
          <cell r="E6036">
            <v>0</v>
          </cell>
          <cell r="F6036">
            <v>699.42</v>
          </cell>
          <cell r="G6036" t="str">
            <v>:(SZS)SZ SALES(COMMON)</v>
          </cell>
        </row>
        <row r="6037">
          <cell r="A6037" t="str">
            <v>513105</v>
          </cell>
          <cell r="B6037" t="str">
            <v>SELL.EXPE.--OTHER ALLOWANCE</v>
          </cell>
          <cell r="C6037" t="str">
            <v>10244-00-513105</v>
          </cell>
          <cell r="D6037">
            <v>1056.52</v>
          </cell>
          <cell r="E6037">
            <v>0</v>
          </cell>
          <cell r="F6037">
            <v>1056.52</v>
          </cell>
          <cell r="G6037" t="str">
            <v>:(SZM)SZ MAINTENANCE</v>
          </cell>
        </row>
        <row r="6038">
          <cell r="A6038" t="str">
            <v>513105</v>
          </cell>
          <cell r="B6038" t="str">
            <v>SELL.EXPE.--OTHER ALLOWANCE</v>
          </cell>
          <cell r="C6038" t="str">
            <v>10254-00-513105</v>
          </cell>
          <cell r="D6038">
            <v>573.91</v>
          </cell>
          <cell r="E6038">
            <v>0</v>
          </cell>
          <cell r="F6038">
            <v>573.91</v>
          </cell>
          <cell r="G6038" t="str">
            <v>:(FSM) FOR COMMON USE</v>
          </cell>
        </row>
        <row r="6039">
          <cell r="A6039" t="str">
            <v>513105</v>
          </cell>
          <cell r="B6039" t="str">
            <v>SELL.EXPE.--OTHER ALLOWANCE</v>
          </cell>
          <cell r="C6039" t="str">
            <v>10264-00-513105</v>
          </cell>
          <cell r="D6039">
            <v>1121.75</v>
          </cell>
          <cell r="E6039">
            <v>0</v>
          </cell>
          <cell r="F6039">
            <v>1121.75</v>
          </cell>
          <cell r="G6039" t="str">
            <v>:(XMM)XIAMEN MAINTENANCE</v>
          </cell>
        </row>
        <row r="6040">
          <cell r="A6040" t="str">
            <v>513105</v>
          </cell>
          <cell r="B6040" t="str">
            <v>SELL.EXPE.--OTHER ALLOWANCE</v>
          </cell>
          <cell r="C6040" t="str">
            <v>10270-00-513105</v>
          </cell>
          <cell r="D6040">
            <v>1695.66</v>
          </cell>
          <cell r="E6040">
            <v>0</v>
          </cell>
          <cell r="F6040">
            <v>1695.66</v>
          </cell>
          <cell r="G6040" t="str">
            <v>(HNS)COMMON</v>
          </cell>
        </row>
        <row r="6041">
          <cell r="A6041" t="str">
            <v>513105</v>
          </cell>
          <cell r="B6041" t="str">
            <v>SELL.EXPE.--OTHER ALLOWANCE</v>
          </cell>
          <cell r="C6041" t="str">
            <v>10284-00-513105</v>
          </cell>
          <cell r="D6041">
            <v>417.39</v>
          </cell>
          <cell r="E6041">
            <v>0</v>
          </cell>
          <cell r="F6041">
            <v>417.39</v>
          </cell>
          <cell r="G6041" t="str">
            <v>(NNM)NANNING MAINTENANCE</v>
          </cell>
        </row>
        <row r="6042">
          <cell r="A6042" t="str">
            <v>513105</v>
          </cell>
          <cell r="B6042" t="str">
            <v>SELL.EXPE.--OTHER ALLOWANCE</v>
          </cell>
          <cell r="C6042" t="str">
            <v>10290-00-513105</v>
          </cell>
          <cell r="D6042">
            <v>339.13</v>
          </cell>
          <cell r="E6042">
            <v>0</v>
          </cell>
          <cell r="F6042">
            <v>339.13</v>
          </cell>
          <cell r="G6042" t="str">
            <v>ZHENGZHOU SALES</v>
          </cell>
        </row>
        <row r="6043">
          <cell r="A6043" t="str">
            <v>513105</v>
          </cell>
          <cell r="B6043" t="str">
            <v>SELL.EXPE.--OTHER ALLOWANCE</v>
          </cell>
          <cell r="C6043" t="str">
            <v>10294-00-513105</v>
          </cell>
          <cell r="D6043">
            <v>1043.48</v>
          </cell>
          <cell r="E6043">
            <v>0</v>
          </cell>
          <cell r="F6043">
            <v>1043.48</v>
          </cell>
          <cell r="G6043" t="str">
            <v>ZHENGZHOU MAINTENANCE</v>
          </cell>
        </row>
        <row r="6044">
          <cell r="A6044" t="str">
            <v>513105</v>
          </cell>
          <cell r="B6044" t="str">
            <v>SELL.EXPE.--OTHER ALLOWANCE</v>
          </cell>
          <cell r="C6044" t="str">
            <v>10410-00-513105</v>
          </cell>
          <cell r="D6044">
            <v>528.26</v>
          </cell>
          <cell r="E6044">
            <v>0</v>
          </cell>
          <cell r="F6044">
            <v>528.26</v>
          </cell>
          <cell r="G6044" t="str">
            <v>CHONGQING ADMIN.</v>
          </cell>
        </row>
        <row r="6045">
          <cell r="A6045" t="str">
            <v>513105</v>
          </cell>
          <cell r="B6045" t="str">
            <v>SELL.EXPE.--OTHER ALLOWANCE</v>
          </cell>
          <cell r="C6045" t="str">
            <v>10411-00-513105</v>
          </cell>
          <cell r="D6045">
            <v>3228.26</v>
          </cell>
          <cell r="E6045">
            <v>0</v>
          </cell>
          <cell r="F6045">
            <v>3228.26</v>
          </cell>
          <cell r="G6045" t="str">
            <v>CQ SALES</v>
          </cell>
        </row>
        <row r="6046">
          <cell r="A6046" t="str">
            <v>513105</v>
          </cell>
          <cell r="B6046" t="str">
            <v>SELL.EXPE.--OTHER ALLOWANCE</v>
          </cell>
          <cell r="C6046" t="str">
            <v>10412-00-513105</v>
          </cell>
          <cell r="D6046">
            <v>670.63</v>
          </cell>
          <cell r="E6046">
            <v>0</v>
          </cell>
          <cell r="F6046">
            <v>670.63</v>
          </cell>
          <cell r="G6046" t="str">
            <v>CHONGQING PROJECT EXECUTION</v>
          </cell>
        </row>
        <row r="6047">
          <cell r="A6047" t="str">
            <v>513105</v>
          </cell>
          <cell r="B6047" t="str">
            <v>SELL.EXPE.--OTHER ALLOWANCE</v>
          </cell>
          <cell r="C6047" t="str">
            <v>10413-00-513105</v>
          </cell>
          <cell r="D6047">
            <v>456.52</v>
          </cell>
          <cell r="E6047">
            <v>0</v>
          </cell>
          <cell r="F6047">
            <v>456.52</v>
          </cell>
          <cell r="G6047" t="str">
            <v>CHONGQING INSTALLATION</v>
          </cell>
        </row>
        <row r="6048">
          <cell r="A6048" t="str">
            <v>513105</v>
          </cell>
          <cell r="B6048" t="str">
            <v>SELL.EXPE.--OTHER ALLOWANCE</v>
          </cell>
          <cell r="C6048" t="str">
            <v>10414-00-513105</v>
          </cell>
          <cell r="D6048">
            <v>2443.64</v>
          </cell>
          <cell r="E6048">
            <v>0</v>
          </cell>
          <cell r="F6048">
            <v>2443.64</v>
          </cell>
          <cell r="G6048" t="str">
            <v>CHONGQING MAINTENANCE</v>
          </cell>
        </row>
        <row r="6049">
          <cell r="A6049" t="str">
            <v>513105</v>
          </cell>
          <cell r="B6049" t="str">
            <v>SELL.EXPE.--OTHER ALLOWANCE</v>
          </cell>
          <cell r="C6049" t="str">
            <v>10420-00-513105</v>
          </cell>
          <cell r="D6049">
            <v>756.52</v>
          </cell>
          <cell r="E6049">
            <v>0</v>
          </cell>
          <cell r="F6049">
            <v>756.52</v>
          </cell>
          <cell r="G6049" t="str">
            <v>SHANGHAI ADMIN.DEPT上海行政部</v>
          </cell>
        </row>
        <row r="6050">
          <cell r="A6050" t="str">
            <v>513105</v>
          </cell>
          <cell r="B6050" t="str">
            <v>SELL.EXPE.--OTHER ALLOWANCE</v>
          </cell>
          <cell r="C6050" t="str">
            <v>10421-00-513105</v>
          </cell>
          <cell r="D6050">
            <v>1721.75</v>
          </cell>
          <cell r="E6050">
            <v>0</v>
          </cell>
          <cell r="F6050">
            <v>1721.75</v>
          </cell>
          <cell r="G6050" t="str">
            <v>SHANGHAI ENGINEERING上海工程部</v>
          </cell>
        </row>
        <row r="6051">
          <cell r="A6051" t="str">
            <v>513105</v>
          </cell>
          <cell r="B6051" t="str">
            <v>SELL.EXPE.--OTHER ALLOWANCE</v>
          </cell>
          <cell r="C6051" t="str">
            <v>10422-00-513105</v>
          </cell>
          <cell r="D6051">
            <v>1087.1300000000001</v>
          </cell>
          <cell r="E6051">
            <v>0</v>
          </cell>
          <cell r="F6051">
            <v>1087.1300000000001</v>
          </cell>
          <cell r="G6051" t="str">
            <v>SHANGHAI QUALITY 上海质管部</v>
          </cell>
        </row>
        <row r="6052">
          <cell r="A6052" t="str">
            <v>513105</v>
          </cell>
          <cell r="B6052" t="str">
            <v>SELL.EXPE.--OTHER ALLOWANCE</v>
          </cell>
          <cell r="C6052" t="str">
            <v>10423-00-513105</v>
          </cell>
          <cell r="D6052">
            <v>782.61</v>
          </cell>
          <cell r="E6052">
            <v>0</v>
          </cell>
          <cell r="F6052">
            <v>782.61</v>
          </cell>
          <cell r="G6052" t="str">
            <v>SHANGHAI PURCHASING 上海采购部</v>
          </cell>
        </row>
        <row r="6053">
          <cell r="A6053" t="str">
            <v>513105</v>
          </cell>
          <cell r="B6053" t="str">
            <v>SELL.EXPE.--OTHER ALLOWANCE</v>
          </cell>
          <cell r="C6053" t="str">
            <v>10424-00-513105</v>
          </cell>
          <cell r="D6053">
            <v>4334.1499999999996</v>
          </cell>
          <cell r="E6053">
            <v>0</v>
          </cell>
          <cell r="F6053">
            <v>4334.1499999999996</v>
          </cell>
          <cell r="G6053" t="str">
            <v>SHANGHAI PRODUCTION DEPT.</v>
          </cell>
        </row>
        <row r="6054">
          <cell r="A6054" t="str">
            <v>513105</v>
          </cell>
          <cell r="B6054" t="str">
            <v>SELL.EXPE.--OTHER ALLOWANCE</v>
          </cell>
          <cell r="C6054" t="str">
            <v>13000-00-513105</v>
          </cell>
          <cell r="D6054">
            <v>0</v>
          </cell>
          <cell r="E6054">
            <v>0</v>
          </cell>
          <cell r="F6054">
            <v>0</v>
          </cell>
          <cell r="G6054" t="str">
            <v>(PEM)PROJECT EXECUTION</v>
          </cell>
        </row>
        <row r="6055">
          <cell r="A6055" t="str">
            <v>513105</v>
          </cell>
          <cell r="B6055" t="str">
            <v>SELL.EXPE.--OTHER ALLOWANCE</v>
          </cell>
          <cell r="C6055" t="str">
            <v>13500-00-513105</v>
          </cell>
          <cell r="D6055">
            <v>0</v>
          </cell>
          <cell r="E6055">
            <v>0</v>
          </cell>
          <cell r="F6055">
            <v>0</v>
          </cell>
          <cell r="G6055" t="str">
            <v>(EDP)COMMON</v>
          </cell>
        </row>
        <row r="6056">
          <cell r="A6056" t="str">
            <v>513105</v>
          </cell>
          <cell r="B6056" t="str">
            <v>SELL.EXPE.--OTHER ALLOWANCE</v>
          </cell>
          <cell r="C6056" t="str">
            <v>13600-00-513105</v>
          </cell>
          <cell r="D6056">
            <v>0</v>
          </cell>
          <cell r="E6056">
            <v>0</v>
          </cell>
          <cell r="F6056">
            <v>0</v>
          </cell>
          <cell r="G6056" t="str">
            <v>COMMISSION 销售佣金</v>
          </cell>
        </row>
        <row r="6057">
          <cell r="A6057" t="str">
            <v>513105</v>
          </cell>
          <cell r="B6057" t="str">
            <v>SELL.EXPE.--OTHER ALLOWANCE</v>
          </cell>
          <cell r="C6057" t="str">
            <v>13700-00-513105</v>
          </cell>
          <cell r="D6057">
            <v>0</v>
          </cell>
          <cell r="E6057">
            <v>0</v>
          </cell>
          <cell r="F6057">
            <v>0</v>
          </cell>
          <cell r="G6057" t="str">
            <v>IE--COMMON</v>
          </cell>
        </row>
        <row r="6058">
          <cell r="A6058" t="str">
            <v>513106</v>
          </cell>
          <cell r="B6058" t="str">
            <v>SELL.EXPE.--FRINGE BENEFIT</v>
          </cell>
          <cell r="C6058" t="str">
            <v>10210-00-513106</v>
          </cell>
          <cell r="D6058">
            <v>2283.75</v>
          </cell>
          <cell r="E6058">
            <v>0</v>
          </cell>
          <cell r="F6058">
            <v>35276.620000000003</v>
          </cell>
          <cell r="G6058" t="str">
            <v>:(GZA) GZ ADMINISTRATION</v>
          </cell>
        </row>
        <row r="6059">
          <cell r="A6059" t="str">
            <v>513106</v>
          </cell>
          <cell r="B6059" t="str">
            <v>SELL.EXPE.--FRINGE BENEFIT</v>
          </cell>
          <cell r="C6059" t="str">
            <v>10211-00-513106</v>
          </cell>
          <cell r="D6059">
            <v>4943.75</v>
          </cell>
          <cell r="E6059">
            <v>0</v>
          </cell>
          <cell r="F6059">
            <v>66503.570000000007</v>
          </cell>
          <cell r="G6059" t="str">
            <v>:(GZS)GZ SALES--COMMON</v>
          </cell>
        </row>
        <row r="6060">
          <cell r="A6060" t="str">
            <v>513106</v>
          </cell>
          <cell r="B6060" t="str">
            <v>SELL.EXPE.--FRINGE BENEFIT</v>
          </cell>
          <cell r="C6060" t="str">
            <v>10212-00-513106</v>
          </cell>
          <cell r="D6060">
            <v>2015.12</v>
          </cell>
          <cell r="E6060">
            <v>0</v>
          </cell>
          <cell r="F6060">
            <v>29008.47</v>
          </cell>
          <cell r="G6060" t="str">
            <v>:(GZP)GZ PROJECT EXECUTION(COMMON)</v>
          </cell>
        </row>
        <row r="6061">
          <cell r="A6061" t="str">
            <v>513106</v>
          </cell>
          <cell r="B6061" t="str">
            <v>SELL.EXPE.--FRINGE BENEFIT</v>
          </cell>
          <cell r="C6061" t="str">
            <v>10213-00-513106</v>
          </cell>
          <cell r="D6061">
            <v>3815</v>
          </cell>
          <cell r="E6061">
            <v>0</v>
          </cell>
          <cell r="F6061">
            <v>43181.88</v>
          </cell>
          <cell r="G6061" t="str">
            <v>:(GZI)GZ INSTALLATION</v>
          </cell>
        </row>
        <row r="6062">
          <cell r="A6062" t="str">
            <v>513106</v>
          </cell>
          <cell r="B6062" t="str">
            <v>SELL.EXPE.--FRINGE BENEFIT</v>
          </cell>
          <cell r="C6062" t="str">
            <v>10214-00-513106</v>
          </cell>
          <cell r="D6062">
            <v>6098.75</v>
          </cell>
          <cell r="E6062">
            <v>0</v>
          </cell>
          <cell r="F6062">
            <v>62431.22</v>
          </cell>
          <cell r="G6062" t="str">
            <v>:(GZM)--MR.STARK</v>
          </cell>
        </row>
        <row r="6063">
          <cell r="A6063" t="str">
            <v>513106</v>
          </cell>
          <cell r="B6063" t="str">
            <v>SELL.EXPE.--FRINGE BENEFIT</v>
          </cell>
          <cell r="C6063" t="str">
            <v>10214-01-513106</v>
          </cell>
          <cell r="D6063">
            <v>0</v>
          </cell>
          <cell r="E6063">
            <v>0</v>
          </cell>
          <cell r="F6063">
            <v>0</v>
          </cell>
          <cell r="G6063" t="str">
            <v>:(GZM)--苏丽</v>
          </cell>
        </row>
        <row r="6064">
          <cell r="A6064" t="str">
            <v>513106</v>
          </cell>
          <cell r="B6064" t="str">
            <v>SELL.EXPE.--FRINGE BENEFIT</v>
          </cell>
          <cell r="C6064" t="str">
            <v>10220-00-513106</v>
          </cell>
          <cell r="D6064">
            <v>2305.63</v>
          </cell>
          <cell r="E6064">
            <v>0</v>
          </cell>
          <cell r="F6064">
            <v>22850</v>
          </cell>
          <cell r="G6064" t="str">
            <v>:(ZSS)ZS SALES(COMMON)</v>
          </cell>
        </row>
        <row r="6065">
          <cell r="A6065" t="str">
            <v>513106</v>
          </cell>
          <cell r="B6065" t="str">
            <v>SELL.EXPE.--FRINGE BENEFIT</v>
          </cell>
          <cell r="C6065" t="str">
            <v>10224-00-513106</v>
          </cell>
          <cell r="D6065">
            <v>791</v>
          </cell>
          <cell r="E6065">
            <v>0</v>
          </cell>
          <cell r="F6065">
            <v>9696.27</v>
          </cell>
          <cell r="G6065" t="str">
            <v>:(ZSM)ZS MAINTENANCE</v>
          </cell>
        </row>
        <row r="6066">
          <cell r="A6066" t="str">
            <v>513106</v>
          </cell>
          <cell r="B6066" t="str">
            <v>SELL.EXPE.--FRINGE BENEFIT</v>
          </cell>
          <cell r="C6066" t="str">
            <v>10230-00-513106</v>
          </cell>
          <cell r="D6066">
            <v>2091.25</v>
          </cell>
          <cell r="E6066">
            <v>0</v>
          </cell>
          <cell r="F6066">
            <v>30052.42</v>
          </cell>
          <cell r="G6066" t="str">
            <v>:(KMS)KM SALES(COMMON)</v>
          </cell>
        </row>
        <row r="6067">
          <cell r="A6067" t="str">
            <v>513106</v>
          </cell>
          <cell r="B6067" t="str">
            <v>SELL.EXPE.--FRINGE BENEFIT</v>
          </cell>
          <cell r="C6067" t="str">
            <v>10234-00-513106</v>
          </cell>
          <cell r="D6067">
            <v>1050</v>
          </cell>
          <cell r="E6067">
            <v>0</v>
          </cell>
          <cell r="F6067">
            <v>14217.8</v>
          </cell>
          <cell r="G6067" t="str">
            <v>:(KMM)KM MAINTENANCE</v>
          </cell>
        </row>
        <row r="6068">
          <cell r="A6068" t="str">
            <v>513106</v>
          </cell>
          <cell r="B6068" t="str">
            <v>SELL.EXPE.--FRINGE BENEFIT</v>
          </cell>
          <cell r="C6068" t="str">
            <v>10240-00-513106</v>
          </cell>
          <cell r="D6068">
            <v>938.39</v>
          </cell>
          <cell r="E6068">
            <v>0</v>
          </cell>
          <cell r="F6068">
            <v>19090.53</v>
          </cell>
          <cell r="G6068" t="str">
            <v>:(SZS)SZ SALES(COMMON)</v>
          </cell>
        </row>
        <row r="6069">
          <cell r="A6069" t="str">
            <v>513106</v>
          </cell>
          <cell r="B6069" t="str">
            <v>SELL.EXPE.--FRINGE BENEFIT</v>
          </cell>
          <cell r="C6069" t="str">
            <v>10244-00-513106</v>
          </cell>
          <cell r="D6069">
            <v>1417.5</v>
          </cell>
          <cell r="E6069">
            <v>0</v>
          </cell>
          <cell r="F6069">
            <v>25942.71</v>
          </cell>
          <cell r="G6069" t="str">
            <v>:(SZM)SZ MAINTENANCE</v>
          </cell>
        </row>
        <row r="6070">
          <cell r="A6070" t="str">
            <v>513106</v>
          </cell>
          <cell r="B6070" t="str">
            <v>SELL.EXPE.--FRINGE BENEFIT</v>
          </cell>
          <cell r="C6070" t="str">
            <v>10254-00-513106</v>
          </cell>
          <cell r="D6070">
            <v>770</v>
          </cell>
          <cell r="E6070">
            <v>0</v>
          </cell>
          <cell r="F6070">
            <v>8316.86</v>
          </cell>
          <cell r="G6070" t="str">
            <v>:(FSM) FOR COMMON USE</v>
          </cell>
        </row>
        <row r="6071">
          <cell r="A6071" t="str">
            <v>513106</v>
          </cell>
          <cell r="B6071" t="str">
            <v>SELL.EXPE.--FRINGE BENEFIT</v>
          </cell>
          <cell r="C6071" t="str">
            <v>10264-00-513106</v>
          </cell>
          <cell r="D6071">
            <v>1505</v>
          </cell>
          <cell r="E6071">
            <v>0</v>
          </cell>
          <cell r="F6071">
            <v>15956.13</v>
          </cell>
          <cell r="G6071" t="str">
            <v>:(XMM)XIAMEN MAINTENANCE</v>
          </cell>
        </row>
        <row r="6072">
          <cell r="A6072" t="str">
            <v>513106</v>
          </cell>
          <cell r="B6072" t="str">
            <v>SELL.EXPE.--FRINGE BENEFIT</v>
          </cell>
          <cell r="C6072" t="str">
            <v>10270-00-513106</v>
          </cell>
          <cell r="D6072">
            <v>2275</v>
          </cell>
          <cell r="E6072">
            <v>0</v>
          </cell>
          <cell r="F6072">
            <v>24754.92</v>
          </cell>
          <cell r="G6072" t="str">
            <v>(HNS)COMMON</v>
          </cell>
        </row>
        <row r="6073">
          <cell r="A6073" t="str">
            <v>513106</v>
          </cell>
          <cell r="B6073" t="str">
            <v>SELL.EXPE.--FRINGE BENEFIT</v>
          </cell>
          <cell r="C6073" t="str">
            <v>10284-00-513106</v>
          </cell>
          <cell r="D6073">
            <v>560</v>
          </cell>
          <cell r="E6073">
            <v>0</v>
          </cell>
          <cell r="F6073">
            <v>6981.4</v>
          </cell>
          <cell r="G6073" t="str">
            <v>(NNM)NANNING MAINTENANCE</v>
          </cell>
        </row>
        <row r="6074">
          <cell r="A6074" t="str">
            <v>513106</v>
          </cell>
          <cell r="B6074" t="str">
            <v>SELL.EXPE.--FRINGE BENEFIT</v>
          </cell>
          <cell r="C6074" t="str">
            <v>10290-00-513106</v>
          </cell>
          <cell r="D6074">
            <v>455</v>
          </cell>
          <cell r="E6074">
            <v>0</v>
          </cell>
          <cell r="F6074">
            <v>5591.36</v>
          </cell>
          <cell r="G6074" t="str">
            <v>ZHENGZHOU SALES</v>
          </cell>
        </row>
        <row r="6075">
          <cell r="A6075" t="str">
            <v>513106</v>
          </cell>
          <cell r="B6075" t="str">
            <v>SELL.EXPE.--FRINGE BENEFIT</v>
          </cell>
          <cell r="C6075" t="str">
            <v>10294-00-513106</v>
          </cell>
          <cell r="D6075">
            <v>1750</v>
          </cell>
          <cell r="E6075">
            <v>0</v>
          </cell>
          <cell r="F6075">
            <v>19217.669999999998</v>
          </cell>
          <cell r="G6075" t="str">
            <v>ZHENGZHOU MAINTENANCE</v>
          </cell>
        </row>
        <row r="6076">
          <cell r="A6076" t="str">
            <v>513106</v>
          </cell>
          <cell r="B6076" t="str">
            <v>SELL.EXPE.--FRINGE BENEFIT</v>
          </cell>
          <cell r="C6076" t="str">
            <v>10400-00-513106</v>
          </cell>
          <cell r="D6076">
            <v>2600</v>
          </cell>
          <cell r="E6076">
            <v>0</v>
          </cell>
          <cell r="F6076">
            <v>5500</v>
          </cell>
          <cell r="G6076" t="str">
            <v>CHONGQING REGINAL CENTER</v>
          </cell>
        </row>
        <row r="6077">
          <cell r="A6077" t="str">
            <v>513106</v>
          </cell>
          <cell r="B6077" t="str">
            <v>SELL.EXPE.--FRINGE BENEFIT</v>
          </cell>
          <cell r="C6077" t="str">
            <v>10410-00-513106</v>
          </cell>
          <cell r="D6077">
            <v>761.25</v>
          </cell>
          <cell r="E6077">
            <v>0</v>
          </cell>
          <cell r="F6077">
            <v>6775.88</v>
          </cell>
          <cell r="G6077" t="str">
            <v>CHONGQING ADMIN.</v>
          </cell>
        </row>
        <row r="6078">
          <cell r="A6078" t="str">
            <v>513106</v>
          </cell>
          <cell r="B6078" t="str">
            <v>SELL.EXPE.--FRINGE BENEFIT</v>
          </cell>
          <cell r="C6078" t="str">
            <v>10411-00-513106</v>
          </cell>
          <cell r="D6078">
            <v>5381.24</v>
          </cell>
          <cell r="E6078">
            <v>0</v>
          </cell>
          <cell r="F6078">
            <v>53729.47</v>
          </cell>
          <cell r="G6078" t="str">
            <v>CQ SALES</v>
          </cell>
        </row>
        <row r="6079">
          <cell r="A6079" t="str">
            <v>513106</v>
          </cell>
          <cell r="B6079" t="str">
            <v>SELL.EXPE.--FRINGE BENEFIT</v>
          </cell>
          <cell r="C6079" t="str">
            <v>10412-00-513106</v>
          </cell>
          <cell r="D6079">
            <v>899.76</v>
          </cell>
          <cell r="E6079">
            <v>0</v>
          </cell>
          <cell r="F6079">
            <v>14891.15</v>
          </cell>
          <cell r="G6079" t="str">
            <v>CHONGQING PROJECT EXECUTION</v>
          </cell>
        </row>
        <row r="6080">
          <cell r="A6080" t="str">
            <v>513106</v>
          </cell>
          <cell r="B6080" t="str">
            <v>SELL.EXPE.--FRINGE BENEFIT</v>
          </cell>
          <cell r="C6080" t="str">
            <v>10413-00-513106</v>
          </cell>
          <cell r="D6080">
            <v>612.5</v>
          </cell>
          <cell r="E6080">
            <v>0</v>
          </cell>
          <cell r="F6080">
            <v>4051.18</v>
          </cell>
          <cell r="G6080" t="str">
            <v>CHONGQING INSTALLATION</v>
          </cell>
        </row>
        <row r="6081">
          <cell r="A6081" t="str">
            <v>513106</v>
          </cell>
          <cell r="B6081" t="str">
            <v>SELL.EXPE.--FRINGE BENEFIT</v>
          </cell>
          <cell r="C6081" t="str">
            <v>10414-00-513106</v>
          </cell>
          <cell r="D6081">
            <v>3786.07</v>
          </cell>
          <cell r="E6081">
            <v>0</v>
          </cell>
          <cell r="F6081">
            <v>41169.699999999997</v>
          </cell>
          <cell r="G6081" t="str">
            <v>CHONGQING MAINTENANCE</v>
          </cell>
        </row>
        <row r="6082">
          <cell r="A6082" t="str">
            <v>513106</v>
          </cell>
          <cell r="B6082" t="str">
            <v>SELL.EXPE.--FRINGE BENEFIT</v>
          </cell>
          <cell r="C6082" t="str">
            <v>10420-00-513106</v>
          </cell>
          <cell r="D6082">
            <v>1015</v>
          </cell>
          <cell r="E6082">
            <v>0</v>
          </cell>
          <cell r="F6082">
            <v>6680.77</v>
          </cell>
          <cell r="G6082" t="str">
            <v>SHANGHAI ADMIN.DEPT上海行政部</v>
          </cell>
        </row>
        <row r="6083">
          <cell r="A6083" t="str">
            <v>513106</v>
          </cell>
          <cell r="B6083" t="str">
            <v>SELL.EXPE.--FRINGE BENEFIT</v>
          </cell>
          <cell r="C6083" t="str">
            <v>10421-00-513106</v>
          </cell>
          <cell r="D6083">
            <v>4757.9399999999996</v>
          </cell>
          <cell r="E6083">
            <v>0</v>
          </cell>
          <cell r="F6083">
            <v>22885.19</v>
          </cell>
          <cell r="G6083" t="str">
            <v>SHANGHAI ENGINEERING上海工程部</v>
          </cell>
        </row>
        <row r="6084">
          <cell r="A6084" t="str">
            <v>513106</v>
          </cell>
          <cell r="B6084" t="str">
            <v>SELL.EXPE.--FRINGE BENEFIT</v>
          </cell>
          <cell r="C6084" t="str">
            <v>10422-00-513106</v>
          </cell>
          <cell r="D6084">
            <v>1721.06</v>
          </cell>
          <cell r="E6084">
            <v>0</v>
          </cell>
          <cell r="F6084">
            <v>9186.5400000000009</v>
          </cell>
          <cell r="G6084" t="str">
            <v>SHANGHAI QUALITY 上海质管部</v>
          </cell>
        </row>
        <row r="6085">
          <cell r="A6085" t="str">
            <v>513106</v>
          </cell>
          <cell r="B6085" t="str">
            <v>SELL.EXPE.--FRINGE BENEFIT</v>
          </cell>
          <cell r="C6085" t="str">
            <v>10423-00-513106</v>
          </cell>
          <cell r="D6085">
            <v>1050</v>
          </cell>
          <cell r="E6085">
            <v>0</v>
          </cell>
          <cell r="F6085">
            <v>8400</v>
          </cell>
          <cell r="G6085" t="str">
            <v>SHANGHAI PURCHASING 上海采购部</v>
          </cell>
        </row>
        <row r="6086">
          <cell r="A6086" t="str">
            <v>513106</v>
          </cell>
          <cell r="B6086" t="str">
            <v>SELL.EXPE.--FRINGE BENEFIT</v>
          </cell>
          <cell r="C6086" t="str">
            <v>10424-00-513106</v>
          </cell>
          <cell r="D6086">
            <v>6859.71</v>
          </cell>
          <cell r="E6086">
            <v>0</v>
          </cell>
          <cell r="F6086">
            <v>8084.71</v>
          </cell>
          <cell r="G6086" t="str">
            <v>SHANGHAI PRODUCTION DEPT.</v>
          </cell>
        </row>
        <row r="6087">
          <cell r="A6087" t="str">
            <v>513106</v>
          </cell>
          <cell r="B6087" t="str">
            <v>SELL.EXPE.--FRINGE BENEFIT</v>
          </cell>
          <cell r="C6087" t="str">
            <v>13000-00-513106</v>
          </cell>
          <cell r="D6087">
            <v>0</v>
          </cell>
          <cell r="E6087">
            <v>0</v>
          </cell>
          <cell r="F6087">
            <v>0</v>
          </cell>
          <cell r="G6087" t="str">
            <v>(PEM)PROJECT EXECUTION</v>
          </cell>
        </row>
        <row r="6088">
          <cell r="A6088" t="str">
            <v>513107</v>
          </cell>
          <cell r="B6088" t="str">
            <v>SELL.EXPE.--RETIREMENT &amp; U.I.</v>
          </cell>
          <cell r="C6088" t="str">
            <v>10200-00-513107</v>
          </cell>
          <cell r="D6088">
            <v>5632</v>
          </cell>
          <cell r="E6088">
            <v>0</v>
          </cell>
          <cell r="F6088">
            <v>72377</v>
          </cell>
          <cell r="G6088" t="str">
            <v>:(GZO) REGIONAL OFFICE</v>
          </cell>
        </row>
        <row r="6089">
          <cell r="A6089" t="str">
            <v>513107</v>
          </cell>
          <cell r="B6089" t="str">
            <v>SELL.EXPE.--RETIREMENT &amp; U.I.</v>
          </cell>
          <cell r="C6089" t="str">
            <v>10210-02-513107</v>
          </cell>
          <cell r="D6089">
            <v>0</v>
          </cell>
          <cell r="E6089">
            <v>0</v>
          </cell>
          <cell r="F6089">
            <v>0</v>
          </cell>
          <cell r="G6089" t="str">
            <v>:(GZA)--FANNY YE 叶丽辉</v>
          </cell>
        </row>
        <row r="6090">
          <cell r="A6090" t="str">
            <v>513107</v>
          </cell>
          <cell r="B6090" t="str">
            <v>SELL.EXPE.--RETIREMENT &amp; U.I.</v>
          </cell>
          <cell r="C6090" t="str">
            <v>10211-00-513107</v>
          </cell>
          <cell r="D6090">
            <v>4793.8599999999997</v>
          </cell>
          <cell r="E6090">
            <v>0</v>
          </cell>
          <cell r="F6090">
            <v>4793.8599999999997</v>
          </cell>
          <cell r="G6090" t="str">
            <v>:(GZS)GZ SALES--COMMON</v>
          </cell>
        </row>
        <row r="6091">
          <cell r="A6091" t="str">
            <v>513107</v>
          </cell>
          <cell r="B6091" t="str">
            <v>SELL.EXPE.--RETIREMENT &amp; U.I.</v>
          </cell>
          <cell r="C6091" t="str">
            <v>10214-00-513107</v>
          </cell>
          <cell r="D6091">
            <v>11845.5</v>
          </cell>
          <cell r="E6091">
            <v>0</v>
          </cell>
          <cell r="F6091">
            <v>11845.5</v>
          </cell>
          <cell r="G6091" t="str">
            <v>:(GZM)--MR.STARK</v>
          </cell>
        </row>
        <row r="6092">
          <cell r="A6092" t="str">
            <v>513107</v>
          </cell>
          <cell r="B6092" t="str">
            <v>SELL.EXPE.--RETIREMENT &amp; U.I.</v>
          </cell>
          <cell r="C6092" t="str">
            <v>10214-01-513107</v>
          </cell>
          <cell r="D6092">
            <v>0</v>
          </cell>
          <cell r="E6092">
            <v>0</v>
          </cell>
          <cell r="F6092">
            <v>0</v>
          </cell>
          <cell r="G6092" t="str">
            <v>:(GZM)--苏丽</v>
          </cell>
        </row>
        <row r="6093">
          <cell r="A6093" t="str">
            <v>513107</v>
          </cell>
          <cell r="B6093" t="str">
            <v>SELL.EXPE.--RETIREMENT &amp; U.I.</v>
          </cell>
          <cell r="C6093" t="str">
            <v>10220-00-513107</v>
          </cell>
          <cell r="D6093">
            <v>0</v>
          </cell>
          <cell r="E6093">
            <v>0</v>
          </cell>
          <cell r="F6093">
            <v>0</v>
          </cell>
          <cell r="G6093" t="str">
            <v>:(ZSS)ZS SALES(COMMON)</v>
          </cell>
        </row>
        <row r="6094">
          <cell r="A6094" t="str">
            <v>513107</v>
          </cell>
          <cell r="B6094" t="str">
            <v>SELL.EXPE.--RETIREMENT &amp; U.I.</v>
          </cell>
          <cell r="C6094" t="str">
            <v>10224-00-513107</v>
          </cell>
          <cell r="D6094">
            <v>0</v>
          </cell>
          <cell r="E6094">
            <v>0</v>
          </cell>
          <cell r="F6094">
            <v>896</v>
          </cell>
          <cell r="G6094" t="str">
            <v>:(ZSM)ZS MAINTENANCE</v>
          </cell>
        </row>
        <row r="6095">
          <cell r="A6095" t="str">
            <v>513107</v>
          </cell>
          <cell r="B6095" t="str">
            <v>SELL.EXPE.--RETIREMENT &amp; U.I.</v>
          </cell>
          <cell r="C6095" t="str">
            <v>10230-00-513107</v>
          </cell>
          <cell r="D6095">
            <v>762</v>
          </cell>
          <cell r="E6095">
            <v>0</v>
          </cell>
          <cell r="F6095">
            <v>10055</v>
          </cell>
          <cell r="G6095" t="str">
            <v>:(KMS)KM SALES(COMMON)</v>
          </cell>
        </row>
        <row r="6096">
          <cell r="A6096" t="str">
            <v>513107</v>
          </cell>
          <cell r="B6096" t="str">
            <v>SELL.EXPE.--RETIREMENT &amp; U.I.</v>
          </cell>
          <cell r="C6096" t="str">
            <v>10240-00-513107</v>
          </cell>
          <cell r="D6096">
            <v>512</v>
          </cell>
          <cell r="E6096">
            <v>0</v>
          </cell>
          <cell r="F6096">
            <v>8863.7000000000007</v>
          </cell>
          <cell r="G6096" t="str">
            <v>:(SZS)SZ SALES(COMMON)</v>
          </cell>
        </row>
        <row r="6097">
          <cell r="A6097" t="str">
            <v>513107</v>
          </cell>
          <cell r="B6097" t="str">
            <v>SELL.EXPE.--RETIREMENT &amp; U.I.</v>
          </cell>
          <cell r="C6097" t="str">
            <v>10400-00-513107</v>
          </cell>
          <cell r="D6097">
            <v>4056</v>
          </cell>
          <cell r="E6097">
            <v>0</v>
          </cell>
          <cell r="F6097">
            <v>32215.360000000001</v>
          </cell>
          <cell r="G6097" t="str">
            <v>CHONGQING REGINAL CENTER</v>
          </cell>
        </row>
        <row r="6098">
          <cell r="A6098" t="str">
            <v>513107</v>
          </cell>
          <cell r="B6098" t="str">
            <v>SELL.EXPE.--RETIREMENT &amp; U.I.</v>
          </cell>
          <cell r="C6098" t="str">
            <v>13000-00-513107</v>
          </cell>
          <cell r="D6098">
            <v>0</v>
          </cell>
          <cell r="E6098">
            <v>0</v>
          </cell>
          <cell r="F6098">
            <v>0</v>
          </cell>
          <cell r="G6098" t="str">
            <v>(PEM)PROJECT EXECUTION</v>
          </cell>
        </row>
        <row r="6099">
          <cell r="A6099" t="str">
            <v>513107</v>
          </cell>
          <cell r="B6099" t="str">
            <v>SELL.EXPE.--RETIREMENT &amp; U.I.</v>
          </cell>
          <cell r="C6099" t="str">
            <v>13010-02-513107</v>
          </cell>
          <cell r="D6099">
            <v>0</v>
          </cell>
          <cell r="E6099">
            <v>0</v>
          </cell>
          <cell r="F6099">
            <v>0</v>
          </cell>
        </row>
        <row r="6100">
          <cell r="A6100" t="str">
            <v>513107</v>
          </cell>
          <cell r="B6100" t="str">
            <v>SELL.EXPE.--RETIREMENT &amp; U.I.</v>
          </cell>
          <cell r="C6100" t="str">
            <v>13030-01-513107</v>
          </cell>
          <cell r="D6100">
            <v>0</v>
          </cell>
          <cell r="E6100">
            <v>0</v>
          </cell>
          <cell r="F6100">
            <v>0</v>
          </cell>
        </row>
        <row r="6101">
          <cell r="A6101" t="str">
            <v>513107</v>
          </cell>
          <cell r="B6101" t="str">
            <v>SELL.EXPE.--RETIREMENT &amp; U.I.</v>
          </cell>
          <cell r="C6101" t="str">
            <v>13500-00-513107</v>
          </cell>
          <cell r="D6101">
            <v>0</v>
          </cell>
          <cell r="E6101">
            <v>0</v>
          </cell>
          <cell r="F6101">
            <v>0</v>
          </cell>
          <cell r="G6101" t="str">
            <v>(EDP)COMMON</v>
          </cell>
        </row>
        <row r="6102">
          <cell r="A6102" t="str">
            <v>513107</v>
          </cell>
          <cell r="B6102" t="str">
            <v>SELL.EXPE.--RETIREMENT &amp; U.I.</v>
          </cell>
          <cell r="C6102" t="str">
            <v>13500-03-513107</v>
          </cell>
          <cell r="D6102">
            <v>0</v>
          </cell>
          <cell r="E6102">
            <v>0</v>
          </cell>
          <cell r="F6102">
            <v>0</v>
          </cell>
          <cell r="G6102" t="str">
            <v>:(EDP)HU YUNYUAN 胡君远</v>
          </cell>
        </row>
        <row r="6103">
          <cell r="A6103" t="str">
            <v>513107</v>
          </cell>
          <cell r="B6103" t="str">
            <v>SELL.EXPE.--RETIREMENT &amp; U.I.</v>
          </cell>
          <cell r="C6103" t="str">
            <v>13500-04-513107</v>
          </cell>
          <cell r="D6103">
            <v>0</v>
          </cell>
          <cell r="E6103">
            <v>0</v>
          </cell>
          <cell r="F6103">
            <v>0</v>
          </cell>
        </row>
        <row r="6104">
          <cell r="A6104" t="str">
            <v>513107</v>
          </cell>
          <cell r="B6104" t="str">
            <v>SELL.EXPE.--RETIREMENT &amp; U.I.</v>
          </cell>
          <cell r="C6104" t="str">
            <v>13500-06-513107</v>
          </cell>
          <cell r="D6104">
            <v>0</v>
          </cell>
          <cell r="E6104">
            <v>0</v>
          </cell>
          <cell r="F6104">
            <v>0</v>
          </cell>
        </row>
        <row r="6105">
          <cell r="A6105" t="str">
            <v>513107</v>
          </cell>
          <cell r="B6105" t="str">
            <v>SELL.EXPE.--RETIREMENT &amp; U.I.</v>
          </cell>
          <cell r="C6105" t="str">
            <v>13500-09-513107</v>
          </cell>
          <cell r="D6105">
            <v>0</v>
          </cell>
          <cell r="E6105">
            <v>0</v>
          </cell>
          <cell r="F6105">
            <v>0</v>
          </cell>
        </row>
        <row r="6106">
          <cell r="A6106" t="str">
            <v>513107</v>
          </cell>
          <cell r="B6106" t="str">
            <v>SELL.EXPE.--RETIREMENT &amp; U.I.</v>
          </cell>
          <cell r="C6106" t="str">
            <v>13600-01-513107</v>
          </cell>
          <cell r="D6106">
            <v>0</v>
          </cell>
          <cell r="E6106">
            <v>0</v>
          </cell>
          <cell r="F6106">
            <v>0</v>
          </cell>
        </row>
        <row r="6107">
          <cell r="A6107" t="str">
            <v>513108</v>
          </cell>
          <cell r="B6107" t="str">
            <v>SELL.EXPE.--COMPENSATION FUND</v>
          </cell>
          <cell r="C6107" t="str">
            <v>13500-00-513108</v>
          </cell>
          <cell r="D6107">
            <v>0</v>
          </cell>
          <cell r="E6107">
            <v>0</v>
          </cell>
          <cell r="F6107">
            <v>0</v>
          </cell>
          <cell r="G6107" t="str">
            <v>(EDP)COMMON</v>
          </cell>
        </row>
        <row r="6108">
          <cell r="A6108" t="str">
            <v>513108</v>
          </cell>
          <cell r="B6108" t="str">
            <v>SELL.EXPE.--COMPENSATION FUND</v>
          </cell>
          <cell r="C6108" t="str">
            <v>13700-00-513108</v>
          </cell>
          <cell r="D6108">
            <v>0</v>
          </cell>
          <cell r="E6108">
            <v>0</v>
          </cell>
          <cell r="F6108">
            <v>0</v>
          </cell>
          <cell r="G6108" t="str">
            <v>IE--COMMON</v>
          </cell>
        </row>
        <row r="6109">
          <cell r="A6109" t="str">
            <v>513109</v>
          </cell>
          <cell r="B6109" t="str">
            <v>SELL.EXPE.--INSUR.&amp;.SUBSIDIES</v>
          </cell>
          <cell r="C6109" t="str">
            <v>10200-00-513109</v>
          </cell>
          <cell r="D6109">
            <v>0</v>
          </cell>
          <cell r="E6109">
            <v>0</v>
          </cell>
          <cell r="F6109">
            <v>5596.3</v>
          </cell>
          <cell r="G6109" t="str">
            <v>:(GZO) REGIONAL OFFICE</v>
          </cell>
        </row>
        <row r="6110">
          <cell r="A6110" t="str">
            <v>513109</v>
          </cell>
          <cell r="B6110" t="str">
            <v>SELL.EXPE.--INSUR.&amp;.SUBSIDIES</v>
          </cell>
          <cell r="C6110" t="str">
            <v>10211-00-513109</v>
          </cell>
          <cell r="D6110">
            <v>0</v>
          </cell>
          <cell r="E6110">
            <v>0</v>
          </cell>
          <cell r="F6110">
            <v>0</v>
          </cell>
          <cell r="G6110" t="str">
            <v>:(GZS)GZ SALES--COMMON</v>
          </cell>
        </row>
        <row r="6111">
          <cell r="A6111" t="str">
            <v>513109</v>
          </cell>
          <cell r="B6111" t="str">
            <v>SELL.EXPE.--INSUR.&amp;.SUBSIDIES</v>
          </cell>
          <cell r="C6111" t="str">
            <v>10212-00-513109</v>
          </cell>
          <cell r="D6111">
            <v>0</v>
          </cell>
          <cell r="E6111">
            <v>0</v>
          </cell>
          <cell r="F6111">
            <v>0</v>
          </cell>
          <cell r="G6111" t="str">
            <v>:(GZP)GZ PROJECT EXECUTION(COMMON)</v>
          </cell>
        </row>
        <row r="6112">
          <cell r="A6112" t="str">
            <v>513109</v>
          </cell>
          <cell r="B6112" t="str">
            <v>SELL.EXPE.--INSUR.&amp;.SUBSIDIES</v>
          </cell>
          <cell r="C6112" t="str">
            <v>10213-00-513109</v>
          </cell>
          <cell r="D6112">
            <v>0</v>
          </cell>
          <cell r="E6112">
            <v>0</v>
          </cell>
          <cell r="F6112">
            <v>0</v>
          </cell>
          <cell r="G6112" t="str">
            <v>:(GZI)GZ INSTALLATION</v>
          </cell>
        </row>
        <row r="6113">
          <cell r="A6113" t="str">
            <v>513109</v>
          </cell>
          <cell r="B6113" t="str">
            <v>SELL.EXPE.--INSUR.&amp;.SUBSIDIES</v>
          </cell>
          <cell r="C6113" t="str">
            <v>10214-00-513109</v>
          </cell>
          <cell r="D6113">
            <v>0</v>
          </cell>
          <cell r="E6113">
            <v>0</v>
          </cell>
          <cell r="F6113">
            <v>0</v>
          </cell>
          <cell r="G6113" t="str">
            <v>:(GZM)--MR.STARK</v>
          </cell>
        </row>
        <row r="6114">
          <cell r="A6114" t="str">
            <v>513109</v>
          </cell>
          <cell r="B6114" t="str">
            <v>SELL.EXPE.--INSUR.&amp;.SUBSIDIES</v>
          </cell>
          <cell r="C6114" t="str">
            <v>10220-00-513109</v>
          </cell>
          <cell r="D6114">
            <v>0</v>
          </cell>
          <cell r="E6114">
            <v>0</v>
          </cell>
          <cell r="F6114">
            <v>0</v>
          </cell>
          <cell r="G6114" t="str">
            <v>:(ZSS)ZS SALES(COMMON)</v>
          </cell>
        </row>
        <row r="6115">
          <cell r="A6115" t="str">
            <v>513109</v>
          </cell>
          <cell r="B6115" t="str">
            <v>SELL.EXPE.--INSUR.&amp;.SUBSIDIES</v>
          </cell>
          <cell r="C6115" t="str">
            <v>10230-00-513109</v>
          </cell>
          <cell r="D6115">
            <v>0</v>
          </cell>
          <cell r="E6115">
            <v>0</v>
          </cell>
          <cell r="F6115">
            <v>0</v>
          </cell>
          <cell r="G6115" t="str">
            <v>:(KMS)KM SALES(COMMON)</v>
          </cell>
        </row>
        <row r="6116">
          <cell r="A6116" t="str">
            <v>513109</v>
          </cell>
          <cell r="B6116" t="str">
            <v>SELL.EXPE.--INSUR.&amp;.SUBSIDIES</v>
          </cell>
          <cell r="C6116" t="str">
            <v>10234-00-513109</v>
          </cell>
          <cell r="D6116">
            <v>0</v>
          </cell>
          <cell r="E6116">
            <v>0</v>
          </cell>
          <cell r="F6116">
            <v>0</v>
          </cell>
          <cell r="G6116" t="str">
            <v>:(KMM)KM MAINTENANCE</v>
          </cell>
        </row>
        <row r="6117">
          <cell r="A6117" t="str">
            <v>513109</v>
          </cell>
          <cell r="B6117" t="str">
            <v>SELL.EXPE.--INSUR.&amp;.SUBSIDIES</v>
          </cell>
          <cell r="C6117" t="str">
            <v>10240-00-513109</v>
          </cell>
          <cell r="D6117">
            <v>0</v>
          </cell>
          <cell r="E6117">
            <v>0</v>
          </cell>
          <cell r="F6117">
            <v>0</v>
          </cell>
          <cell r="G6117" t="str">
            <v>:(SZS)SZ SALES(COMMON)</v>
          </cell>
        </row>
        <row r="6118">
          <cell r="A6118" t="str">
            <v>513109</v>
          </cell>
          <cell r="B6118" t="str">
            <v>SELL.EXPE.--INSUR.&amp;.SUBSIDIES</v>
          </cell>
          <cell r="C6118" t="str">
            <v>10244-00-513109</v>
          </cell>
          <cell r="D6118">
            <v>0</v>
          </cell>
          <cell r="E6118">
            <v>0</v>
          </cell>
          <cell r="F6118">
            <v>0</v>
          </cell>
          <cell r="G6118" t="str">
            <v>:(SZM)SZ MAINTENANCE</v>
          </cell>
        </row>
        <row r="6119">
          <cell r="A6119" t="str">
            <v>513109</v>
          </cell>
          <cell r="B6119" t="str">
            <v>SELL.EXPE.--INSUR.&amp;.SUBSIDIES</v>
          </cell>
          <cell r="C6119" t="str">
            <v>10254-00-513109</v>
          </cell>
          <cell r="D6119">
            <v>0</v>
          </cell>
          <cell r="E6119">
            <v>0</v>
          </cell>
          <cell r="F6119">
            <v>0</v>
          </cell>
          <cell r="G6119" t="str">
            <v>:(FSM) FOR COMMON USE</v>
          </cell>
        </row>
        <row r="6120">
          <cell r="A6120" t="str">
            <v>513109</v>
          </cell>
          <cell r="B6120" t="str">
            <v>SELL.EXPE.--INSUR.&amp;.SUBSIDIES</v>
          </cell>
          <cell r="C6120" t="str">
            <v>10264-00-513109</v>
          </cell>
          <cell r="D6120">
            <v>0</v>
          </cell>
          <cell r="E6120">
            <v>0</v>
          </cell>
          <cell r="F6120">
            <v>0</v>
          </cell>
          <cell r="G6120" t="str">
            <v>:(XMM)XIAMEN MAINTENANCE</v>
          </cell>
        </row>
        <row r="6121">
          <cell r="A6121" t="str">
            <v>513109</v>
          </cell>
          <cell r="B6121" t="str">
            <v>SELL.EXPE.--INSUR.&amp;.SUBSIDIES</v>
          </cell>
          <cell r="C6121" t="str">
            <v>10270-00-513109</v>
          </cell>
          <cell r="D6121">
            <v>0</v>
          </cell>
          <cell r="E6121">
            <v>0</v>
          </cell>
          <cell r="F6121">
            <v>0</v>
          </cell>
          <cell r="G6121" t="str">
            <v>(HNS)COMMON</v>
          </cell>
        </row>
        <row r="6122">
          <cell r="A6122" t="str">
            <v>513109</v>
          </cell>
          <cell r="B6122" t="str">
            <v>SELL.EXPE.--INSUR.&amp;.SUBSIDIES</v>
          </cell>
          <cell r="C6122" t="str">
            <v>10400-00-513109</v>
          </cell>
          <cell r="D6122">
            <v>0</v>
          </cell>
          <cell r="E6122">
            <v>0</v>
          </cell>
          <cell r="F6122">
            <v>1564.12</v>
          </cell>
          <cell r="G6122" t="str">
            <v>CHONGQING REGINAL CENTER</v>
          </cell>
        </row>
        <row r="6123">
          <cell r="A6123" t="str">
            <v>513109</v>
          </cell>
          <cell r="B6123" t="str">
            <v>SELL.EXPE.--INSUR.&amp;.SUBSIDIES</v>
          </cell>
          <cell r="C6123" t="str">
            <v>10410-00-513109</v>
          </cell>
          <cell r="D6123">
            <v>0</v>
          </cell>
          <cell r="E6123">
            <v>0</v>
          </cell>
          <cell r="F6123">
            <v>0</v>
          </cell>
          <cell r="G6123" t="str">
            <v>CHONGQING ADMIN.</v>
          </cell>
        </row>
        <row r="6124">
          <cell r="A6124" t="str">
            <v>513109</v>
          </cell>
          <cell r="B6124" t="str">
            <v>SELL.EXPE.--INSUR.&amp;.SUBSIDIES</v>
          </cell>
          <cell r="C6124" t="str">
            <v>10411-00-513109</v>
          </cell>
          <cell r="D6124">
            <v>0</v>
          </cell>
          <cell r="E6124">
            <v>0</v>
          </cell>
          <cell r="F6124">
            <v>0</v>
          </cell>
          <cell r="G6124" t="str">
            <v>CQ SALES</v>
          </cell>
        </row>
        <row r="6125">
          <cell r="A6125" t="str">
            <v>513109</v>
          </cell>
          <cell r="B6125" t="str">
            <v>SELL.EXPE.--INSUR.&amp;.SUBSIDIES</v>
          </cell>
          <cell r="C6125" t="str">
            <v>10411-01-513109</v>
          </cell>
          <cell r="D6125">
            <v>0</v>
          </cell>
          <cell r="E6125">
            <v>0</v>
          </cell>
          <cell r="F6125">
            <v>0</v>
          </cell>
          <cell r="G6125" t="str">
            <v>CQS--LEI BING 雷兵</v>
          </cell>
        </row>
        <row r="6126">
          <cell r="A6126" t="str">
            <v>513109</v>
          </cell>
          <cell r="B6126" t="str">
            <v>SELL.EXPE.--INSUR.&amp;.SUBSIDIES</v>
          </cell>
          <cell r="C6126" t="str">
            <v>10414-00-513109</v>
          </cell>
          <cell r="D6126">
            <v>0</v>
          </cell>
          <cell r="E6126">
            <v>0</v>
          </cell>
          <cell r="F6126">
            <v>0</v>
          </cell>
          <cell r="G6126" t="str">
            <v>CHONGQING MAINTENANCE</v>
          </cell>
        </row>
        <row r="6127">
          <cell r="A6127" t="str">
            <v>513110</v>
          </cell>
          <cell r="B6127" t="str">
            <v>SELL.EXPE.--TECH.SUPPORTER SALARIES</v>
          </cell>
          <cell r="C6127" t="str">
            <v>10210-01-513110</v>
          </cell>
          <cell r="D6127">
            <v>0</v>
          </cell>
          <cell r="E6127">
            <v>0</v>
          </cell>
          <cell r="F6127">
            <v>0</v>
          </cell>
          <cell r="G6127" t="str">
            <v>:(GZA)--DR.XU DONG徐东</v>
          </cell>
        </row>
        <row r="6128">
          <cell r="A6128" t="str">
            <v>513110</v>
          </cell>
          <cell r="B6128" t="str">
            <v>SELL.EXPE.--TECH.SUPPORTER SALARIES</v>
          </cell>
          <cell r="C6128" t="str">
            <v>10213-02-513110</v>
          </cell>
          <cell r="D6128">
            <v>0</v>
          </cell>
          <cell r="E6128">
            <v>0</v>
          </cell>
          <cell r="F6128">
            <v>0</v>
          </cell>
          <cell r="G6128" t="str">
            <v>:(GZI)--MR.NEUBURGER</v>
          </cell>
        </row>
        <row r="6129">
          <cell r="A6129" t="str">
            <v>513111</v>
          </cell>
          <cell r="B6129" t="str">
            <v>SELL.EXPE.--TECH.SUPPORTER ACCOMMO.</v>
          </cell>
          <cell r="C6129" t="str">
            <v>10213-02-513111</v>
          </cell>
          <cell r="D6129">
            <v>0</v>
          </cell>
          <cell r="E6129">
            <v>0</v>
          </cell>
          <cell r="F6129">
            <v>0</v>
          </cell>
          <cell r="G6129" t="str">
            <v>:(GZI)--MR.NEUBURGER</v>
          </cell>
        </row>
        <row r="6130">
          <cell r="A6130" t="str">
            <v>513111</v>
          </cell>
          <cell r="B6130" t="str">
            <v>SELL.EXPE.--TECH.SUPPORTER ACCOMMO.</v>
          </cell>
          <cell r="C6130" t="str">
            <v>13000-00-513111</v>
          </cell>
          <cell r="D6130">
            <v>0</v>
          </cell>
          <cell r="E6130">
            <v>0</v>
          </cell>
          <cell r="F6130">
            <v>0</v>
          </cell>
          <cell r="G6130" t="str">
            <v>(PEM)PROJECT EXECUTION</v>
          </cell>
        </row>
        <row r="6131">
          <cell r="A6131" t="str">
            <v>513112</v>
          </cell>
          <cell r="B6131" t="str">
            <v>SELL.EXPE.--COST REIMBURSEMENT</v>
          </cell>
          <cell r="C6131" t="str">
            <v>10210-01-513112</v>
          </cell>
          <cell r="D6131">
            <v>115702.44</v>
          </cell>
          <cell r="E6131">
            <v>55713.86</v>
          </cell>
          <cell r="F6131">
            <v>657982.5</v>
          </cell>
          <cell r="G6131" t="str">
            <v>:(GZA)--DR.XU DONG徐东</v>
          </cell>
        </row>
        <row r="6132">
          <cell r="A6132" t="str">
            <v>513112</v>
          </cell>
          <cell r="B6132" t="str">
            <v>SELL.EXPE.--COST REIMBURSEMENT</v>
          </cell>
          <cell r="C6132" t="str">
            <v>10213-02-513112</v>
          </cell>
          <cell r="D6132">
            <v>115702.44</v>
          </cell>
          <cell r="E6132">
            <v>55713.86</v>
          </cell>
          <cell r="F6132">
            <v>691732.5</v>
          </cell>
          <cell r="G6132" t="str">
            <v>:(GZI)--MR.NEUBURGER</v>
          </cell>
        </row>
        <row r="6133">
          <cell r="A6133" t="str">
            <v>513112</v>
          </cell>
          <cell r="B6133" t="str">
            <v>SELL.EXPE.--COST REIMBURSEMENT</v>
          </cell>
          <cell r="C6133" t="str">
            <v>10410-01-513112</v>
          </cell>
          <cell r="D6133">
            <v>115702.44</v>
          </cell>
          <cell r="E6133">
            <v>55713.86</v>
          </cell>
          <cell r="F6133">
            <v>657982.5</v>
          </cell>
          <cell r="G6133" t="str">
            <v>CQA--MR.BOEHLER</v>
          </cell>
        </row>
        <row r="6134">
          <cell r="A6134" t="str">
            <v>513112</v>
          </cell>
          <cell r="B6134" t="str">
            <v>SELL.EXPE.--COST REIMBURSEMENT</v>
          </cell>
          <cell r="C6134" t="str">
            <v>13000-00-513112</v>
          </cell>
          <cell r="D6134">
            <v>0</v>
          </cell>
          <cell r="E6134">
            <v>0</v>
          </cell>
          <cell r="F6134">
            <v>0</v>
          </cell>
          <cell r="G6134" t="str">
            <v>(PEM)PROJECT EXECUTION</v>
          </cell>
        </row>
        <row r="6135">
          <cell r="A6135" t="str">
            <v>513112</v>
          </cell>
          <cell r="B6135" t="str">
            <v>SELL.EXPE.--COST REIMBURSEMENT</v>
          </cell>
          <cell r="C6135" t="str">
            <v>13500-00-513112</v>
          </cell>
          <cell r="D6135">
            <v>0</v>
          </cell>
          <cell r="E6135">
            <v>0</v>
          </cell>
          <cell r="F6135">
            <v>0</v>
          </cell>
          <cell r="G6135" t="str">
            <v>(EDP)COMMON</v>
          </cell>
        </row>
        <row r="6136">
          <cell r="A6136" t="str">
            <v>513113</v>
          </cell>
          <cell r="B6136" t="str">
            <v>SELL.EXPE.--EXPATRIATES EXPENSES</v>
          </cell>
          <cell r="C6136" t="str">
            <v>10210-01-513113</v>
          </cell>
          <cell r="D6136">
            <v>0</v>
          </cell>
          <cell r="E6136">
            <v>0</v>
          </cell>
          <cell r="F6136">
            <v>36185.31</v>
          </cell>
          <cell r="G6136" t="str">
            <v>:(GZA)--DR.XU DONG徐东</v>
          </cell>
        </row>
        <row r="6137">
          <cell r="A6137" t="str">
            <v>513113</v>
          </cell>
          <cell r="B6137" t="str">
            <v>SELL.EXPE.--EXPATRIATES EXPENSES</v>
          </cell>
          <cell r="C6137" t="str">
            <v>10213-02-513113</v>
          </cell>
          <cell r="D6137">
            <v>0</v>
          </cell>
          <cell r="E6137">
            <v>0</v>
          </cell>
          <cell r="F6137">
            <v>31780.080000000002</v>
          </cell>
          <cell r="G6137" t="str">
            <v>:(GZI)--MR.NEUBURGER</v>
          </cell>
        </row>
        <row r="6138">
          <cell r="A6138" t="str">
            <v>513113</v>
          </cell>
          <cell r="B6138" t="str">
            <v>SELL.EXPE.--EXPATRIATES EXPENSES</v>
          </cell>
          <cell r="C6138" t="str">
            <v>10400-01-513113</v>
          </cell>
          <cell r="D6138">
            <v>0</v>
          </cell>
          <cell r="E6138">
            <v>0</v>
          </cell>
          <cell r="F6138">
            <v>0</v>
          </cell>
          <cell r="G6138" t="str">
            <v>:(CQS)--MR.BOEHLER</v>
          </cell>
        </row>
        <row r="6139">
          <cell r="A6139" t="str">
            <v>513113</v>
          </cell>
          <cell r="B6139" t="str">
            <v>SELL.EXPE.--EXPATRIATES EXPENSES</v>
          </cell>
          <cell r="C6139" t="str">
            <v>10410-01-513113</v>
          </cell>
          <cell r="D6139">
            <v>0</v>
          </cell>
          <cell r="E6139">
            <v>0</v>
          </cell>
          <cell r="F6139">
            <v>30046.32</v>
          </cell>
          <cell r="G6139" t="str">
            <v>CQA--MR.BOEHLER</v>
          </cell>
        </row>
        <row r="6140">
          <cell r="A6140" t="str">
            <v>513113</v>
          </cell>
          <cell r="B6140" t="str">
            <v>SELL.EXPE.--EXPATRIATES EXPENSES</v>
          </cell>
          <cell r="C6140" t="str">
            <v>13000-00-513113</v>
          </cell>
          <cell r="D6140">
            <v>0</v>
          </cell>
          <cell r="E6140">
            <v>0</v>
          </cell>
          <cell r="F6140">
            <v>0</v>
          </cell>
          <cell r="G6140" t="str">
            <v>(PEM)PROJECT EXECUTION</v>
          </cell>
        </row>
        <row r="6141">
          <cell r="A6141" t="str">
            <v>513114</v>
          </cell>
          <cell r="B6141" t="str">
            <v>SELL.EXPE.--TELEPHONE/FAX/PAGER</v>
          </cell>
          <cell r="C6141" t="str">
            <v>10000-00-513114</v>
          </cell>
          <cell r="D6141">
            <v>0</v>
          </cell>
          <cell r="E6141">
            <v>0</v>
          </cell>
          <cell r="F6141">
            <v>0</v>
          </cell>
          <cell r="G6141" t="str">
            <v>:BAL.SHEET 负债表</v>
          </cell>
        </row>
        <row r="6142">
          <cell r="A6142" t="str">
            <v>513114</v>
          </cell>
          <cell r="B6142" t="str">
            <v>SELL.EXPE.--TELEPHONE/FAX/PAGER</v>
          </cell>
          <cell r="C6142" t="str">
            <v>10200-00-513114</v>
          </cell>
          <cell r="D6142">
            <v>300</v>
          </cell>
          <cell r="E6142">
            <v>0</v>
          </cell>
          <cell r="F6142">
            <v>151669.35</v>
          </cell>
          <cell r="G6142" t="str">
            <v>:(GZO) REGIONAL OFFICE</v>
          </cell>
        </row>
        <row r="6143">
          <cell r="A6143" t="str">
            <v>513114</v>
          </cell>
          <cell r="B6143" t="str">
            <v>SELL.EXPE.--TELEPHONE/FAX/PAGER</v>
          </cell>
          <cell r="C6143" t="str">
            <v>10210-00-513114</v>
          </cell>
          <cell r="D6143">
            <v>0</v>
          </cell>
          <cell r="E6143">
            <v>0</v>
          </cell>
          <cell r="F6143">
            <v>0</v>
          </cell>
          <cell r="G6143" t="str">
            <v>:(GZA) GZ ADMINISTRATION</v>
          </cell>
        </row>
        <row r="6144">
          <cell r="A6144" t="str">
            <v>513114</v>
          </cell>
          <cell r="B6144" t="str">
            <v>SELL.EXPE.--TELEPHONE/FAX/PAGER</v>
          </cell>
          <cell r="C6144" t="str">
            <v>10210-01-513114</v>
          </cell>
          <cell r="D6144">
            <v>0</v>
          </cell>
          <cell r="E6144">
            <v>0</v>
          </cell>
          <cell r="F6144">
            <v>948.6</v>
          </cell>
          <cell r="G6144" t="str">
            <v>:(GZA)--DR.XU DONG徐东</v>
          </cell>
        </row>
        <row r="6145">
          <cell r="A6145" t="str">
            <v>513114</v>
          </cell>
          <cell r="B6145" t="str">
            <v>SELL.EXPE.--TELEPHONE/FAX/PAGER</v>
          </cell>
          <cell r="C6145" t="str">
            <v>10210-02-513114</v>
          </cell>
          <cell r="D6145">
            <v>0</v>
          </cell>
          <cell r="E6145">
            <v>0</v>
          </cell>
          <cell r="F6145">
            <v>300</v>
          </cell>
          <cell r="G6145" t="str">
            <v>:(GZA)--FANNY YE 叶丽辉</v>
          </cell>
        </row>
        <row r="6146">
          <cell r="A6146" t="str">
            <v>513114</v>
          </cell>
          <cell r="B6146" t="str">
            <v>SELL.EXPE.--TELEPHONE/FAX/PAGER</v>
          </cell>
          <cell r="C6146" t="str">
            <v>10210-03-513114</v>
          </cell>
          <cell r="D6146">
            <v>0</v>
          </cell>
          <cell r="E6146">
            <v>0</v>
          </cell>
          <cell r="F6146">
            <v>0</v>
          </cell>
          <cell r="G6146" t="str">
            <v>:(GZA)--HUO YONGJIA 霍永佳</v>
          </cell>
        </row>
        <row r="6147">
          <cell r="A6147" t="str">
            <v>513114</v>
          </cell>
          <cell r="B6147" t="str">
            <v>SELL.EXPE.--TELEPHONE/FAX/PAGER</v>
          </cell>
          <cell r="C6147" t="str">
            <v>10210-04-513114</v>
          </cell>
          <cell r="D6147">
            <v>0</v>
          </cell>
          <cell r="E6147">
            <v>0</v>
          </cell>
          <cell r="F6147">
            <v>228.5</v>
          </cell>
          <cell r="G6147" t="str">
            <v>:(GZA)--LIANG MINJIA梁敏佳</v>
          </cell>
        </row>
        <row r="6148">
          <cell r="A6148" t="str">
            <v>513114</v>
          </cell>
          <cell r="B6148" t="str">
            <v>SELL.EXPE.--TELEPHONE/FAX/PAGER</v>
          </cell>
          <cell r="C6148" t="str">
            <v>10210-05-513114</v>
          </cell>
          <cell r="D6148">
            <v>0</v>
          </cell>
          <cell r="E6148">
            <v>0</v>
          </cell>
          <cell r="F6148">
            <v>600</v>
          </cell>
          <cell r="G6148" t="str">
            <v>:(GZA)--HE JIAN AN何建安</v>
          </cell>
        </row>
        <row r="6149">
          <cell r="A6149" t="str">
            <v>513114</v>
          </cell>
          <cell r="B6149" t="str">
            <v>SELL.EXPE.--TELEPHONE/FAX/PAGER</v>
          </cell>
          <cell r="C6149" t="str">
            <v>10210-06-513114</v>
          </cell>
          <cell r="D6149">
            <v>0</v>
          </cell>
          <cell r="E6149">
            <v>0</v>
          </cell>
          <cell r="F6149">
            <v>0</v>
          </cell>
          <cell r="G6149" t="str">
            <v>:(GZA)--HE LIQUN 何立群</v>
          </cell>
        </row>
        <row r="6150">
          <cell r="A6150" t="str">
            <v>513114</v>
          </cell>
          <cell r="B6150" t="str">
            <v>SELL.EXPE.--TELEPHONE/FAX/PAGER</v>
          </cell>
          <cell r="C6150" t="str">
            <v>10210-07-513114</v>
          </cell>
          <cell r="D6150">
            <v>0</v>
          </cell>
          <cell r="E6150">
            <v>0</v>
          </cell>
          <cell r="F6150">
            <v>498</v>
          </cell>
          <cell r="G6150" t="str">
            <v>:&lt;GZA&gt;--冯筱珩</v>
          </cell>
        </row>
        <row r="6151">
          <cell r="A6151" t="str">
            <v>513114</v>
          </cell>
          <cell r="B6151" t="str">
            <v>SELL.EXPE.--TELEPHONE/FAX/PAGER</v>
          </cell>
          <cell r="C6151" t="str">
            <v>10211-00-513114</v>
          </cell>
          <cell r="D6151">
            <v>0</v>
          </cell>
          <cell r="E6151">
            <v>0</v>
          </cell>
          <cell r="F6151">
            <v>0</v>
          </cell>
          <cell r="G6151" t="str">
            <v>:(GZS)GZ SALES--COMMON</v>
          </cell>
        </row>
        <row r="6152">
          <cell r="A6152" t="str">
            <v>513114</v>
          </cell>
          <cell r="B6152" t="str">
            <v>SELL.EXPE.--TELEPHONE/FAX/PAGER</v>
          </cell>
          <cell r="C6152" t="str">
            <v>10211-01-513114</v>
          </cell>
          <cell r="D6152">
            <v>0</v>
          </cell>
          <cell r="E6152">
            <v>0</v>
          </cell>
          <cell r="F6152">
            <v>233.95</v>
          </cell>
          <cell r="G6152" t="str">
            <v>:(GZS)GZ SALES--DR.XU徐东</v>
          </cell>
        </row>
        <row r="6153">
          <cell r="A6153" t="str">
            <v>513114</v>
          </cell>
          <cell r="B6153" t="str">
            <v>SELL.EXPE.--TELEPHONE/FAX/PAGER</v>
          </cell>
          <cell r="C6153" t="str">
            <v>10211-02-513114</v>
          </cell>
          <cell r="D6153">
            <v>0</v>
          </cell>
          <cell r="E6153">
            <v>0</v>
          </cell>
          <cell r="F6153">
            <v>3272.86</v>
          </cell>
          <cell r="G6153" t="str">
            <v>:(GZS)GZ SALES--HUANG JINHUA黄锦华</v>
          </cell>
        </row>
        <row r="6154">
          <cell r="A6154" t="str">
            <v>513114</v>
          </cell>
          <cell r="B6154" t="str">
            <v>SELL.EXPE.--TELEPHONE/FAX/PAGER</v>
          </cell>
          <cell r="C6154" t="str">
            <v>10211-03-513114</v>
          </cell>
          <cell r="D6154">
            <v>0</v>
          </cell>
          <cell r="E6154">
            <v>0</v>
          </cell>
          <cell r="F6154">
            <v>150</v>
          </cell>
          <cell r="G6154" t="str">
            <v>:(GZS)GZ SALES--BILL CHEN陈云飚</v>
          </cell>
        </row>
        <row r="6155">
          <cell r="A6155" t="str">
            <v>513114</v>
          </cell>
          <cell r="B6155" t="str">
            <v>SELL.EXPE.--TELEPHONE/FAX/PAGER</v>
          </cell>
          <cell r="C6155" t="str">
            <v>10211-04-513114</v>
          </cell>
          <cell r="D6155">
            <v>0</v>
          </cell>
          <cell r="E6155">
            <v>0</v>
          </cell>
          <cell r="F6155">
            <v>367.6</v>
          </cell>
          <cell r="G6155" t="str">
            <v>:(GZS)GZ SALES--李志良</v>
          </cell>
        </row>
        <row r="6156">
          <cell r="A6156" t="str">
            <v>513114</v>
          </cell>
          <cell r="B6156" t="str">
            <v>SELL.EXPE.--TELEPHONE/FAX/PAGER</v>
          </cell>
          <cell r="C6156" t="str">
            <v>10211-05-513114</v>
          </cell>
          <cell r="D6156">
            <v>0</v>
          </cell>
          <cell r="E6156">
            <v>0</v>
          </cell>
          <cell r="F6156">
            <v>75</v>
          </cell>
          <cell r="G6156" t="str">
            <v>:(GZS)GZ SALES--ZHANG WANER张婉儿</v>
          </cell>
        </row>
        <row r="6157">
          <cell r="A6157" t="str">
            <v>513114</v>
          </cell>
          <cell r="B6157" t="str">
            <v>SELL.EXPE.--TELEPHONE/FAX/PAGER</v>
          </cell>
          <cell r="C6157" t="str">
            <v>10211-06-513114</v>
          </cell>
          <cell r="D6157">
            <v>0</v>
          </cell>
          <cell r="E6157">
            <v>0</v>
          </cell>
          <cell r="F6157">
            <v>0</v>
          </cell>
          <cell r="G6157" t="str">
            <v>:(GZS)GZ SALES--欧迎</v>
          </cell>
        </row>
        <row r="6158">
          <cell r="A6158" t="str">
            <v>513114</v>
          </cell>
          <cell r="B6158" t="str">
            <v>SELL.EXPE.--TELEPHONE/FAX/PAGER</v>
          </cell>
          <cell r="C6158" t="str">
            <v>10211-07-513114</v>
          </cell>
          <cell r="D6158">
            <v>0</v>
          </cell>
          <cell r="E6158">
            <v>0</v>
          </cell>
          <cell r="F6158">
            <v>0</v>
          </cell>
          <cell r="G6158" t="str">
            <v>:(GZS)GZ SALES--WING 蔡颖雯</v>
          </cell>
        </row>
        <row r="6159">
          <cell r="A6159" t="str">
            <v>513114</v>
          </cell>
          <cell r="B6159" t="str">
            <v>SELL.EXPE.--TELEPHONE/FAX/PAGER</v>
          </cell>
          <cell r="C6159" t="str">
            <v>10211-08-513114</v>
          </cell>
          <cell r="D6159">
            <v>0</v>
          </cell>
          <cell r="E6159">
            <v>0</v>
          </cell>
          <cell r="F6159">
            <v>70</v>
          </cell>
          <cell r="G6159" t="str">
            <v>:(GZS)GZ SALES--</v>
          </cell>
        </row>
        <row r="6160">
          <cell r="A6160" t="str">
            <v>513114</v>
          </cell>
          <cell r="B6160" t="str">
            <v>SELL.EXPE.--TELEPHONE/FAX/PAGER</v>
          </cell>
          <cell r="C6160" t="str">
            <v>10211-09-513114</v>
          </cell>
          <cell r="D6160">
            <v>0</v>
          </cell>
          <cell r="E6160">
            <v>0</v>
          </cell>
          <cell r="F6160">
            <v>618.9</v>
          </cell>
          <cell r="G6160" t="str">
            <v>:(GZS)GZ SALES--梅志伟</v>
          </cell>
        </row>
        <row r="6161">
          <cell r="A6161" t="str">
            <v>513114</v>
          </cell>
          <cell r="B6161" t="str">
            <v>SELL.EXPE.--TELEPHONE/FAX/PAGER</v>
          </cell>
          <cell r="C6161" t="str">
            <v>10211-0A-513114</v>
          </cell>
          <cell r="D6161">
            <v>0</v>
          </cell>
          <cell r="E6161">
            <v>0</v>
          </cell>
          <cell r="F6161">
            <v>0</v>
          </cell>
          <cell r="G6161" t="str">
            <v>:(GZS)GZ SALES--MICHAEL ZHU朱红升</v>
          </cell>
        </row>
        <row r="6162">
          <cell r="A6162" t="str">
            <v>513114</v>
          </cell>
          <cell r="B6162" t="str">
            <v>SELL.EXPE.--TELEPHONE/FAX/PAGER</v>
          </cell>
          <cell r="C6162" t="str">
            <v>10211-10-513114</v>
          </cell>
          <cell r="D6162">
            <v>0</v>
          </cell>
          <cell r="E6162">
            <v>0</v>
          </cell>
          <cell r="F6162">
            <v>0</v>
          </cell>
          <cell r="G6162" t="str">
            <v>:(GZS)GZ SALES--</v>
          </cell>
        </row>
        <row r="6163">
          <cell r="A6163" t="str">
            <v>513114</v>
          </cell>
          <cell r="B6163" t="str">
            <v>SELL.EXPE.--TELEPHONE/FAX/PAGER</v>
          </cell>
          <cell r="C6163" t="str">
            <v>10211-11-513114</v>
          </cell>
          <cell r="D6163">
            <v>0</v>
          </cell>
          <cell r="E6163">
            <v>0</v>
          </cell>
          <cell r="F6163">
            <v>0</v>
          </cell>
          <cell r="G6163" t="str">
            <v>:(GZS)GZ SALES--</v>
          </cell>
        </row>
        <row r="6164">
          <cell r="A6164" t="str">
            <v>513114</v>
          </cell>
          <cell r="B6164" t="str">
            <v>SELL.EXPE.--TELEPHONE/FAX/PAGER</v>
          </cell>
          <cell r="C6164" t="str">
            <v>10212-01-513114</v>
          </cell>
          <cell r="D6164">
            <v>0</v>
          </cell>
          <cell r="E6164">
            <v>0</v>
          </cell>
          <cell r="F6164">
            <v>0</v>
          </cell>
          <cell r="G6164" t="str">
            <v>:(GZP)</v>
          </cell>
        </row>
        <row r="6165">
          <cell r="A6165" t="str">
            <v>513114</v>
          </cell>
          <cell r="B6165" t="str">
            <v>SELL.EXPE.--TELEPHONE/FAX/PAGER</v>
          </cell>
          <cell r="C6165" t="str">
            <v>10212-02-513114</v>
          </cell>
          <cell r="D6165">
            <v>0</v>
          </cell>
          <cell r="E6165">
            <v>0</v>
          </cell>
          <cell r="F6165">
            <v>0</v>
          </cell>
          <cell r="G6165" t="str">
            <v>:(GZP)ZHOU YAN 周燕</v>
          </cell>
        </row>
        <row r="6166">
          <cell r="A6166" t="str">
            <v>513114</v>
          </cell>
          <cell r="B6166" t="str">
            <v>SELL.EXPE.--TELEPHONE/FAX/PAGER</v>
          </cell>
          <cell r="C6166" t="str">
            <v>10212-03-513114</v>
          </cell>
          <cell r="D6166">
            <v>0</v>
          </cell>
          <cell r="E6166">
            <v>0</v>
          </cell>
          <cell r="F6166">
            <v>0</v>
          </cell>
          <cell r="G6166" t="str">
            <v>:(GZP)DING NING 丁宁</v>
          </cell>
        </row>
        <row r="6167">
          <cell r="A6167" t="str">
            <v>513114</v>
          </cell>
          <cell r="B6167" t="str">
            <v>SELL.EXPE.--TELEPHONE/FAX/PAGER</v>
          </cell>
          <cell r="C6167" t="str">
            <v>10213-01-513114</v>
          </cell>
          <cell r="D6167">
            <v>0</v>
          </cell>
          <cell r="E6167">
            <v>0</v>
          </cell>
          <cell r="F6167">
            <v>28.3</v>
          </cell>
          <cell r="G6167" t="str">
            <v>:(GZI)--YANG XIAOFENG杨晓峰</v>
          </cell>
        </row>
        <row r="6168">
          <cell r="A6168" t="str">
            <v>513114</v>
          </cell>
          <cell r="B6168" t="str">
            <v>SELL.EXPE.--TELEPHONE/FAX/PAGER</v>
          </cell>
          <cell r="C6168" t="str">
            <v>10213-02-513114</v>
          </cell>
          <cell r="D6168">
            <v>0</v>
          </cell>
          <cell r="E6168">
            <v>0</v>
          </cell>
          <cell r="F6168">
            <v>5103.41</v>
          </cell>
          <cell r="G6168" t="str">
            <v>:(GZI)--MR.NEUBURGER</v>
          </cell>
        </row>
        <row r="6169">
          <cell r="A6169" t="str">
            <v>513114</v>
          </cell>
          <cell r="B6169" t="str">
            <v>SELL.EXPE.--TELEPHONE/FAX/PAGER</v>
          </cell>
          <cell r="C6169" t="str">
            <v>10213-03-513114</v>
          </cell>
          <cell r="D6169">
            <v>0</v>
          </cell>
          <cell r="E6169">
            <v>0</v>
          </cell>
          <cell r="F6169">
            <v>59.4</v>
          </cell>
          <cell r="G6169" t="str">
            <v>:(GZI)--JACKIE 邹满棠</v>
          </cell>
        </row>
        <row r="6170">
          <cell r="A6170" t="str">
            <v>513114</v>
          </cell>
          <cell r="B6170" t="str">
            <v>SELL.EXPE.--TELEPHONE/FAX/PAGER</v>
          </cell>
          <cell r="C6170" t="str">
            <v>10213-04-513114</v>
          </cell>
          <cell r="D6170">
            <v>0</v>
          </cell>
          <cell r="E6170">
            <v>0</v>
          </cell>
          <cell r="F6170">
            <v>17.28</v>
          </cell>
          <cell r="G6170" t="str">
            <v>:(GZI)--LIN DINGWEI林定伟</v>
          </cell>
        </row>
        <row r="6171">
          <cell r="A6171" t="str">
            <v>513114</v>
          </cell>
          <cell r="B6171" t="str">
            <v>SELL.EXPE.--TELEPHONE/FAX/PAGER</v>
          </cell>
          <cell r="C6171" t="str">
            <v>10213-05-513114</v>
          </cell>
          <cell r="D6171">
            <v>0</v>
          </cell>
          <cell r="E6171">
            <v>0</v>
          </cell>
          <cell r="F6171">
            <v>0</v>
          </cell>
          <cell r="G6171" t="str">
            <v>:(GZI)--CHEN ZHIGANG 陈志刚</v>
          </cell>
        </row>
        <row r="6172">
          <cell r="A6172" t="str">
            <v>513114</v>
          </cell>
          <cell r="B6172" t="str">
            <v>SELL.EXPE.--TELEPHONE/FAX/PAGER</v>
          </cell>
          <cell r="C6172" t="str">
            <v>10213-06-513114</v>
          </cell>
          <cell r="D6172">
            <v>0</v>
          </cell>
          <cell r="E6172">
            <v>0</v>
          </cell>
          <cell r="F6172">
            <v>0</v>
          </cell>
          <cell r="G6172" t="str">
            <v>:(GZI)-ZHAO XIAOGANG 赵孝刚</v>
          </cell>
        </row>
        <row r="6173">
          <cell r="A6173" t="str">
            <v>513114</v>
          </cell>
          <cell r="B6173" t="str">
            <v>SELL.EXPE.--TELEPHONE/FAX/PAGER</v>
          </cell>
          <cell r="C6173" t="str">
            <v>10213-07-513114</v>
          </cell>
          <cell r="D6173">
            <v>0</v>
          </cell>
          <cell r="E6173">
            <v>0</v>
          </cell>
          <cell r="F6173">
            <v>188.5</v>
          </cell>
          <cell r="G6173" t="str">
            <v>:(GZI)-PENG YUMING 彭雨明</v>
          </cell>
        </row>
        <row r="6174">
          <cell r="A6174" t="str">
            <v>513114</v>
          </cell>
          <cell r="B6174" t="str">
            <v>SELL.EXPE.--TELEPHONE/FAX/PAGER</v>
          </cell>
          <cell r="C6174" t="str">
            <v>10214-00-513114</v>
          </cell>
          <cell r="D6174">
            <v>0</v>
          </cell>
          <cell r="E6174">
            <v>0</v>
          </cell>
          <cell r="F6174">
            <v>342.48</v>
          </cell>
          <cell r="G6174" t="str">
            <v>:(GZM)--MR.STARK</v>
          </cell>
        </row>
        <row r="6175">
          <cell r="A6175" t="str">
            <v>513114</v>
          </cell>
          <cell r="B6175" t="str">
            <v>SELL.EXPE.--TELEPHONE/FAX/PAGER</v>
          </cell>
          <cell r="C6175" t="str">
            <v>10214-01-513114</v>
          </cell>
          <cell r="D6175">
            <v>0</v>
          </cell>
          <cell r="E6175">
            <v>0</v>
          </cell>
          <cell r="F6175">
            <v>389</v>
          </cell>
          <cell r="G6175" t="str">
            <v>:(GZM)--苏丽</v>
          </cell>
        </row>
        <row r="6176">
          <cell r="A6176" t="str">
            <v>513114</v>
          </cell>
          <cell r="B6176" t="str">
            <v>SELL.EXPE.--TELEPHONE/FAX/PAGER</v>
          </cell>
          <cell r="C6176" t="str">
            <v>10214-02-513114</v>
          </cell>
          <cell r="D6176">
            <v>0</v>
          </cell>
          <cell r="E6176">
            <v>0</v>
          </cell>
          <cell r="F6176">
            <v>0</v>
          </cell>
          <cell r="G6176" t="str">
            <v>:(GZM)--钟庆文</v>
          </cell>
        </row>
        <row r="6177">
          <cell r="A6177" t="str">
            <v>513114</v>
          </cell>
          <cell r="B6177" t="str">
            <v>SELL.EXPE.--TELEPHONE/FAX/PAGER</v>
          </cell>
          <cell r="C6177" t="str">
            <v>10214-03-513114</v>
          </cell>
          <cell r="D6177">
            <v>0</v>
          </cell>
          <cell r="E6177">
            <v>0</v>
          </cell>
          <cell r="F6177">
            <v>143.32</v>
          </cell>
          <cell r="G6177" t="str">
            <v>:(GZM)--朱建清</v>
          </cell>
        </row>
        <row r="6178">
          <cell r="A6178" t="str">
            <v>513114</v>
          </cell>
          <cell r="B6178" t="str">
            <v>SELL.EXPE.--TELEPHONE/FAX/PAGER</v>
          </cell>
          <cell r="C6178" t="str">
            <v>10214-04-513114</v>
          </cell>
          <cell r="D6178">
            <v>0</v>
          </cell>
          <cell r="E6178">
            <v>0</v>
          </cell>
          <cell r="F6178">
            <v>0</v>
          </cell>
          <cell r="G6178" t="str">
            <v>:(GZM)--MINDY LI 李洁明</v>
          </cell>
        </row>
        <row r="6179">
          <cell r="A6179" t="str">
            <v>513114</v>
          </cell>
          <cell r="B6179" t="str">
            <v>SELL.EXPE.--TELEPHONE/FAX/PAGER</v>
          </cell>
          <cell r="C6179" t="str">
            <v>10214-05-513114</v>
          </cell>
          <cell r="D6179">
            <v>0</v>
          </cell>
          <cell r="E6179">
            <v>0</v>
          </cell>
          <cell r="F6179">
            <v>71.16</v>
          </cell>
          <cell r="G6179" t="str">
            <v>:(GZM)--YANG YONGGAO 杨勇高</v>
          </cell>
        </row>
        <row r="6180">
          <cell r="A6180" t="str">
            <v>513114</v>
          </cell>
          <cell r="B6180" t="str">
            <v>SELL.EXPE.--TELEPHONE/FAX/PAGER</v>
          </cell>
          <cell r="C6180" t="str">
            <v>10214-06-513114</v>
          </cell>
          <cell r="D6180">
            <v>0</v>
          </cell>
          <cell r="E6180">
            <v>0</v>
          </cell>
          <cell r="F6180">
            <v>0</v>
          </cell>
          <cell r="G6180" t="str">
            <v>:XXX(GZM)--</v>
          </cell>
        </row>
        <row r="6181">
          <cell r="A6181" t="str">
            <v>513114</v>
          </cell>
          <cell r="B6181" t="str">
            <v>SELL.EXPE.--TELEPHONE/FAX/PAGER</v>
          </cell>
          <cell r="C6181" t="str">
            <v>10214-07-513114</v>
          </cell>
          <cell r="D6181">
            <v>0</v>
          </cell>
          <cell r="E6181">
            <v>0</v>
          </cell>
          <cell r="F6181">
            <v>626.5</v>
          </cell>
          <cell r="G6181" t="str">
            <v>:(GZM)--黄少荣</v>
          </cell>
        </row>
        <row r="6182">
          <cell r="A6182" t="str">
            <v>513114</v>
          </cell>
          <cell r="B6182" t="str">
            <v>SELL.EXPE.--TELEPHONE/FAX/PAGER</v>
          </cell>
          <cell r="C6182" t="str">
            <v>10214-08-513114</v>
          </cell>
          <cell r="D6182">
            <v>0</v>
          </cell>
          <cell r="E6182">
            <v>0</v>
          </cell>
          <cell r="F6182">
            <v>746</v>
          </cell>
          <cell r="G6182" t="str">
            <v>:(GZM)--WANG LUPENG王鲁鹏</v>
          </cell>
        </row>
        <row r="6183">
          <cell r="A6183" t="str">
            <v>513114</v>
          </cell>
          <cell r="B6183" t="str">
            <v>SELL.EXPE.--TELEPHONE/FAX/PAGER</v>
          </cell>
          <cell r="C6183" t="str">
            <v>10214-09-513114</v>
          </cell>
          <cell r="D6183">
            <v>0</v>
          </cell>
          <cell r="E6183">
            <v>0</v>
          </cell>
          <cell r="F6183">
            <v>1320</v>
          </cell>
          <cell r="G6183" t="str">
            <v>:(GZM)--GONG TAO龚滔</v>
          </cell>
        </row>
        <row r="6184">
          <cell r="A6184" t="str">
            <v>513114</v>
          </cell>
          <cell r="B6184" t="str">
            <v>SELL.EXPE.--TELEPHONE/FAX/PAGER</v>
          </cell>
          <cell r="C6184" t="str">
            <v>10220-00-513114</v>
          </cell>
          <cell r="D6184">
            <v>2086.5700000000002</v>
          </cell>
          <cell r="E6184">
            <v>0</v>
          </cell>
          <cell r="F6184">
            <v>20055.87</v>
          </cell>
          <cell r="G6184" t="str">
            <v>:(ZSS)ZS SALES(COMMON)</v>
          </cell>
        </row>
        <row r="6185">
          <cell r="A6185" t="str">
            <v>513114</v>
          </cell>
          <cell r="B6185" t="str">
            <v>SELL.EXPE.--TELEPHONE/FAX/PAGER</v>
          </cell>
          <cell r="C6185" t="str">
            <v>10220-01-513114</v>
          </cell>
          <cell r="D6185">
            <v>0</v>
          </cell>
          <cell r="E6185">
            <v>0</v>
          </cell>
          <cell r="F6185">
            <v>177.7</v>
          </cell>
          <cell r="G6185" t="str">
            <v>:(ZSS)刘崇锦</v>
          </cell>
        </row>
        <row r="6186">
          <cell r="A6186" t="str">
            <v>513114</v>
          </cell>
          <cell r="B6186" t="str">
            <v>SELL.EXPE.--TELEPHONE/FAX/PAGER</v>
          </cell>
          <cell r="C6186" t="str">
            <v>10220-02-513114</v>
          </cell>
          <cell r="D6186">
            <v>0</v>
          </cell>
          <cell r="E6186">
            <v>0</v>
          </cell>
          <cell r="F6186">
            <v>0</v>
          </cell>
          <cell r="G6186" t="str">
            <v>:(ZSS)</v>
          </cell>
        </row>
        <row r="6187">
          <cell r="A6187" t="str">
            <v>513114</v>
          </cell>
          <cell r="B6187" t="str">
            <v>SELL.EXPE.--TELEPHONE/FAX/PAGER</v>
          </cell>
          <cell r="C6187" t="str">
            <v>10220-03-513114</v>
          </cell>
          <cell r="D6187">
            <v>0</v>
          </cell>
          <cell r="E6187">
            <v>0</v>
          </cell>
          <cell r="F6187">
            <v>90</v>
          </cell>
          <cell r="G6187" t="str">
            <v>:(ZSS)</v>
          </cell>
        </row>
        <row r="6188">
          <cell r="A6188" t="str">
            <v>513114</v>
          </cell>
          <cell r="B6188" t="str">
            <v>SELL.EXPE.--TELEPHONE/FAX/PAGER</v>
          </cell>
          <cell r="C6188" t="str">
            <v>10220-04-513114</v>
          </cell>
          <cell r="D6188">
            <v>0</v>
          </cell>
          <cell r="E6188">
            <v>0</v>
          </cell>
          <cell r="F6188">
            <v>0</v>
          </cell>
          <cell r="G6188" t="str">
            <v>:(ZSS)</v>
          </cell>
        </row>
        <row r="6189">
          <cell r="A6189" t="str">
            <v>513114</v>
          </cell>
          <cell r="B6189" t="str">
            <v>SELL.EXPE.--TELEPHONE/FAX/PAGER</v>
          </cell>
          <cell r="C6189" t="str">
            <v>10220-05-513114</v>
          </cell>
          <cell r="D6189">
            <v>0</v>
          </cell>
          <cell r="E6189">
            <v>0</v>
          </cell>
          <cell r="F6189">
            <v>570</v>
          </cell>
          <cell r="G6189" t="str">
            <v>:(ZSS)LI XILUN李锡伦</v>
          </cell>
        </row>
        <row r="6190">
          <cell r="A6190" t="str">
            <v>513114</v>
          </cell>
          <cell r="B6190" t="str">
            <v>SELL.EXPE.--TELEPHONE/FAX/PAGER</v>
          </cell>
          <cell r="C6190" t="str">
            <v>10224-01-513114</v>
          </cell>
          <cell r="D6190">
            <v>0</v>
          </cell>
          <cell r="E6190">
            <v>0</v>
          </cell>
          <cell r="F6190">
            <v>0</v>
          </cell>
          <cell r="G6190" t="str">
            <v>:(ZSM)--MR.STARK</v>
          </cell>
        </row>
        <row r="6191">
          <cell r="A6191" t="str">
            <v>513114</v>
          </cell>
          <cell r="B6191" t="str">
            <v>SELL.EXPE.--TELEPHONE/FAX/PAGER</v>
          </cell>
          <cell r="C6191" t="str">
            <v>10224-02-513114</v>
          </cell>
          <cell r="D6191">
            <v>0</v>
          </cell>
          <cell r="E6191">
            <v>0</v>
          </cell>
          <cell r="F6191">
            <v>813.4</v>
          </cell>
          <cell r="G6191" t="str">
            <v>:(ZSM)--LI WEIYAN李伟炎</v>
          </cell>
        </row>
        <row r="6192">
          <cell r="A6192" t="str">
            <v>513114</v>
          </cell>
          <cell r="B6192" t="str">
            <v>SELL.EXPE.--TELEPHONE/FAX/PAGER</v>
          </cell>
          <cell r="C6192" t="str">
            <v>10224-03-513114</v>
          </cell>
          <cell r="D6192">
            <v>0</v>
          </cell>
          <cell r="E6192">
            <v>0</v>
          </cell>
          <cell r="F6192">
            <v>1227.52</v>
          </cell>
          <cell r="G6192" t="str">
            <v>:(ZSM)--钟振辉</v>
          </cell>
        </row>
        <row r="6193">
          <cell r="A6193" t="str">
            <v>513114</v>
          </cell>
          <cell r="B6193" t="str">
            <v>SELL.EXPE.--TELEPHONE/FAX/PAGER</v>
          </cell>
          <cell r="C6193" t="str">
            <v>10230-00-513114</v>
          </cell>
          <cell r="D6193">
            <v>0</v>
          </cell>
          <cell r="E6193">
            <v>0</v>
          </cell>
          <cell r="F6193">
            <v>22133.41</v>
          </cell>
          <cell r="G6193" t="str">
            <v>:(KMS)KM SALES(COMMON)</v>
          </cell>
        </row>
        <row r="6194">
          <cell r="A6194" t="str">
            <v>513114</v>
          </cell>
          <cell r="B6194" t="str">
            <v>SELL.EXPE.--TELEPHONE/FAX/PAGER</v>
          </cell>
          <cell r="C6194" t="str">
            <v>10230-01-513114</v>
          </cell>
          <cell r="D6194">
            <v>0</v>
          </cell>
          <cell r="E6194">
            <v>0</v>
          </cell>
          <cell r="F6194">
            <v>2237</v>
          </cell>
          <cell r="G6194" t="str">
            <v>:(KMS)DAVID 江先标</v>
          </cell>
        </row>
        <row r="6195">
          <cell r="A6195" t="str">
            <v>513114</v>
          </cell>
          <cell r="B6195" t="str">
            <v>SELL.EXPE.--TELEPHONE/FAX/PAGER</v>
          </cell>
          <cell r="C6195" t="str">
            <v>10230-02-513114</v>
          </cell>
          <cell r="D6195">
            <v>0</v>
          </cell>
          <cell r="E6195">
            <v>0</v>
          </cell>
          <cell r="F6195">
            <v>0</v>
          </cell>
          <cell r="G6195" t="str">
            <v>:(KMS)ANDY WEI魏明</v>
          </cell>
        </row>
        <row r="6196">
          <cell r="A6196" t="str">
            <v>513114</v>
          </cell>
          <cell r="B6196" t="str">
            <v>SELL.EXPE.--TELEPHONE/FAX/PAGER</v>
          </cell>
          <cell r="C6196" t="str">
            <v>10230-03-513114</v>
          </cell>
          <cell r="D6196">
            <v>0</v>
          </cell>
          <cell r="E6196">
            <v>0</v>
          </cell>
          <cell r="F6196">
            <v>36</v>
          </cell>
          <cell r="G6196" t="str">
            <v>:(KMS)CHEN JUN陈俊</v>
          </cell>
        </row>
        <row r="6197">
          <cell r="A6197" t="str">
            <v>513114</v>
          </cell>
          <cell r="B6197" t="str">
            <v>SELL.EXPE.--TELEPHONE/FAX/PAGER</v>
          </cell>
          <cell r="C6197" t="str">
            <v>10230-04-513114</v>
          </cell>
          <cell r="D6197">
            <v>0</v>
          </cell>
          <cell r="E6197">
            <v>0</v>
          </cell>
          <cell r="F6197">
            <v>180</v>
          </cell>
          <cell r="G6197" t="str">
            <v>:(KMS)GRACE XU徐晓岚</v>
          </cell>
        </row>
        <row r="6198">
          <cell r="A6198" t="str">
            <v>513114</v>
          </cell>
          <cell r="B6198" t="str">
            <v>SELL.EXPE.--TELEPHONE/FAX/PAGER</v>
          </cell>
          <cell r="C6198" t="str">
            <v>10230-05-513114</v>
          </cell>
          <cell r="D6198">
            <v>0</v>
          </cell>
          <cell r="E6198">
            <v>0</v>
          </cell>
          <cell r="F6198">
            <v>931.84</v>
          </cell>
          <cell r="G6198" t="str">
            <v>:(KMS)DUAN DI 段涤</v>
          </cell>
        </row>
        <row r="6199">
          <cell r="A6199" t="str">
            <v>513114</v>
          </cell>
          <cell r="B6199" t="str">
            <v>SELL.EXPE.--TELEPHONE/FAX/PAGER</v>
          </cell>
          <cell r="C6199" t="str">
            <v>10234-01-513114</v>
          </cell>
          <cell r="D6199">
            <v>0</v>
          </cell>
          <cell r="E6199">
            <v>0</v>
          </cell>
          <cell r="F6199">
            <v>23</v>
          </cell>
          <cell r="G6199" t="str">
            <v>:(KMM)ERICH WU 吴星农</v>
          </cell>
        </row>
        <row r="6200">
          <cell r="A6200" t="str">
            <v>513114</v>
          </cell>
          <cell r="B6200" t="str">
            <v>SELL.EXPE.--TELEPHONE/FAX/PAGER</v>
          </cell>
          <cell r="C6200" t="str">
            <v>10234-02-513114</v>
          </cell>
          <cell r="D6200">
            <v>0</v>
          </cell>
          <cell r="E6200">
            <v>0</v>
          </cell>
          <cell r="F6200">
            <v>200</v>
          </cell>
          <cell r="G6200" t="str">
            <v>:(KMM)XIANG YONG 向勇</v>
          </cell>
        </row>
        <row r="6201">
          <cell r="A6201" t="str">
            <v>513114</v>
          </cell>
          <cell r="B6201" t="str">
            <v>SELL.EXPE.--TELEPHONE/FAX/PAGER</v>
          </cell>
          <cell r="C6201" t="str">
            <v>10234-03-513114</v>
          </cell>
          <cell r="D6201">
            <v>0</v>
          </cell>
          <cell r="E6201">
            <v>0</v>
          </cell>
          <cell r="F6201">
            <v>18</v>
          </cell>
          <cell r="G6201" t="str">
            <v>:(KMM)</v>
          </cell>
        </row>
        <row r="6202">
          <cell r="A6202" t="str">
            <v>513114</v>
          </cell>
          <cell r="B6202" t="str">
            <v>SELL.EXPE.--TELEPHONE/FAX/PAGER</v>
          </cell>
          <cell r="C6202" t="str">
            <v>10234-04-513114</v>
          </cell>
          <cell r="D6202">
            <v>0</v>
          </cell>
          <cell r="E6202">
            <v>0</v>
          </cell>
          <cell r="F6202">
            <v>283</v>
          </cell>
          <cell r="G6202" t="str">
            <v>:(KMM)CHEN TAO 陈涛</v>
          </cell>
        </row>
        <row r="6203">
          <cell r="A6203" t="str">
            <v>513114</v>
          </cell>
          <cell r="B6203" t="str">
            <v>SELL.EXPE.--TELEPHONE/FAX/PAGER</v>
          </cell>
          <cell r="C6203" t="str">
            <v>10240-00-513114</v>
          </cell>
          <cell r="D6203">
            <v>0</v>
          </cell>
          <cell r="E6203">
            <v>0</v>
          </cell>
          <cell r="F6203">
            <v>14322.49</v>
          </cell>
          <cell r="G6203" t="str">
            <v>:(SZS)SZ SALES(COMMON)</v>
          </cell>
        </row>
        <row r="6204">
          <cell r="A6204" t="str">
            <v>513114</v>
          </cell>
          <cell r="B6204" t="str">
            <v>SELL.EXPE.--TELEPHONE/FAX/PAGER</v>
          </cell>
          <cell r="C6204" t="str">
            <v>10240-01-513114</v>
          </cell>
          <cell r="D6204">
            <v>0</v>
          </cell>
          <cell r="E6204">
            <v>0</v>
          </cell>
          <cell r="F6204">
            <v>500</v>
          </cell>
          <cell r="G6204" t="str">
            <v>:(SZS)MS.YANG LEI杨蕾</v>
          </cell>
        </row>
        <row r="6205">
          <cell r="A6205" t="str">
            <v>513114</v>
          </cell>
          <cell r="B6205" t="str">
            <v>SELL.EXPE.--TELEPHONE/FAX/PAGER</v>
          </cell>
          <cell r="C6205" t="str">
            <v>10240-02-513114</v>
          </cell>
          <cell r="D6205">
            <v>0</v>
          </cell>
          <cell r="E6205">
            <v>0</v>
          </cell>
          <cell r="F6205">
            <v>565.5</v>
          </cell>
          <cell r="G6205" t="str">
            <v>:(SZS)</v>
          </cell>
        </row>
        <row r="6206">
          <cell r="A6206" t="str">
            <v>513114</v>
          </cell>
          <cell r="B6206" t="str">
            <v>SELL.EXPE.--TELEPHONE/FAX/PAGER</v>
          </cell>
          <cell r="C6206" t="str">
            <v>10240-03-513114</v>
          </cell>
          <cell r="D6206">
            <v>0</v>
          </cell>
          <cell r="E6206">
            <v>0</v>
          </cell>
          <cell r="F6206">
            <v>23.58</v>
          </cell>
          <cell r="G6206" t="str">
            <v>:(SZS)</v>
          </cell>
        </row>
        <row r="6207">
          <cell r="A6207" t="str">
            <v>513114</v>
          </cell>
          <cell r="B6207" t="str">
            <v>SELL.EXPE.--TELEPHONE/FAX/PAGER</v>
          </cell>
          <cell r="C6207" t="str">
            <v>10240-05-513114</v>
          </cell>
          <cell r="D6207">
            <v>0</v>
          </cell>
          <cell r="E6207">
            <v>0</v>
          </cell>
          <cell r="F6207">
            <v>300</v>
          </cell>
          <cell r="G6207" t="str">
            <v>:(SZS)LIANG JINPING梁锦平</v>
          </cell>
        </row>
        <row r="6208">
          <cell r="A6208" t="str">
            <v>513114</v>
          </cell>
          <cell r="B6208" t="str">
            <v>SELL.EXPE.--TELEPHONE/FAX/PAGER</v>
          </cell>
          <cell r="C6208" t="str">
            <v>10244-00-513114</v>
          </cell>
          <cell r="D6208">
            <v>0</v>
          </cell>
          <cell r="E6208">
            <v>0</v>
          </cell>
          <cell r="F6208">
            <v>2189.37</v>
          </cell>
          <cell r="G6208" t="str">
            <v>:(SZM)SZ MAINTENANCE</v>
          </cell>
        </row>
        <row r="6209">
          <cell r="A6209" t="str">
            <v>513114</v>
          </cell>
          <cell r="B6209" t="str">
            <v>SELL.EXPE.--TELEPHONE/FAX/PAGER</v>
          </cell>
          <cell r="C6209" t="str">
            <v>10244-01-513114</v>
          </cell>
          <cell r="D6209">
            <v>0</v>
          </cell>
          <cell r="E6209">
            <v>0</v>
          </cell>
          <cell r="F6209">
            <v>0</v>
          </cell>
          <cell r="G6209" t="str">
            <v>:</v>
          </cell>
        </row>
        <row r="6210">
          <cell r="A6210" t="str">
            <v>513114</v>
          </cell>
          <cell r="B6210" t="str">
            <v>SELL.EXPE.--TELEPHONE/FAX/PAGER</v>
          </cell>
          <cell r="C6210" t="str">
            <v>10244-02-513114</v>
          </cell>
          <cell r="D6210">
            <v>0</v>
          </cell>
          <cell r="E6210">
            <v>0</v>
          </cell>
          <cell r="F6210">
            <v>904.09</v>
          </cell>
          <cell r="G6210" t="str">
            <v>:(SZM)ZHOU JIANMING周建明</v>
          </cell>
        </row>
        <row r="6211">
          <cell r="A6211" t="str">
            <v>513114</v>
          </cell>
          <cell r="B6211" t="str">
            <v>SELL.EXPE.--TELEPHONE/FAX/PAGER</v>
          </cell>
          <cell r="C6211" t="str">
            <v>10244-03-513114</v>
          </cell>
          <cell r="D6211">
            <v>0</v>
          </cell>
          <cell r="E6211">
            <v>0</v>
          </cell>
          <cell r="F6211">
            <v>300</v>
          </cell>
          <cell r="G6211" t="str">
            <v>:(SZM)YU YAOBIN余耀斌</v>
          </cell>
        </row>
        <row r="6212">
          <cell r="A6212" t="str">
            <v>513114</v>
          </cell>
          <cell r="B6212" t="str">
            <v>SELL.EXPE.--TELEPHONE/FAX/PAGER</v>
          </cell>
          <cell r="C6212" t="str">
            <v>10244-04-513114</v>
          </cell>
          <cell r="D6212">
            <v>0</v>
          </cell>
          <cell r="E6212">
            <v>0</v>
          </cell>
          <cell r="F6212">
            <v>900</v>
          </cell>
          <cell r="G6212" t="str">
            <v>:(SZM)LIU JUNFENG刘俊峰</v>
          </cell>
        </row>
        <row r="6213">
          <cell r="A6213" t="str">
            <v>513114</v>
          </cell>
          <cell r="B6213" t="str">
            <v>SELL.EXPE.--TELEPHONE/FAX/PAGER</v>
          </cell>
          <cell r="C6213" t="str">
            <v>10244-05-513114</v>
          </cell>
          <cell r="D6213">
            <v>0</v>
          </cell>
          <cell r="E6213">
            <v>0</v>
          </cell>
          <cell r="F6213">
            <v>810</v>
          </cell>
          <cell r="G6213" t="str">
            <v>:(SZM)</v>
          </cell>
        </row>
        <row r="6214">
          <cell r="A6214" t="str">
            <v>513114</v>
          </cell>
          <cell r="B6214" t="str">
            <v>SELL.EXPE.--TELEPHONE/FAX/PAGER</v>
          </cell>
          <cell r="C6214" t="str">
            <v>10244-06-513114</v>
          </cell>
          <cell r="D6214">
            <v>0</v>
          </cell>
          <cell r="E6214">
            <v>0</v>
          </cell>
          <cell r="F6214">
            <v>0</v>
          </cell>
          <cell r="G6214" t="str">
            <v>:(SZM)</v>
          </cell>
        </row>
        <row r="6215">
          <cell r="A6215" t="str">
            <v>513114</v>
          </cell>
          <cell r="B6215" t="str">
            <v>SELL.EXPE.--TELEPHONE/FAX/PAGER</v>
          </cell>
          <cell r="C6215" t="str">
            <v>10254-00-513114</v>
          </cell>
          <cell r="D6215">
            <v>0</v>
          </cell>
          <cell r="E6215">
            <v>0</v>
          </cell>
          <cell r="F6215">
            <v>252.53</v>
          </cell>
          <cell r="G6215" t="str">
            <v>:(FSM) FOR COMMON USE</v>
          </cell>
        </row>
        <row r="6216">
          <cell r="A6216" t="str">
            <v>513114</v>
          </cell>
          <cell r="B6216" t="str">
            <v>SELL.EXPE.--TELEPHONE/FAX/PAGER</v>
          </cell>
          <cell r="C6216" t="str">
            <v>10254-01-513114</v>
          </cell>
          <cell r="D6216">
            <v>0</v>
          </cell>
          <cell r="E6216">
            <v>0</v>
          </cell>
          <cell r="F6216">
            <v>380</v>
          </cell>
          <cell r="G6216" t="str">
            <v>:(FSM)--LIU SHUQIAN刘树谦</v>
          </cell>
        </row>
        <row r="6217">
          <cell r="A6217" t="str">
            <v>513114</v>
          </cell>
          <cell r="B6217" t="str">
            <v>SELL.EXPE.--TELEPHONE/FAX/PAGER</v>
          </cell>
          <cell r="C6217" t="str">
            <v>10254-02-513114</v>
          </cell>
          <cell r="D6217">
            <v>35.83</v>
          </cell>
          <cell r="E6217">
            <v>0</v>
          </cell>
          <cell r="F6217">
            <v>1168.3</v>
          </cell>
          <cell r="G6217" t="str">
            <v>:(FSM)--谢冬云</v>
          </cell>
        </row>
        <row r="6218">
          <cell r="A6218" t="str">
            <v>513114</v>
          </cell>
          <cell r="B6218" t="str">
            <v>SELL.EXPE.--TELEPHONE/FAX/PAGER</v>
          </cell>
          <cell r="C6218" t="str">
            <v>10264-00-513114</v>
          </cell>
          <cell r="D6218">
            <v>0</v>
          </cell>
          <cell r="E6218">
            <v>0</v>
          </cell>
          <cell r="F6218">
            <v>425.65</v>
          </cell>
          <cell r="G6218" t="str">
            <v>:(XMM)XIAMEN MAINTENANCE</v>
          </cell>
        </row>
        <row r="6219">
          <cell r="A6219" t="str">
            <v>513114</v>
          </cell>
          <cell r="B6219" t="str">
            <v>SELL.EXPE.--TELEPHONE/FAX/PAGER</v>
          </cell>
          <cell r="C6219" t="str">
            <v>10264-01-513114</v>
          </cell>
          <cell r="D6219">
            <v>0</v>
          </cell>
          <cell r="E6219">
            <v>0</v>
          </cell>
          <cell r="F6219">
            <v>611.29999999999995</v>
          </cell>
          <cell r="G6219" t="str">
            <v>:(XMM)--LUO GUANGMING 罗光明</v>
          </cell>
        </row>
        <row r="6220">
          <cell r="A6220" t="str">
            <v>513114</v>
          </cell>
          <cell r="B6220" t="str">
            <v>SELL.EXPE.--TELEPHONE/FAX/PAGER</v>
          </cell>
          <cell r="C6220" t="str">
            <v>10270-00-513114</v>
          </cell>
          <cell r="D6220">
            <v>0</v>
          </cell>
          <cell r="E6220">
            <v>0</v>
          </cell>
          <cell r="F6220">
            <v>3362.02</v>
          </cell>
          <cell r="G6220" t="str">
            <v>(HNS)COMMON</v>
          </cell>
        </row>
        <row r="6221">
          <cell r="A6221" t="str">
            <v>513114</v>
          </cell>
          <cell r="B6221" t="str">
            <v>SELL.EXPE.--TELEPHONE/FAX/PAGER</v>
          </cell>
          <cell r="C6221" t="str">
            <v>10270-01-513114</v>
          </cell>
          <cell r="D6221">
            <v>0</v>
          </cell>
          <cell r="E6221">
            <v>0</v>
          </cell>
          <cell r="F6221">
            <v>247.64</v>
          </cell>
          <cell r="G6221" t="str">
            <v>(HNS)DANIAN LI李大年</v>
          </cell>
        </row>
        <row r="6222">
          <cell r="A6222" t="str">
            <v>513114</v>
          </cell>
          <cell r="B6222" t="str">
            <v>SELL.EXPE.--TELEPHONE/FAX/PAGER</v>
          </cell>
          <cell r="C6222" t="str">
            <v>10270-02-513114</v>
          </cell>
          <cell r="D6222">
            <v>0</v>
          </cell>
          <cell r="E6222">
            <v>0</v>
          </cell>
          <cell r="F6222">
            <v>224.9</v>
          </cell>
          <cell r="G6222" t="str">
            <v>(HNS)JIE LUO骆颉</v>
          </cell>
        </row>
        <row r="6223">
          <cell r="A6223" t="str">
            <v>513114</v>
          </cell>
          <cell r="B6223" t="str">
            <v>SELL.EXPE.--TELEPHONE/FAX/PAGER</v>
          </cell>
          <cell r="C6223" t="str">
            <v>10270-03-513114</v>
          </cell>
          <cell r="D6223">
            <v>0</v>
          </cell>
          <cell r="E6223">
            <v>0</v>
          </cell>
          <cell r="F6223">
            <v>91.8</v>
          </cell>
          <cell r="G6223" t="str">
            <v>(HNS)TAN SUYU谭素玉</v>
          </cell>
        </row>
        <row r="6224">
          <cell r="A6224" t="str">
            <v>513114</v>
          </cell>
          <cell r="B6224" t="str">
            <v>SELL.EXPE.--TELEPHONE/FAX/PAGER</v>
          </cell>
          <cell r="C6224" t="str">
            <v>10284-00-513114</v>
          </cell>
          <cell r="D6224">
            <v>0</v>
          </cell>
          <cell r="E6224">
            <v>0</v>
          </cell>
          <cell r="F6224">
            <v>2375.79</v>
          </cell>
          <cell r="G6224" t="str">
            <v>(NNM)NANNING MAINTENANCE</v>
          </cell>
        </row>
        <row r="6225">
          <cell r="A6225" t="str">
            <v>513114</v>
          </cell>
          <cell r="B6225" t="str">
            <v>SELL.EXPE.--TELEPHONE/FAX/PAGER</v>
          </cell>
          <cell r="C6225" t="str">
            <v>10284-01-513114</v>
          </cell>
          <cell r="D6225">
            <v>0</v>
          </cell>
          <cell r="E6225">
            <v>0</v>
          </cell>
          <cell r="F6225">
            <v>466.5</v>
          </cell>
          <cell r="G6225" t="str">
            <v>NNM--LU XINGHAO陆星浩</v>
          </cell>
        </row>
        <row r="6226">
          <cell r="A6226" t="str">
            <v>513114</v>
          </cell>
          <cell r="B6226" t="str">
            <v>SELL.EXPE.--TELEPHONE/FAX/PAGER</v>
          </cell>
          <cell r="C6226" t="str">
            <v>10294-00-513114</v>
          </cell>
          <cell r="D6226">
            <v>0</v>
          </cell>
          <cell r="E6226">
            <v>0</v>
          </cell>
          <cell r="F6226">
            <v>10943.62</v>
          </cell>
          <cell r="G6226" t="str">
            <v>ZHENGZHOU MAINTENANCE</v>
          </cell>
        </row>
        <row r="6227">
          <cell r="A6227" t="str">
            <v>513114</v>
          </cell>
          <cell r="B6227" t="str">
            <v>SELL.EXPE.--TELEPHONE/FAX/PAGER</v>
          </cell>
          <cell r="C6227" t="str">
            <v>10294-01-513114</v>
          </cell>
          <cell r="D6227">
            <v>0</v>
          </cell>
          <cell r="E6227">
            <v>0</v>
          </cell>
          <cell r="F6227">
            <v>597.1</v>
          </cell>
          <cell r="G6227" t="str">
            <v>:ZHZHM--宋明晶</v>
          </cell>
        </row>
        <row r="6228">
          <cell r="A6228" t="str">
            <v>513114</v>
          </cell>
          <cell r="B6228" t="str">
            <v>SELL.EXPE.--TELEPHONE/FAX/PAGER</v>
          </cell>
          <cell r="C6228" t="str">
            <v>10294-02-513114</v>
          </cell>
          <cell r="D6228">
            <v>0</v>
          </cell>
          <cell r="E6228">
            <v>0</v>
          </cell>
          <cell r="F6228">
            <v>480</v>
          </cell>
          <cell r="G6228" t="str">
            <v>:ZHZHM--李凯</v>
          </cell>
        </row>
        <row r="6229">
          <cell r="A6229" t="str">
            <v>513114</v>
          </cell>
          <cell r="B6229" t="str">
            <v>SELL.EXPE.--TELEPHONE/FAX/PAGER</v>
          </cell>
          <cell r="C6229" t="str">
            <v>10294-03-513114</v>
          </cell>
          <cell r="D6229">
            <v>0</v>
          </cell>
          <cell r="E6229">
            <v>0</v>
          </cell>
          <cell r="F6229">
            <v>15</v>
          </cell>
          <cell r="G6229" t="str">
            <v>:ZHZHM-张云根</v>
          </cell>
        </row>
        <row r="6230">
          <cell r="A6230" t="str">
            <v>513114</v>
          </cell>
          <cell r="B6230" t="str">
            <v>SELL.EXPE.--TELEPHONE/FAX/PAGER</v>
          </cell>
          <cell r="C6230" t="str">
            <v>10294-04-513114</v>
          </cell>
          <cell r="D6230">
            <v>80</v>
          </cell>
          <cell r="E6230">
            <v>0</v>
          </cell>
          <cell r="F6230">
            <v>640</v>
          </cell>
          <cell r="G6230" t="str">
            <v>:ZHZHM-贾延河</v>
          </cell>
        </row>
        <row r="6231">
          <cell r="A6231" t="str">
            <v>513114</v>
          </cell>
          <cell r="B6231" t="str">
            <v>SELL.EXPE.--TELEPHONE/FAX/PAGER</v>
          </cell>
          <cell r="C6231" t="str">
            <v>10294-05-513114</v>
          </cell>
          <cell r="D6231">
            <v>0</v>
          </cell>
          <cell r="E6231">
            <v>0</v>
          </cell>
          <cell r="F6231">
            <v>523.4</v>
          </cell>
          <cell r="G6231" t="str">
            <v>:ZHZHM-王宝柱</v>
          </cell>
        </row>
        <row r="6232">
          <cell r="A6232" t="str">
            <v>513114</v>
          </cell>
          <cell r="B6232" t="str">
            <v>SELL.EXPE.--TELEPHONE/FAX/PAGER</v>
          </cell>
          <cell r="C6232" t="str">
            <v>10400-00-513114</v>
          </cell>
          <cell r="D6232">
            <v>4788</v>
          </cell>
          <cell r="E6232">
            <v>0</v>
          </cell>
          <cell r="F6232">
            <v>71865</v>
          </cell>
          <cell r="G6232" t="str">
            <v>CHONGQING REGINAL CENTER</v>
          </cell>
        </row>
        <row r="6233">
          <cell r="A6233" t="str">
            <v>513114</v>
          </cell>
          <cell r="B6233" t="str">
            <v>SELL.EXPE.--TELEPHONE/FAX/PAGER</v>
          </cell>
          <cell r="C6233" t="str">
            <v>10400-01-513114</v>
          </cell>
          <cell r="D6233">
            <v>0</v>
          </cell>
          <cell r="E6233">
            <v>0</v>
          </cell>
          <cell r="F6233">
            <v>580.79999999999995</v>
          </cell>
          <cell r="G6233" t="str">
            <v>:(CQS)--MR.BOEHLER</v>
          </cell>
        </row>
        <row r="6234">
          <cell r="A6234" t="str">
            <v>513114</v>
          </cell>
          <cell r="B6234" t="str">
            <v>SELL.EXPE.--TELEPHONE/FAX/PAGER</v>
          </cell>
          <cell r="C6234" t="str">
            <v>10410-00-513114</v>
          </cell>
          <cell r="D6234">
            <v>0</v>
          </cell>
          <cell r="E6234">
            <v>0</v>
          </cell>
          <cell r="F6234">
            <v>0</v>
          </cell>
          <cell r="G6234" t="str">
            <v>CHONGQING ADMIN.</v>
          </cell>
        </row>
        <row r="6235">
          <cell r="A6235" t="str">
            <v>513114</v>
          </cell>
          <cell r="B6235" t="str">
            <v>SELL.EXPE.--TELEPHONE/FAX/PAGER</v>
          </cell>
          <cell r="C6235" t="str">
            <v>10410-01-513114</v>
          </cell>
          <cell r="D6235">
            <v>0</v>
          </cell>
          <cell r="E6235">
            <v>0</v>
          </cell>
          <cell r="F6235">
            <v>1590</v>
          </cell>
          <cell r="G6235" t="str">
            <v>CQA--MR.BOEHLER</v>
          </cell>
        </row>
        <row r="6236">
          <cell r="A6236" t="str">
            <v>513114</v>
          </cell>
          <cell r="B6236" t="str">
            <v>SELL.EXPE.--TELEPHONE/FAX/PAGER</v>
          </cell>
          <cell r="C6236" t="str">
            <v>10410-03-513114</v>
          </cell>
          <cell r="D6236">
            <v>0</v>
          </cell>
          <cell r="E6236">
            <v>0</v>
          </cell>
          <cell r="F6236">
            <v>120</v>
          </cell>
          <cell r="G6236" t="str">
            <v>CQA--MR. LAI YONG 赖勇</v>
          </cell>
        </row>
        <row r="6237">
          <cell r="A6237" t="str">
            <v>513114</v>
          </cell>
          <cell r="B6237" t="str">
            <v>SELL.EXPE.--TELEPHONE/FAX/PAGER</v>
          </cell>
          <cell r="C6237" t="str">
            <v>10410-05-513114</v>
          </cell>
          <cell r="D6237">
            <v>0</v>
          </cell>
          <cell r="E6237">
            <v>0</v>
          </cell>
          <cell r="F6237">
            <v>0</v>
          </cell>
          <cell r="G6237" t="str">
            <v>CQA--</v>
          </cell>
        </row>
        <row r="6238">
          <cell r="A6238" t="str">
            <v>513114</v>
          </cell>
          <cell r="B6238" t="str">
            <v>SELL.EXPE.--TELEPHONE/FAX/PAGER</v>
          </cell>
          <cell r="C6238" t="str">
            <v>10411-00-513114</v>
          </cell>
          <cell r="D6238">
            <v>0</v>
          </cell>
          <cell r="E6238">
            <v>0</v>
          </cell>
          <cell r="F6238">
            <v>70</v>
          </cell>
          <cell r="G6238" t="str">
            <v>CQ SALES</v>
          </cell>
        </row>
        <row r="6239">
          <cell r="A6239" t="str">
            <v>513114</v>
          </cell>
          <cell r="B6239" t="str">
            <v>SELL.EXPE.--TELEPHONE/FAX/PAGER</v>
          </cell>
          <cell r="C6239" t="str">
            <v>10411-04-513114</v>
          </cell>
          <cell r="D6239">
            <v>0</v>
          </cell>
          <cell r="E6239">
            <v>0</v>
          </cell>
          <cell r="F6239">
            <v>74.5</v>
          </cell>
          <cell r="G6239" t="str">
            <v>CQS--ZHANG SHIYUN 张世匀</v>
          </cell>
        </row>
        <row r="6240">
          <cell r="A6240" t="str">
            <v>513114</v>
          </cell>
          <cell r="B6240" t="str">
            <v>SELL.EXPE.--TELEPHONE/FAX/PAGER</v>
          </cell>
          <cell r="C6240" t="str">
            <v>10411-05-513114</v>
          </cell>
          <cell r="D6240">
            <v>0</v>
          </cell>
          <cell r="E6240">
            <v>0</v>
          </cell>
          <cell r="F6240">
            <v>260</v>
          </cell>
          <cell r="G6240" t="str">
            <v>CQS--LI CHUANGANG 李传刚</v>
          </cell>
        </row>
        <row r="6241">
          <cell r="A6241" t="str">
            <v>513114</v>
          </cell>
          <cell r="B6241" t="str">
            <v>SELL.EXPE.--TELEPHONE/FAX/PAGER</v>
          </cell>
          <cell r="C6241" t="str">
            <v>10411-06-513114</v>
          </cell>
          <cell r="D6241">
            <v>0</v>
          </cell>
          <cell r="E6241">
            <v>0</v>
          </cell>
          <cell r="F6241">
            <v>9</v>
          </cell>
          <cell r="G6241" t="str">
            <v>CQS--ZHENG LI 杨丽华</v>
          </cell>
        </row>
        <row r="6242">
          <cell r="A6242" t="str">
            <v>513114</v>
          </cell>
          <cell r="B6242" t="str">
            <v>SELL.EXPE.--TELEPHONE/FAX/PAGER</v>
          </cell>
          <cell r="C6242" t="str">
            <v>10412-02-513114</v>
          </cell>
          <cell r="D6242">
            <v>0</v>
          </cell>
          <cell r="E6242">
            <v>0</v>
          </cell>
          <cell r="F6242">
            <v>120</v>
          </cell>
          <cell r="G6242" t="str">
            <v>CQP--LI ZHEN 李蓁</v>
          </cell>
        </row>
        <row r="6243">
          <cell r="A6243" t="str">
            <v>513114</v>
          </cell>
          <cell r="B6243" t="str">
            <v>SELL.EXPE.--TELEPHONE/FAX/PAGER</v>
          </cell>
          <cell r="C6243" t="str">
            <v>10412-03-513114</v>
          </cell>
          <cell r="D6243">
            <v>0</v>
          </cell>
          <cell r="E6243">
            <v>0</v>
          </cell>
          <cell r="F6243">
            <v>4</v>
          </cell>
          <cell r="G6243" t="str">
            <v>CQP--MR.TONGZHOU 周彤</v>
          </cell>
        </row>
        <row r="6244">
          <cell r="A6244" t="str">
            <v>513114</v>
          </cell>
          <cell r="B6244" t="str">
            <v>SELL.EXPE.--TELEPHONE/FAX/PAGER</v>
          </cell>
          <cell r="C6244" t="str">
            <v>10414-00-513114</v>
          </cell>
          <cell r="D6244">
            <v>0</v>
          </cell>
          <cell r="E6244">
            <v>0</v>
          </cell>
          <cell r="F6244">
            <v>500</v>
          </cell>
          <cell r="G6244" t="str">
            <v>CHONGQING MAINTENANCE</v>
          </cell>
        </row>
        <row r="6245">
          <cell r="A6245" t="str">
            <v>513114</v>
          </cell>
          <cell r="B6245" t="str">
            <v>SELL.EXPE.--TELEPHONE/FAX/PAGER</v>
          </cell>
          <cell r="C6245" t="str">
            <v>10414-01-513114</v>
          </cell>
          <cell r="D6245">
            <v>0</v>
          </cell>
          <cell r="E6245">
            <v>0</v>
          </cell>
          <cell r="F6245">
            <v>105</v>
          </cell>
          <cell r="G6245" t="str">
            <v>CQM--ZHAO YOUWEI赵有为</v>
          </cell>
        </row>
        <row r="6246">
          <cell r="A6246" t="str">
            <v>513114</v>
          </cell>
          <cell r="B6246" t="str">
            <v>SELL.EXPE.--TELEPHONE/FAX/PAGER</v>
          </cell>
          <cell r="C6246" t="str">
            <v>10414-03-513114</v>
          </cell>
          <cell r="D6246">
            <v>0</v>
          </cell>
          <cell r="E6246">
            <v>0</v>
          </cell>
          <cell r="F6246">
            <v>50</v>
          </cell>
          <cell r="G6246" t="str">
            <v>CQM--MR.JIN LEI 金磊</v>
          </cell>
        </row>
        <row r="6247">
          <cell r="A6247" t="str">
            <v>513114</v>
          </cell>
          <cell r="B6247" t="str">
            <v>SELL.EXPE.--TELEPHONE/FAX/PAGER</v>
          </cell>
          <cell r="C6247" t="str">
            <v>10414-05-513114</v>
          </cell>
          <cell r="D6247">
            <v>0</v>
          </cell>
          <cell r="E6247">
            <v>0</v>
          </cell>
          <cell r="F6247">
            <v>101.6</v>
          </cell>
          <cell r="G6247" t="str">
            <v>CQM--SU XINGBAO苏兴宝</v>
          </cell>
        </row>
        <row r="6248">
          <cell r="A6248" t="str">
            <v>513114</v>
          </cell>
          <cell r="B6248" t="str">
            <v>SELL.EXPE.--TELEPHONE/FAX/PAGER</v>
          </cell>
          <cell r="C6248" t="str">
            <v>10414-07-513114</v>
          </cell>
          <cell r="D6248">
            <v>0</v>
          </cell>
          <cell r="E6248">
            <v>0</v>
          </cell>
          <cell r="F6248">
            <v>190</v>
          </cell>
          <cell r="G6248" t="str">
            <v>CQM-LIAO XIAOSHUN 廖孝顺</v>
          </cell>
        </row>
        <row r="6249">
          <cell r="A6249" t="str">
            <v>513114</v>
          </cell>
          <cell r="B6249" t="str">
            <v>SELL.EXPE.--TELEPHONE/FAX/PAGER</v>
          </cell>
          <cell r="C6249" t="str">
            <v>10414-08-513114</v>
          </cell>
          <cell r="D6249">
            <v>0</v>
          </cell>
          <cell r="E6249">
            <v>0</v>
          </cell>
          <cell r="F6249">
            <v>100</v>
          </cell>
          <cell r="G6249" t="str">
            <v>CQM-YANG HONGGUO杨洪果</v>
          </cell>
        </row>
        <row r="6250">
          <cell r="A6250" t="str">
            <v>513114</v>
          </cell>
          <cell r="B6250" t="str">
            <v>SELL.EXPE.--TELEPHONE/FAX/PAGER</v>
          </cell>
          <cell r="C6250" t="str">
            <v>13000-00-513114</v>
          </cell>
          <cell r="D6250">
            <v>0</v>
          </cell>
          <cell r="E6250">
            <v>0</v>
          </cell>
          <cell r="F6250">
            <v>0</v>
          </cell>
          <cell r="G6250" t="str">
            <v>(PEM)PROJECT EXECUTION</v>
          </cell>
        </row>
        <row r="6251">
          <cell r="A6251" t="str">
            <v>513114</v>
          </cell>
          <cell r="B6251" t="str">
            <v>SELL.EXPE.--TELEPHONE/FAX/PAGER</v>
          </cell>
          <cell r="C6251" t="str">
            <v>13010-00-513114</v>
          </cell>
          <cell r="D6251">
            <v>0</v>
          </cell>
          <cell r="E6251">
            <v>0</v>
          </cell>
          <cell r="F6251">
            <v>0</v>
          </cell>
        </row>
        <row r="6252">
          <cell r="A6252" t="str">
            <v>513114</v>
          </cell>
          <cell r="B6252" t="str">
            <v>SELL.EXPE.--TELEPHONE/FAX/PAGER</v>
          </cell>
          <cell r="C6252" t="str">
            <v>13500-00-513114</v>
          </cell>
          <cell r="D6252">
            <v>0</v>
          </cell>
          <cell r="E6252">
            <v>0</v>
          </cell>
          <cell r="F6252">
            <v>0</v>
          </cell>
          <cell r="G6252" t="str">
            <v>(EDP)COMMON</v>
          </cell>
        </row>
        <row r="6253">
          <cell r="A6253" t="str">
            <v>513114</v>
          </cell>
          <cell r="B6253" t="str">
            <v>SELL.EXPE.--TELEPHONE/FAX/PAGER</v>
          </cell>
          <cell r="C6253" t="str">
            <v>13510-00-513114</v>
          </cell>
          <cell r="D6253">
            <v>0</v>
          </cell>
          <cell r="E6253">
            <v>0</v>
          </cell>
          <cell r="F6253">
            <v>0</v>
          </cell>
          <cell r="G6253" t="str">
            <v>XXXX:CONTRACT MANAGEMENT</v>
          </cell>
        </row>
        <row r="6254">
          <cell r="A6254" t="str">
            <v>513115</v>
          </cell>
          <cell r="B6254" t="str">
            <v>SELL.EXPE.--MOBILE PHONE FEE</v>
          </cell>
          <cell r="C6254" t="str">
            <v>10000-00-513115</v>
          </cell>
          <cell r="D6254">
            <v>0</v>
          </cell>
          <cell r="E6254">
            <v>0</v>
          </cell>
          <cell r="F6254">
            <v>0</v>
          </cell>
          <cell r="G6254" t="str">
            <v>:BAL.SHEET 负债表</v>
          </cell>
        </row>
        <row r="6255">
          <cell r="A6255" t="str">
            <v>513115</v>
          </cell>
          <cell r="B6255" t="str">
            <v>SELL.EXPE.--MOBILE PHONE FEE</v>
          </cell>
          <cell r="C6255" t="str">
            <v>10200-00-513115</v>
          </cell>
          <cell r="D6255">
            <v>0</v>
          </cell>
          <cell r="E6255">
            <v>0</v>
          </cell>
          <cell r="F6255">
            <v>189.5</v>
          </cell>
          <cell r="G6255" t="str">
            <v>:(GZO) REGIONAL OFFICE</v>
          </cell>
        </row>
        <row r="6256">
          <cell r="A6256" t="str">
            <v>513115</v>
          </cell>
          <cell r="B6256" t="str">
            <v>SELL.EXPE.--MOBILE PHONE FEE</v>
          </cell>
          <cell r="C6256" t="str">
            <v>10210-01-513115</v>
          </cell>
          <cell r="D6256">
            <v>0</v>
          </cell>
          <cell r="E6256">
            <v>0</v>
          </cell>
          <cell r="F6256">
            <v>0</v>
          </cell>
          <cell r="G6256" t="str">
            <v>:(GZA)--DR.XU DONG徐东</v>
          </cell>
        </row>
        <row r="6257">
          <cell r="A6257" t="str">
            <v>513115</v>
          </cell>
          <cell r="B6257" t="str">
            <v>SELL.EXPE.--MOBILE PHONE FEE</v>
          </cell>
          <cell r="C6257" t="str">
            <v>10210-02-513115</v>
          </cell>
          <cell r="D6257">
            <v>0</v>
          </cell>
          <cell r="E6257">
            <v>0</v>
          </cell>
          <cell r="F6257">
            <v>4131.2</v>
          </cell>
          <cell r="G6257" t="str">
            <v>:(GZA)--FANNY YE 叶丽辉</v>
          </cell>
        </row>
        <row r="6258">
          <cell r="A6258" t="str">
            <v>513115</v>
          </cell>
          <cell r="B6258" t="str">
            <v>SELL.EXPE.--MOBILE PHONE FEE</v>
          </cell>
          <cell r="C6258" t="str">
            <v>10210-03-513115</v>
          </cell>
          <cell r="D6258">
            <v>0</v>
          </cell>
          <cell r="E6258">
            <v>0</v>
          </cell>
          <cell r="F6258">
            <v>1000</v>
          </cell>
          <cell r="G6258" t="str">
            <v>:(GZA)--HUO YONGJIA 霍永佳</v>
          </cell>
        </row>
        <row r="6259">
          <cell r="A6259" t="str">
            <v>513115</v>
          </cell>
          <cell r="B6259" t="str">
            <v>SELL.EXPE.--MOBILE PHONE FEE</v>
          </cell>
          <cell r="C6259" t="str">
            <v>10210-04-513115</v>
          </cell>
          <cell r="D6259">
            <v>0</v>
          </cell>
          <cell r="E6259">
            <v>0</v>
          </cell>
          <cell r="F6259">
            <v>5500</v>
          </cell>
          <cell r="G6259" t="str">
            <v>:(GZA)--LIANG MINJIA梁敏佳</v>
          </cell>
        </row>
        <row r="6260">
          <cell r="A6260" t="str">
            <v>513115</v>
          </cell>
          <cell r="B6260" t="str">
            <v>SELL.EXPE.--MOBILE PHONE FEE</v>
          </cell>
          <cell r="C6260" t="str">
            <v>10210-05-513115</v>
          </cell>
          <cell r="D6260">
            <v>0</v>
          </cell>
          <cell r="E6260">
            <v>0</v>
          </cell>
          <cell r="F6260">
            <v>1600</v>
          </cell>
          <cell r="G6260" t="str">
            <v>:(GZA)--HE JIAN AN何建安</v>
          </cell>
        </row>
        <row r="6261">
          <cell r="A6261" t="str">
            <v>513115</v>
          </cell>
          <cell r="B6261" t="str">
            <v>SELL.EXPE.--MOBILE PHONE FEE</v>
          </cell>
          <cell r="C6261" t="str">
            <v>10211-00-513115</v>
          </cell>
          <cell r="D6261">
            <v>0</v>
          </cell>
          <cell r="E6261">
            <v>0</v>
          </cell>
          <cell r="F6261">
            <v>0</v>
          </cell>
          <cell r="G6261" t="str">
            <v>:(GZS)GZ SALES--COMMON</v>
          </cell>
        </row>
        <row r="6262">
          <cell r="A6262" t="str">
            <v>513115</v>
          </cell>
          <cell r="B6262" t="str">
            <v>SELL.EXPE.--MOBILE PHONE FEE</v>
          </cell>
          <cell r="C6262" t="str">
            <v>10211-01-513115</v>
          </cell>
          <cell r="D6262">
            <v>0</v>
          </cell>
          <cell r="E6262">
            <v>0</v>
          </cell>
          <cell r="F6262">
            <v>12691.31</v>
          </cell>
          <cell r="G6262" t="str">
            <v>:(GZS)GZ SALES--DR.XU徐东</v>
          </cell>
        </row>
        <row r="6263">
          <cell r="A6263" t="str">
            <v>513115</v>
          </cell>
          <cell r="B6263" t="str">
            <v>SELL.EXPE.--MOBILE PHONE FEE</v>
          </cell>
          <cell r="C6263" t="str">
            <v>10211-02-513115</v>
          </cell>
          <cell r="D6263">
            <v>1960.26</v>
          </cell>
          <cell r="E6263">
            <v>0</v>
          </cell>
          <cell r="F6263">
            <v>20983.31</v>
          </cell>
          <cell r="G6263" t="str">
            <v>:(GZS)GZ SALES--HUANG JINHUA黄锦华</v>
          </cell>
        </row>
        <row r="6264">
          <cell r="A6264" t="str">
            <v>513115</v>
          </cell>
          <cell r="B6264" t="str">
            <v>SELL.EXPE.--MOBILE PHONE FEE</v>
          </cell>
          <cell r="C6264" t="str">
            <v>10211-03-513115</v>
          </cell>
          <cell r="D6264">
            <v>851.3</v>
          </cell>
          <cell r="E6264">
            <v>0</v>
          </cell>
          <cell r="F6264">
            <v>7938.02</v>
          </cell>
          <cell r="G6264" t="str">
            <v>:(GZS)GZ SALES--BILL CHEN陈云飚</v>
          </cell>
        </row>
        <row r="6265">
          <cell r="A6265" t="str">
            <v>513115</v>
          </cell>
          <cell r="B6265" t="str">
            <v>SELL.EXPE.--MOBILE PHONE FEE</v>
          </cell>
          <cell r="C6265" t="str">
            <v>10211-04-513115</v>
          </cell>
          <cell r="D6265">
            <v>0</v>
          </cell>
          <cell r="E6265">
            <v>0</v>
          </cell>
          <cell r="F6265">
            <v>4108.3100000000004</v>
          </cell>
          <cell r="G6265" t="str">
            <v>:(GZS)GZ SALES--李志良</v>
          </cell>
        </row>
        <row r="6266">
          <cell r="A6266" t="str">
            <v>513115</v>
          </cell>
          <cell r="B6266" t="str">
            <v>SELL.EXPE.--MOBILE PHONE FEE</v>
          </cell>
          <cell r="C6266" t="str">
            <v>10211-05-513115</v>
          </cell>
          <cell r="D6266">
            <v>0</v>
          </cell>
          <cell r="E6266">
            <v>0</v>
          </cell>
          <cell r="F6266">
            <v>0</v>
          </cell>
          <cell r="G6266" t="str">
            <v>:(GZS)GZ SALES--ZHANG WANER张婉儿</v>
          </cell>
        </row>
        <row r="6267">
          <cell r="A6267" t="str">
            <v>513115</v>
          </cell>
          <cell r="B6267" t="str">
            <v>SELL.EXPE.--MOBILE PHONE FEE</v>
          </cell>
          <cell r="C6267" t="str">
            <v>10211-06-513115</v>
          </cell>
          <cell r="D6267">
            <v>0</v>
          </cell>
          <cell r="E6267">
            <v>0</v>
          </cell>
          <cell r="F6267">
            <v>0</v>
          </cell>
          <cell r="G6267" t="str">
            <v>:(GZS)GZ SALES--欧迎</v>
          </cell>
        </row>
        <row r="6268">
          <cell r="A6268" t="str">
            <v>513115</v>
          </cell>
          <cell r="B6268" t="str">
            <v>SELL.EXPE.--MOBILE PHONE FEE</v>
          </cell>
          <cell r="C6268" t="str">
            <v>10211-07-513115</v>
          </cell>
          <cell r="D6268">
            <v>0</v>
          </cell>
          <cell r="E6268">
            <v>0</v>
          </cell>
          <cell r="F6268">
            <v>1086.05</v>
          </cell>
          <cell r="G6268" t="str">
            <v>:(GZS)GZ SALES--WING 蔡颖雯</v>
          </cell>
        </row>
        <row r="6269">
          <cell r="A6269" t="str">
            <v>513115</v>
          </cell>
          <cell r="B6269" t="str">
            <v>SELL.EXPE.--MOBILE PHONE FEE</v>
          </cell>
          <cell r="C6269" t="str">
            <v>10211-08-513115</v>
          </cell>
          <cell r="D6269">
            <v>0</v>
          </cell>
          <cell r="E6269">
            <v>0</v>
          </cell>
          <cell r="F6269">
            <v>1221.5</v>
          </cell>
          <cell r="G6269" t="str">
            <v>:(GZS)GZ SALES--</v>
          </cell>
        </row>
        <row r="6270">
          <cell r="A6270" t="str">
            <v>513115</v>
          </cell>
          <cell r="B6270" t="str">
            <v>SELL.EXPE.--MOBILE PHONE FEE</v>
          </cell>
          <cell r="C6270" t="str">
            <v>10211-09-513115</v>
          </cell>
          <cell r="D6270">
            <v>0</v>
          </cell>
          <cell r="E6270">
            <v>0</v>
          </cell>
          <cell r="F6270">
            <v>1833.82</v>
          </cell>
          <cell r="G6270" t="str">
            <v>:(GZS)GZ SALES--梅志伟</v>
          </cell>
        </row>
        <row r="6271">
          <cell r="A6271" t="str">
            <v>513115</v>
          </cell>
          <cell r="B6271" t="str">
            <v>SELL.EXPE.--MOBILE PHONE FEE</v>
          </cell>
          <cell r="C6271" t="str">
            <v>10211-0A-513115</v>
          </cell>
          <cell r="D6271">
            <v>0</v>
          </cell>
          <cell r="E6271">
            <v>0</v>
          </cell>
          <cell r="F6271">
            <v>3354.98</v>
          </cell>
          <cell r="G6271" t="str">
            <v>:(GZS)GZ SALES--MICHAEL ZHU朱红升</v>
          </cell>
        </row>
        <row r="6272">
          <cell r="A6272" t="str">
            <v>513115</v>
          </cell>
          <cell r="B6272" t="str">
            <v>SELL.EXPE.--MOBILE PHONE FEE</v>
          </cell>
          <cell r="C6272" t="str">
            <v>10212-01-513115</v>
          </cell>
          <cell r="D6272">
            <v>0</v>
          </cell>
          <cell r="E6272">
            <v>0</v>
          </cell>
          <cell r="F6272">
            <v>1800.78</v>
          </cell>
          <cell r="G6272" t="str">
            <v>:(GZP)</v>
          </cell>
        </row>
        <row r="6273">
          <cell r="A6273" t="str">
            <v>513115</v>
          </cell>
          <cell r="B6273" t="str">
            <v>SELL.EXPE.--MOBILE PHONE FEE</v>
          </cell>
          <cell r="C6273" t="str">
            <v>10212-02-513115</v>
          </cell>
          <cell r="D6273">
            <v>0</v>
          </cell>
          <cell r="E6273">
            <v>0</v>
          </cell>
          <cell r="F6273">
            <v>155.11000000000001</v>
          </cell>
          <cell r="G6273" t="str">
            <v>:(GZP)ZHOU YAN 周燕</v>
          </cell>
        </row>
        <row r="6274">
          <cell r="A6274" t="str">
            <v>513115</v>
          </cell>
          <cell r="B6274" t="str">
            <v>SELL.EXPE.--MOBILE PHONE FEE</v>
          </cell>
          <cell r="C6274" t="str">
            <v>10212-03-513115</v>
          </cell>
          <cell r="D6274">
            <v>0</v>
          </cell>
          <cell r="E6274">
            <v>0</v>
          </cell>
          <cell r="F6274">
            <v>699</v>
          </cell>
          <cell r="G6274" t="str">
            <v>:(GZP)DING NING 丁宁</v>
          </cell>
        </row>
        <row r="6275">
          <cell r="A6275" t="str">
            <v>513115</v>
          </cell>
          <cell r="B6275" t="str">
            <v>SELL.EXPE.--MOBILE PHONE FEE</v>
          </cell>
          <cell r="C6275" t="str">
            <v>10212-04-513115</v>
          </cell>
          <cell r="D6275">
            <v>0</v>
          </cell>
          <cell r="E6275">
            <v>0</v>
          </cell>
          <cell r="F6275">
            <v>7566.07</v>
          </cell>
          <cell r="G6275" t="str">
            <v>:(GZP)LIN YI林逸</v>
          </cell>
        </row>
        <row r="6276">
          <cell r="A6276" t="str">
            <v>513115</v>
          </cell>
          <cell r="B6276" t="str">
            <v>SELL.EXPE.--MOBILE PHONE FEE</v>
          </cell>
          <cell r="C6276" t="str">
            <v>10213-01-513115</v>
          </cell>
          <cell r="D6276">
            <v>449.3</v>
          </cell>
          <cell r="E6276">
            <v>0</v>
          </cell>
          <cell r="F6276">
            <v>6564.36</v>
          </cell>
          <cell r="G6276" t="str">
            <v>:(GZI)--YANG XIAOFENG杨晓峰</v>
          </cell>
        </row>
        <row r="6277">
          <cell r="A6277" t="str">
            <v>513115</v>
          </cell>
          <cell r="B6277" t="str">
            <v>SELL.EXPE.--MOBILE PHONE FEE</v>
          </cell>
          <cell r="C6277" t="str">
            <v>10213-02-513115</v>
          </cell>
          <cell r="D6277">
            <v>0</v>
          </cell>
          <cell r="E6277">
            <v>0</v>
          </cell>
          <cell r="F6277">
            <v>19472.98</v>
          </cell>
          <cell r="G6277" t="str">
            <v>:(GZI)--MR.NEUBURGER</v>
          </cell>
        </row>
        <row r="6278">
          <cell r="A6278" t="str">
            <v>513115</v>
          </cell>
          <cell r="B6278" t="str">
            <v>SELL.EXPE.--MOBILE PHONE FEE</v>
          </cell>
          <cell r="C6278" t="str">
            <v>10213-03-513115</v>
          </cell>
          <cell r="D6278">
            <v>0</v>
          </cell>
          <cell r="E6278">
            <v>0</v>
          </cell>
          <cell r="F6278">
            <v>4909.8</v>
          </cell>
          <cell r="G6278" t="str">
            <v>:(GZI)--JACKIE 邹满棠</v>
          </cell>
        </row>
        <row r="6279">
          <cell r="A6279" t="str">
            <v>513115</v>
          </cell>
          <cell r="B6279" t="str">
            <v>SELL.EXPE.--MOBILE PHONE FEE</v>
          </cell>
          <cell r="C6279" t="str">
            <v>10213-04-513115</v>
          </cell>
          <cell r="D6279">
            <v>0</v>
          </cell>
          <cell r="E6279">
            <v>0</v>
          </cell>
          <cell r="F6279">
            <v>5971.3</v>
          </cell>
          <cell r="G6279" t="str">
            <v>:(GZI)--LIN DINGWEI林定伟</v>
          </cell>
        </row>
        <row r="6280">
          <cell r="A6280" t="str">
            <v>513115</v>
          </cell>
          <cell r="B6280" t="str">
            <v>SELL.EXPE.--MOBILE PHONE FEE</v>
          </cell>
          <cell r="C6280" t="str">
            <v>10213-05-513115</v>
          </cell>
          <cell r="D6280">
            <v>0</v>
          </cell>
          <cell r="E6280">
            <v>0</v>
          </cell>
          <cell r="F6280">
            <v>5458.6</v>
          </cell>
          <cell r="G6280" t="str">
            <v>:(GZI)--CHEN ZHIGANG 陈志刚</v>
          </cell>
        </row>
        <row r="6281">
          <cell r="A6281" t="str">
            <v>513115</v>
          </cell>
          <cell r="B6281" t="str">
            <v>SELL.EXPE.--MOBILE PHONE FEE</v>
          </cell>
          <cell r="C6281" t="str">
            <v>10213-06-513115</v>
          </cell>
          <cell r="D6281">
            <v>0</v>
          </cell>
          <cell r="E6281">
            <v>0</v>
          </cell>
          <cell r="F6281">
            <v>6079.3</v>
          </cell>
          <cell r="G6281" t="str">
            <v>:(GZI)-ZHAO XIAOGANG 赵孝刚</v>
          </cell>
        </row>
        <row r="6282">
          <cell r="A6282" t="str">
            <v>513115</v>
          </cell>
          <cell r="B6282" t="str">
            <v>SELL.EXPE.--MOBILE PHONE FEE</v>
          </cell>
          <cell r="C6282" t="str">
            <v>10213-07-513115</v>
          </cell>
          <cell r="D6282">
            <v>0</v>
          </cell>
          <cell r="E6282">
            <v>0</v>
          </cell>
          <cell r="F6282">
            <v>395.5</v>
          </cell>
          <cell r="G6282" t="str">
            <v>:(GZI)-PENG YUMING 彭雨明</v>
          </cell>
        </row>
        <row r="6283">
          <cell r="A6283" t="str">
            <v>513115</v>
          </cell>
          <cell r="B6283" t="str">
            <v>SELL.EXPE.--MOBILE PHONE FEE</v>
          </cell>
          <cell r="C6283" t="str">
            <v>10214-00-513115</v>
          </cell>
          <cell r="D6283">
            <v>0</v>
          </cell>
          <cell r="E6283">
            <v>0</v>
          </cell>
          <cell r="F6283">
            <v>0</v>
          </cell>
          <cell r="G6283" t="str">
            <v>:(GZM)--MR.STARK</v>
          </cell>
        </row>
        <row r="6284">
          <cell r="A6284" t="str">
            <v>513115</v>
          </cell>
          <cell r="B6284" t="str">
            <v>SELL.EXPE.--MOBILE PHONE FEE</v>
          </cell>
          <cell r="C6284" t="str">
            <v>10214-01-513115</v>
          </cell>
          <cell r="D6284">
            <v>0</v>
          </cell>
          <cell r="E6284">
            <v>0</v>
          </cell>
          <cell r="F6284">
            <v>0</v>
          </cell>
          <cell r="G6284" t="str">
            <v>:(GZM)--苏丽</v>
          </cell>
        </row>
        <row r="6285">
          <cell r="A6285" t="str">
            <v>513115</v>
          </cell>
          <cell r="B6285" t="str">
            <v>SELL.EXPE.--MOBILE PHONE FEE</v>
          </cell>
          <cell r="C6285" t="str">
            <v>10214-03-513115</v>
          </cell>
          <cell r="D6285">
            <v>0</v>
          </cell>
          <cell r="E6285">
            <v>0</v>
          </cell>
          <cell r="F6285">
            <v>2693.28</v>
          </cell>
          <cell r="G6285" t="str">
            <v>:(GZM)--朱建清</v>
          </cell>
        </row>
        <row r="6286">
          <cell r="A6286" t="str">
            <v>513115</v>
          </cell>
          <cell r="B6286" t="str">
            <v>SELL.EXPE.--MOBILE PHONE FEE</v>
          </cell>
          <cell r="C6286" t="str">
            <v>10214-05-513115</v>
          </cell>
          <cell r="D6286">
            <v>0</v>
          </cell>
          <cell r="E6286">
            <v>0</v>
          </cell>
          <cell r="F6286">
            <v>8661.56</v>
          </cell>
          <cell r="G6286" t="str">
            <v>:(GZM)--YANG YONGGAO 杨勇高</v>
          </cell>
        </row>
        <row r="6287">
          <cell r="A6287" t="str">
            <v>513115</v>
          </cell>
          <cell r="B6287" t="str">
            <v>SELL.EXPE.--MOBILE PHONE FEE</v>
          </cell>
          <cell r="C6287" t="str">
            <v>10214-06-513115</v>
          </cell>
          <cell r="D6287">
            <v>0</v>
          </cell>
          <cell r="E6287">
            <v>0</v>
          </cell>
          <cell r="F6287">
            <v>1115.9000000000001</v>
          </cell>
          <cell r="G6287" t="str">
            <v>:XXX(GZM)--</v>
          </cell>
        </row>
        <row r="6288">
          <cell r="A6288" t="str">
            <v>513115</v>
          </cell>
          <cell r="B6288" t="str">
            <v>SELL.EXPE.--MOBILE PHONE FEE</v>
          </cell>
          <cell r="C6288" t="str">
            <v>10214-07-513115</v>
          </cell>
          <cell r="D6288">
            <v>0</v>
          </cell>
          <cell r="E6288">
            <v>0</v>
          </cell>
          <cell r="F6288">
            <v>1411.59</v>
          </cell>
          <cell r="G6288" t="str">
            <v>:(GZM)--黄少荣</v>
          </cell>
        </row>
        <row r="6289">
          <cell r="A6289" t="str">
            <v>513115</v>
          </cell>
          <cell r="B6289" t="str">
            <v>SELL.EXPE.--MOBILE PHONE FEE</v>
          </cell>
          <cell r="C6289" t="str">
            <v>10214-08-513115</v>
          </cell>
          <cell r="D6289">
            <v>0</v>
          </cell>
          <cell r="E6289">
            <v>0</v>
          </cell>
          <cell r="F6289">
            <v>67.099999999999994</v>
          </cell>
          <cell r="G6289" t="str">
            <v>:(GZM)--WANG LUPENG王鲁鹏</v>
          </cell>
        </row>
        <row r="6290">
          <cell r="A6290" t="str">
            <v>513115</v>
          </cell>
          <cell r="B6290" t="str">
            <v>SELL.EXPE.--MOBILE PHONE FEE</v>
          </cell>
          <cell r="C6290" t="str">
            <v>10214-09-513115</v>
          </cell>
          <cell r="D6290">
            <v>0</v>
          </cell>
          <cell r="E6290">
            <v>0</v>
          </cell>
          <cell r="F6290">
            <v>424.8</v>
          </cell>
          <cell r="G6290" t="str">
            <v>:(GZM)--GONG TAO龚滔</v>
          </cell>
        </row>
        <row r="6291">
          <cell r="A6291" t="str">
            <v>513115</v>
          </cell>
          <cell r="B6291" t="str">
            <v>SELL.EXPE.--MOBILE PHONE FEE</v>
          </cell>
          <cell r="C6291" t="str">
            <v>10220-01-513115</v>
          </cell>
          <cell r="D6291">
            <v>468.7</v>
          </cell>
          <cell r="E6291">
            <v>0</v>
          </cell>
          <cell r="F6291">
            <v>3627.8</v>
          </cell>
          <cell r="G6291" t="str">
            <v>:(ZSS)刘崇锦</v>
          </cell>
        </row>
        <row r="6292">
          <cell r="A6292" t="str">
            <v>513115</v>
          </cell>
          <cell r="B6292" t="str">
            <v>SELL.EXPE.--MOBILE PHONE FEE</v>
          </cell>
          <cell r="C6292" t="str">
            <v>10220-02-513115</v>
          </cell>
          <cell r="D6292">
            <v>0</v>
          </cell>
          <cell r="E6292">
            <v>0</v>
          </cell>
          <cell r="F6292">
            <v>1888.48</v>
          </cell>
          <cell r="G6292" t="str">
            <v>:(ZSS)</v>
          </cell>
        </row>
        <row r="6293">
          <cell r="A6293" t="str">
            <v>513115</v>
          </cell>
          <cell r="B6293" t="str">
            <v>SELL.EXPE.--MOBILE PHONE FEE</v>
          </cell>
          <cell r="C6293" t="str">
            <v>10220-03-513115</v>
          </cell>
          <cell r="D6293">
            <v>0</v>
          </cell>
          <cell r="E6293">
            <v>0</v>
          </cell>
          <cell r="F6293">
            <v>0</v>
          </cell>
          <cell r="G6293" t="str">
            <v>:(ZSS)</v>
          </cell>
        </row>
        <row r="6294">
          <cell r="A6294" t="str">
            <v>513115</v>
          </cell>
          <cell r="B6294" t="str">
            <v>SELL.EXPE.--MOBILE PHONE FEE</v>
          </cell>
          <cell r="C6294" t="str">
            <v>10220-04-513115</v>
          </cell>
          <cell r="D6294">
            <v>0</v>
          </cell>
          <cell r="E6294">
            <v>0</v>
          </cell>
          <cell r="F6294">
            <v>0</v>
          </cell>
          <cell r="G6294" t="str">
            <v>:(ZSS)</v>
          </cell>
        </row>
        <row r="6295">
          <cell r="A6295" t="str">
            <v>513115</v>
          </cell>
          <cell r="B6295" t="str">
            <v>SELL.EXPE.--MOBILE PHONE FEE</v>
          </cell>
          <cell r="C6295" t="str">
            <v>10220-05-513115</v>
          </cell>
          <cell r="D6295">
            <v>367.8</v>
          </cell>
          <cell r="E6295">
            <v>0</v>
          </cell>
          <cell r="F6295">
            <v>4968.7</v>
          </cell>
          <cell r="G6295" t="str">
            <v>:(ZSS)LI XILUN李锡伦</v>
          </cell>
        </row>
        <row r="6296">
          <cell r="A6296" t="str">
            <v>513115</v>
          </cell>
          <cell r="B6296" t="str">
            <v>SELL.EXPE.--MOBILE PHONE FEE</v>
          </cell>
          <cell r="C6296" t="str">
            <v>10224-00-513115</v>
          </cell>
          <cell r="D6296">
            <v>0</v>
          </cell>
          <cell r="E6296">
            <v>0</v>
          </cell>
          <cell r="F6296">
            <v>200</v>
          </cell>
          <cell r="G6296" t="str">
            <v>:(ZSM)ZS MAINTENANCE</v>
          </cell>
        </row>
        <row r="6297">
          <cell r="A6297" t="str">
            <v>513115</v>
          </cell>
          <cell r="B6297" t="str">
            <v>SELL.EXPE.--MOBILE PHONE FEE</v>
          </cell>
          <cell r="C6297" t="str">
            <v>10224-01-513115</v>
          </cell>
          <cell r="D6297">
            <v>0</v>
          </cell>
          <cell r="E6297">
            <v>0</v>
          </cell>
          <cell r="F6297">
            <v>0</v>
          </cell>
          <cell r="G6297" t="str">
            <v>:(ZSM)--MR.STARK</v>
          </cell>
        </row>
        <row r="6298">
          <cell r="A6298" t="str">
            <v>513115</v>
          </cell>
          <cell r="B6298" t="str">
            <v>SELL.EXPE.--MOBILE PHONE FEE</v>
          </cell>
          <cell r="C6298" t="str">
            <v>10224-02-513115</v>
          </cell>
          <cell r="D6298">
            <v>0</v>
          </cell>
          <cell r="E6298">
            <v>0</v>
          </cell>
          <cell r="F6298">
            <v>3961.9</v>
          </cell>
          <cell r="G6298" t="str">
            <v>:(ZSM)--LI WEIYAN李伟炎</v>
          </cell>
        </row>
        <row r="6299">
          <cell r="A6299" t="str">
            <v>513115</v>
          </cell>
          <cell r="B6299" t="str">
            <v>SELL.EXPE.--MOBILE PHONE FEE</v>
          </cell>
          <cell r="C6299" t="str">
            <v>10224-03-513115</v>
          </cell>
          <cell r="D6299">
            <v>0</v>
          </cell>
          <cell r="E6299">
            <v>0</v>
          </cell>
          <cell r="F6299">
            <v>188</v>
          </cell>
          <cell r="G6299" t="str">
            <v>:(ZSM)--钟振辉</v>
          </cell>
        </row>
        <row r="6300">
          <cell r="A6300" t="str">
            <v>513115</v>
          </cell>
          <cell r="B6300" t="str">
            <v>SELL.EXPE.--MOBILE PHONE FEE</v>
          </cell>
          <cell r="C6300" t="str">
            <v>10230-01-513115</v>
          </cell>
          <cell r="D6300">
            <v>1119.3</v>
          </cell>
          <cell r="E6300">
            <v>0</v>
          </cell>
          <cell r="F6300">
            <v>10491.4</v>
          </cell>
          <cell r="G6300" t="str">
            <v>:(KMS)DAVID 江先标</v>
          </cell>
        </row>
        <row r="6301">
          <cell r="A6301" t="str">
            <v>513115</v>
          </cell>
          <cell r="B6301" t="str">
            <v>SELL.EXPE.--MOBILE PHONE FEE</v>
          </cell>
          <cell r="C6301" t="str">
            <v>10230-02-513115</v>
          </cell>
          <cell r="D6301">
            <v>0</v>
          </cell>
          <cell r="E6301">
            <v>0</v>
          </cell>
          <cell r="F6301">
            <v>5177</v>
          </cell>
          <cell r="G6301" t="str">
            <v>:(KMS)ANDY WEI魏明</v>
          </cell>
        </row>
        <row r="6302">
          <cell r="A6302" t="str">
            <v>513115</v>
          </cell>
          <cell r="B6302" t="str">
            <v>SELL.EXPE.--MOBILE PHONE FEE</v>
          </cell>
          <cell r="C6302" t="str">
            <v>10230-03-513115</v>
          </cell>
          <cell r="D6302">
            <v>0</v>
          </cell>
          <cell r="E6302">
            <v>0</v>
          </cell>
          <cell r="F6302">
            <v>2221.56</v>
          </cell>
          <cell r="G6302" t="str">
            <v>:(KMS)CHEN JUN陈俊</v>
          </cell>
        </row>
        <row r="6303">
          <cell r="A6303" t="str">
            <v>513115</v>
          </cell>
          <cell r="B6303" t="str">
            <v>SELL.EXPE.--MOBILE PHONE FEE</v>
          </cell>
          <cell r="C6303" t="str">
            <v>10230-05-513115</v>
          </cell>
          <cell r="D6303">
            <v>0</v>
          </cell>
          <cell r="E6303">
            <v>0</v>
          </cell>
          <cell r="F6303">
            <v>1963</v>
          </cell>
          <cell r="G6303" t="str">
            <v>:(KMS)DUAN DI 段涤</v>
          </cell>
        </row>
        <row r="6304">
          <cell r="A6304" t="str">
            <v>513115</v>
          </cell>
          <cell r="B6304" t="str">
            <v>SELL.EXPE.--MOBILE PHONE FEE</v>
          </cell>
          <cell r="C6304" t="str">
            <v>10234-01-513115</v>
          </cell>
          <cell r="D6304">
            <v>0</v>
          </cell>
          <cell r="E6304">
            <v>0</v>
          </cell>
          <cell r="F6304">
            <v>5211</v>
          </cell>
          <cell r="G6304" t="str">
            <v>:(KMM)ERICH WU 吴星农</v>
          </cell>
        </row>
        <row r="6305">
          <cell r="A6305" t="str">
            <v>513115</v>
          </cell>
          <cell r="B6305" t="str">
            <v>SELL.EXPE.--MOBILE PHONE FEE</v>
          </cell>
          <cell r="C6305" t="str">
            <v>10234-02-513115</v>
          </cell>
          <cell r="D6305">
            <v>0</v>
          </cell>
          <cell r="E6305">
            <v>0</v>
          </cell>
          <cell r="F6305">
            <v>2000</v>
          </cell>
          <cell r="G6305" t="str">
            <v>:(KMM)XIANG YONG 向勇</v>
          </cell>
        </row>
        <row r="6306">
          <cell r="A6306" t="str">
            <v>513115</v>
          </cell>
          <cell r="B6306" t="str">
            <v>SELL.EXPE.--MOBILE PHONE FEE</v>
          </cell>
          <cell r="C6306" t="str">
            <v>10234-03-513115</v>
          </cell>
          <cell r="D6306">
            <v>0</v>
          </cell>
          <cell r="E6306">
            <v>0</v>
          </cell>
          <cell r="F6306">
            <v>100</v>
          </cell>
          <cell r="G6306" t="str">
            <v>:(KMM)</v>
          </cell>
        </row>
        <row r="6307">
          <cell r="A6307" t="str">
            <v>513115</v>
          </cell>
          <cell r="B6307" t="str">
            <v>SELL.EXPE.--MOBILE PHONE FEE</v>
          </cell>
          <cell r="C6307" t="str">
            <v>10234-04-513115</v>
          </cell>
          <cell r="D6307">
            <v>0</v>
          </cell>
          <cell r="E6307">
            <v>0</v>
          </cell>
          <cell r="F6307">
            <v>781.55</v>
          </cell>
          <cell r="G6307" t="str">
            <v>:(KMM)CHEN TAO 陈涛</v>
          </cell>
        </row>
        <row r="6308">
          <cell r="A6308" t="str">
            <v>513115</v>
          </cell>
          <cell r="B6308" t="str">
            <v>SELL.EXPE.--MOBILE PHONE FEE</v>
          </cell>
          <cell r="C6308" t="str">
            <v>10240-01-513115</v>
          </cell>
          <cell r="D6308">
            <v>0</v>
          </cell>
          <cell r="E6308">
            <v>0</v>
          </cell>
          <cell r="F6308">
            <v>2715.2</v>
          </cell>
          <cell r="G6308" t="str">
            <v>:(SZS)MS.YANG LEI杨蕾</v>
          </cell>
        </row>
        <row r="6309">
          <cell r="A6309" t="str">
            <v>513115</v>
          </cell>
          <cell r="B6309" t="str">
            <v>SELL.EXPE.--MOBILE PHONE FEE</v>
          </cell>
          <cell r="C6309" t="str">
            <v>10240-02-513115</v>
          </cell>
          <cell r="D6309">
            <v>0</v>
          </cell>
          <cell r="E6309">
            <v>0</v>
          </cell>
          <cell r="F6309">
            <v>1341.7</v>
          </cell>
          <cell r="G6309" t="str">
            <v>:(SZS)</v>
          </cell>
        </row>
        <row r="6310">
          <cell r="A6310" t="str">
            <v>513115</v>
          </cell>
          <cell r="B6310" t="str">
            <v>SELL.EXPE.--MOBILE PHONE FEE</v>
          </cell>
          <cell r="C6310" t="str">
            <v>10240-04-513115</v>
          </cell>
          <cell r="D6310">
            <v>0</v>
          </cell>
          <cell r="E6310">
            <v>0</v>
          </cell>
          <cell r="F6310">
            <v>1811.5</v>
          </cell>
          <cell r="G6310" t="str">
            <v>:(SZS)FENG HUIGAI冯惠改</v>
          </cell>
        </row>
        <row r="6311">
          <cell r="A6311" t="str">
            <v>513115</v>
          </cell>
          <cell r="B6311" t="str">
            <v>SELL.EXPE.--MOBILE PHONE FEE</v>
          </cell>
          <cell r="C6311" t="str">
            <v>10240-05-513115</v>
          </cell>
          <cell r="D6311">
            <v>0</v>
          </cell>
          <cell r="E6311">
            <v>0</v>
          </cell>
          <cell r="F6311">
            <v>500</v>
          </cell>
          <cell r="G6311" t="str">
            <v>:(SZS)LIANG JINPING梁锦平</v>
          </cell>
        </row>
        <row r="6312">
          <cell r="A6312" t="str">
            <v>513115</v>
          </cell>
          <cell r="B6312" t="str">
            <v>SELL.EXPE.--MOBILE PHONE FEE</v>
          </cell>
          <cell r="C6312" t="str">
            <v>10244-01-513115</v>
          </cell>
          <cell r="D6312">
            <v>0</v>
          </cell>
          <cell r="E6312">
            <v>0</v>
          </cell>
          <cell r="F6312">
            <v>0</v>
          </cell>
          <cell r="G6312" t="str">
            <v>:</v>
          </cell>
        </row>
        <row r="6313">
          <cell r="A6313" t="str">
            <v>513115</v>
          </cell>
          <cell r="B6313" t="str">
            <v>SELL.EXPE.--MOBILE PHONE FEE</v>
          </cell>
          <cell r="C6313" t="str">
            <v>10244-02-513115</v>
          </cell>
          <cell r="D6313">
            <v>0</v>
          </cell>
          <cell r="E6313">
            <v>0</v>
          </cell>
          <cell r="F6313">
            <v>2787.6</v>
          </cell>
          <cell r="G6313" t="str">
            <v>:(SZM)ZHOU JIANMING周建明</v>
          </cell>
        </row>
        <row r="6314">
          <cell r="A6314" t="str">
            <v>513115</v>
          </cell>
          <cell r="B6314" t="str">
            <v>SELL.EXPE.--MOBILE PHONE FEE</v>
          </cell>
          <cell r="C6314" t="str">
            <v>10244-03-513115</v>
          </cell>
          <cell r="D6314">
            <v>0</v>
          </cell>
          <cell r="E6314">
            <v>0</v>
          </cell>
          <cell r="F6314">
            <v>0</v>
          </cell>
          <cell r="G6314" t="str">
            <v>:(SZM)YU YAOBIN余耀斌</v>
          </cell>
        </row>
        <row r="6315">
          <cell r="A6315" t="str">
            <v>513115</v>
          </cell>
          <cell r="B6315" t="str">
            <v>SELL.EXPE.--MOBILE PHONE FEE</v>
          </cell>
          <cell r="C6315" t="str">
            <v>10244-04-513115</v>
          </cell>
          <cell r="D6315">
            <v>0</v>
          </cell>
          <cell r="E6315">
            <v>0</v>
          </cell>
          <cell r="F6315">
            <v>0</v>
          </cell>
          <cell r="G6315" t="str">
            <v>:(SZM)LIU JUNFENG刘俊峰</v>
          </cell>
        </row>
        <row r="6316">
          <cell r="A6316" t="str">
            <v>513115</v>
          </cell>
          <cell r="B6316" t="str">
            <v>SELL.EXPE.--MOBILE PHONE FEE</v>
          </cell>
          <cell r="C6316" t="str">
            <v>10244-06-513115</v>
          </cell>
          <cell r="D6316">
            <v>0</v>
          </cell>
          <cell r="E6316">
            <v>0</v>
          </cell>
          <cell r="F6316">
            <v>300</v>
          </cell>
          <cell r="G6316" t="str">
            <v>:(SZM)</v>
          </cell>
        </row>
        <row r="6317">
          <cell r="A6317" t="str">
            <v>513115</v>
          </cell>
          <cell r="B6317" t="str">
            <v>SELL.EXPE.--MOBILE PHONE FEE</v>
          </cell>
          <cell r="C6317" t="str">
            <v>10254-01-513115</v>
          </cell>
          <cell r="D6317">
            <v>0</v>
          </cell>
          <cell r="E6317">
            <v>0</v>
          </cell>
          <cell r="F6317">
            <v>2742.68</v>
          </cell>
          <cell r="G6317" t="str">
            <v>:(FSM)--LIU SHUQIAN刘树谦</v>
          </cell>
        </row>
        <row r="6318">
          <cell r="A6318" t="str">
            <v>513115</v>
          </cell>
          <cell r="B6318" t="str">
            <v>SELL.EXPE.--MOBILE PHONE FEE</v>
          </cell>
          <cell r="C6318" t="str">
            <v>10264-01-513115</v>
          </cell>
          <cell r="D6318">
            <v>0</v>
          </cell>
          <cell r="E6318">
            <v>0</v>
          </cell>
          <cell r="F6318">
            <v>2298.13</v>
          </cell>
          <cell r="G6318" t="str">
            <v>:(XMM)--LUO GUANGMING 罗光明</v>
          </cell>
        </row>
        <row r="6319">
          <cell r="A6319" t="str">
            <v>513115</v>
          </cell>
          <cell r="B6319" t="str">
            <v>SELL.EXPE.--MOBILE PHONE FEE</v>
          </cell>
          <cell r="C6319" t="str">
            <v>10270-01-513115</v>
          </cell>
          <cell r="D6319">
            <v>0</v>
          </cell>
          <cell r="E6319">
            <v>0</v>
          </cell>
          <cell r="F6319">
            <v>6669.5</v>
          </cell>
          <cell r="G6319" t="str">
            <v>(HNS)DANIAN LI李大年</v>
          </cell>
        </row>
        <row r="6320">
          <cell r="A6320" t="str">
            <v>513115</v>
          </cell>
          <cell r="B6320" t="str">
            <v>SELL.EXPE.--MOBILE PHONE FEE</v>
          </cell>
          <cell r="C6320" t="str">
            <v>10270-02-513115</v>
          </cell>
          <cell r="D6320">
            <v>0</v>
          </cell>
          <cell r="E6320">
            <v>0</v>
          </cell>
          <cell r="F6320">
            <v>4000</v>
          </cell>
          <cell r="G6320" t="str">
            <v>(HNS)JIE LUO骆颉</v>
          </cell>
        </row>
        <row r="6321">
          <cell r="A6321" t="str">
            <v>513115</v>
          </cell>
          <cell r="B6321" t="str">
            <v>SELL.EXPE.--MOBILE PHONE FEE</v>
          </cell>
          <cell r="C6321" t="str">
            <v>10270-03-513115</v>
          </cell>
          <cell r="D6321">
            <v>0</v>
          </cell>
          <cell r="E6321">
            <v>0</v>
          </cell>
          <cell r="F6321">
            <v>1416</v>
          </cell>
          <cell r="G6321" t="str">
            <v>(HNS)TAN SUYU谭素玉</v>
          </cell>
        </row>
        <row r="6322">
          <cell r="A6322" t="str">
            <v>513115</v>
          </cell>
          <cell r="B6322" t="str">
            <v>SELL.EXPE.--MOBILE PHONE FEE</v>
          </cell>
          <cell r="C6322" t="str">
            <v>10284-01-513115</v>
          </cell>
          <cell r="D6322">
            <v>0</v>
          </cell>
          <cell r="E6322">
            <v>0</v>
          </cell>
          <cell r="F6322">
            <v>800</v>
          </cell>
          <cell r="G6322" t="str">
            <v>NNM--LU XINGHAO陆星浩</v>
          </cell>
        </row>
        <row r="6323">
          <cell r="A6323" t="str">
            <v>513115</v>
          </cell>
          <cell r="B6323" t="str">
            <v>SELL.EXPE.--MOBILE PHONE FEE</v>
          </cell>
          <cell r="C6323" t="str">
            <v>10284-02-513115</v>
          </cell>
          <cell r="D6323">
            <v>0</v>
          </cell>
          <cell r="E6323">
            <v>0</v>
          </cell>
          <cell r="F6323">
            <v>1000</v>
          </cell>
          <cell r="G6323" t="str">
            <v>NNM--CHEN GUIMIN 陈桂民</v>
          </cell>
        </row>
        <row r="6324">
          <cell r="A6324" t="str">
            <v>513115</v>
          </cell>
          <cell r="B6324" t="str">
            <v>SELL.EXPE.--MOBILE PHONE FEE</v>
          </cell>
          <cell r="C6324" t="str">
            <v>10290-01-513115</v>
          </cell>
          <cell r="D6324">
            <v>0</v>
          </cell>
          <cell r="E6324">
            <v>0</v>
          </cell>
          <cell r="F6324">
            <v>1587.16</v>
          </cell>
          <cell r="G6324" t="str">
            <v>ZHZHS--翟霞</v>
          </cell>
        </row>
        <row r="6325">
          <cell r="A6325" t="str">
            <v>513115</v>
          </cell>
          <cell r="B6325" t="str">
            <v>SELL.EXPE.--MOBILE PHONE FEE</v>
          </cell>
          <cell r="C6325" t="str">
            <v>10294-01-513115</v>
          </cell>
          <cell r="D6325">
            <v>0</v>
          </cell>
          <cell r="E6325">
            <v>0</v>
          </cell>
          <cell r="F6325">
            <v>3995.12</v>
          </cell>
          <cell r="G6325" t="str">
            <v>:ZHZHM--宋明晶</v>
          </cell>
        </row>
        <row r="6326">
          <cell r="A6326" t="str">
            <v>513115</v>
          </cell>
          <cell r="B6326" t="str">
            <v>SELL.EXPE.--MOBILE PHONE FEE</v>
          </cell>
          <cell r="C6326" t="str">
            <v>10294-03-513115</v>
          </cell>
          <cell r="D6326">
            <v>0</v>
          </cell>
          <cell r="E6326">
            <v>0</v>
          </cell>
          <cell r="F6326">
            <v>7191.5</v>
          </cell>
          <cell r="G6326" t="str">
            <v>:ZHZHM-张云根</v>
          </cell>
        </row>
        <row r="6327">
          <cell r="A6327" t="str">
            <v>513115</v>
          </cell>
          <cell r="B6327" t="str">
            <v>SELL.EXPE.--MOBILE PHONE FEE</v>
          </cell>
          <cell r="C6327" t="str">
            <v>10294-05-513115</v>
          </cell>
          <cell r="D6327">
            <v>0</v>
          </cell>
          <cell r="E6327">
            <v>0</v>
          </cell>
          <cell r="F6327">
            <v>100</v>
          </cell>
          <cell r="G6327" t="str">
            <v>:ZHZHM-王宝柱</v>
          </cell>
        </row>
        <row r="6328">
          <cell r="A6328" t="str">
            <v>513115</v>
          </cell>
          <cell r="B6328" t="str">
            <v>SELL.EXPE.--MOBILE PHONE FEE</v>
          </cell>
          <cell r="C6328" t="str">
            <v>10400-00-513115</v>
          </cell>
          <cell r="D6328">
            <v>10</v>
          </cell>
          <cell r="E6328">
            <v>0</v>
          </cell>
          <cell r="F6328">
            <v>2464</v>
          </cell>
          <cell r="G6328" t="str">
            <v>CHONGQING REGINAL CENTER</v>
          </cell>
        </row>
        <row r="6329">
          <cell r="A6329" t="str">
            <v>513115</v>
          </cell>
          <cell r="B6329" t="str">
            <v>SELL.EXPE.--MOBILE PHONE FEE</v>
          </cell>
          <cell r="C6329" t="str">
            <v>10400-01-513115</v>
          </cell>
          <cell r="D6329">
            <v>0</v>
          </cell>
          <cell r="E6329">
            <v>0</v>
          </cell>
          <cell r="F6329">
            <v>0</v>
          </cell>
          <cell r="G6329" t="str">
            <v>:(CQS)--MR.BOEHLER</v>
          </cell>
        </row>
        <row r="6330">
          <cell r="A6330" t="str">
            <v>513115</v>
          </cell>
          <cell r="B6330" t="str">
            <v>SELL.EXPE.--MOBILE PHONE FEE</v>
          </cell>
          <cell r="C6330" t="str">
            <v>10410-00-513115</v>
          </cell>
          <cell r="D6330">
            <v>227</v>
          </cell>
          <cell r="E6330">
            <v>0</v>
          </cell>
          <cell r="F6330">
            <v>410</v>
          </cell>
          <cell r="G6330" t="str">
            <v>CHONGQING ADMIN.</v>
          </cell>
        </row>
        <row r="6331">
          <cell r="A6331" t="str">
            <v>513115</v>
          </cell>
          <cell r="B6331" t="str">
            <v>SELL.EXPE.--MOBILE PHONE FEE</v>
          </cell>
          <cell r="C6331" t="str">
            <v>10410-01-513115</v>
          </cell>
          <cell r="D6331">
            <v>0</v>
          </cell>
          <cell r="E6331">
            <v>0</v>
          </cell>
          <cell r="F6331">
            <v>8054</v>
          </cell>
          <cell r="G6331" t="str">
            <v>CQA--MR.BOEHLER</v>
          </cell>
        </row>
        <row r="6332">
          <cell r="A6332" t="str">
            <v>513115</v>
          </cell>
          <cell r="B6332" t="str">
            <v>SELL.EXPE.--MOBILE PHONE FEE</v>
          </cell>
          <cell r="C6332" t="str">
            <v>10410-02-513115</v>
          </cell>
          <cell r="D6332">
            <v>0</v>
          </cell>
          <cell r="E6332">
            <v>0</v>
          </cell>
          <cell r="F6332">
            <v>531</v>
          </cell>
          <cell r="G6332" t="str">
            <v>CQA--</v>
          </cell>
        </row>
        <row r="6333">
          <cell r="A6333" t="str">
            <v>513115</v>
          </cell>
          <cell r="B6333" t="str">
            <v>SELL.EXPE.--MOBILE PHONE FEE</v>
          </cell>
          <cell r="C6333" t="str">
            <v>10410-03-513115</v>
          </cell>
          <cell r="D6333">
            <v>0</v>
          </cell>
          <cell r="E6333">
            <v>0</v>
          </cell>
          <cell r="F6333">
            <v>1534.9</v>
          </cell>
          <cell r="G6333" t="str">
            <v>CQA--MR. LAI YONG 赖勇</v>
          </cell>
        </row>
        <row r="6334">
          <cell r="A6334" t="str">
            <v>513115</v>
          </cell>
          <cell r="B6334" t="str">
            <v>SELL.EXPE.--MOBILE PHONE FEE</v>
          </cell>
          <cell r="C6334" t="str">
            <v>10410-05-513115</v>
          </cell>
          <cell r="D6334">
            <v>0</v>
          </cell>
          <cell r="E6334">
            <v>0</v>
          </cell>
          <cell r="F6334">
            <v>2561</v>
          </cell>
          <cell r="G6334" t="str">
            <v>CQA--</v>
          </cell>
        </row>
        <row r="6335">
          <cell r="A6335" t="str">
            <v>513115</v>
          </cell>
          <cell r="B6335" t="str">
            <v>SELL.EXPE.--MOBILE PHONE FEE</v>
          </cell>
          <cell r="C6335" t="str">
            <v>10411-00-513115</v>
          </cell>
          <cell r="D6335">
            <v>3273.48</v>
          </cell>
          <cell r="E6335">
            <v>0</v>
          </cell>
          <cell r="F6335">
            <v>7235.48</v>
          </cell>
          <cell r="G6335" t="str">
            <v>CQ SALES</v>
          </cell>
        </row>
        <row r="6336">
          <cell r="A6336" t="str">
            <v>513115</v>
          </cell>
          <cell r="B6336" t="str">
            <v>SELL.EXPE.--MOBILE PHONE FEE</v>
          </cell>
          <cell r="C6336" t="str">
            <v>10411-01-513115</v>
          </cell>
          <cell r="D6336">
            <v>0</v>
          </cell>
          <cell r="E6336">
            <v>0</v>
          </cell>
          <cell r="F6336">
            <v>0</v>
          </cell>
          <cell r="G6336" t="str">
            <v>CQS--LEI BING 雷兵</v>
          </cell>
        </row>
        <row r="6337">
          <cell r="A6337" t="str">
            <v>513115</v>
          </cell>
          <cell r="B6337" t="str">
            <v>SELL.EXPE.--MOBILE PHONE FEE</v>
          </cell>
          <cell r="C6337" t="str">
            <v>10411-02-513115</v>
          </cell>
          <cell r="D6337">
            <v>0</v>
          </cell>
          <cell r="E6337">
            <v>0</v>
          </cell>
          <cell r="F6337">
            <v>3395</v>
          </cell>
          <cell r="G6337" t="str">
            <v>CQS--LI WEI DONG 李卫东</v>
          </cell>
        </row>
        <row r="6338">
          <cell r="A6338" t="str">
            <v>513115</v>
          </cell>
          <cell r="B6338" t="str">
            <v>SELL.EXPE.--MOBILE PHONE FEE</v>
          </cell>
          <cell r="C6338" t="str">
            <v>10411-03-513115</v>
          </cell>
          <cell r="D6338">
            <v>0</v>
          </cell>
          <cell r="E6338">
            <v>0</v>
          </cell>
          <cell r="F6338">
            <v>537.4</v>
          </cell>
          <cell r="G6338" t="str">
            <v>CQS--JAMES KAN 徐侃</v>
          </cell>
        </row>
        <row r="6339">
          <cell r="A6339" t="str">
            <v>513115</v>
          </cell>
          <cell r="B6339" t="str">
            <v>SELL.EXPE.--MOBILE PHONE FEE</v>
          </cell>
          <cell r="C6339" t="str">
            <v>10411-04-513115</v>
          </cell>
          <cell r="D6339">
            <v>0</v>
          </cell>
          <cell r="E6339">
            <v>0</v>
          </cell>
          <cell r="F6339">
            <v>9888</v>
          </cell>
          <cell r="G6339" t="str">
            <v>CQS--ZHANG SHIYUN 张世匀</v>
          </cell>
        </row>
        <row r="6340">
          <cell r="A6340" t="str">
            <v>513115</v>
          </cell>
          <cell r="B6340" t="str">
            <v>SELL.EXPE.--MOBILE PHONE FEE</v>
          </cell>
          <cell r="C6340" t="str">
            <v>10411-05-513115</v>
          </cell>
          <cell r="D6340">
            <v>0</v>
          </cell>
          <cell r="E6340">
            <v>0</v>
          </cell>
          <cell r="F6340">
            <v>2644</v>
          </cell>
          <cell r="G6340" t="str">
            <v>CQS--LI CHUANGANG 李传刚</v>
          </cell>
        </row>
        <row r="6341">
          <cell r="A6341" t="str">
            <v>513115</v>
          </cell>
          <cell r="B6341" t="str">
            <v>SELL.EXPE.--MOBILE PHONE FEE</v>
          </cell>
          <cell r="C6341" t="str">
            <v>10411-06-513115</v>
          </cell>
          <cell r="D6341">
            <v>0</v>
          </cell>
          <cell r="E6341">
            <v>0</v>
          </cell>
          <cell r="F6341">
            <v>1731</v>
          </cell>
          <cell r="G6341" t="str">
            <v>CQS--ZHENG LI 杨丽华</v>
          </cell>
        </row>
        <row r="6342">
          <cell r="A6342" t="str">
            <v>513115</v>
          </cell>
          <cell r="B6342" t="str">
            <v>SELL.EXPE.--MOBILE PHONE FEE</v>
          </cell>
          <cell r="C6342" t="str">
            <v>10412-00-513115</v>
          </cell>
          <cell r="D6342">
            <v>335</v>
          </cell>
          <cell r="E6342">
            <v>0</v>
          </cell>
          <cell r="F6342">
            <v>653</v>
          </cell>
          <cell r="G6342" t="str">
            <v>CHONGQING PROJECT EXECUTION</v>
          </cell>
        </row>
        <row r="6343">
          <cell r="A6343" t="str">
            <v>513115</v>
          </cell>
          <cell r="B6343" t="str">
            <v>SELL.EXPE.--MOBILE PHONE FEE</v>
          </cell>
          <cell r="C6343" t="str">
            <v>10412-01-513115</v>
          </cell>
          <cell r="D6343">
            <v>0</v>
          </cell>
          <cell r="E6343">
            <v>0</v>
          </cell>
          <cell r="F6343">
            <v>642</v>
          </cell>
          <cell r="G6343" t="str">
            <v>CQP--</v>
          </cell>
        </row>
        <row r="6344">
          <cell r="A6344" t="str">
            <v>513115</v>
          </cell>
          <cell r="B6344" t="str">
            <v>SELL.EXPE.--MOBILE PHONE FEE</v>
          </cell>
          <cell r="C6344" t="str">
            <v>10412-03-513115</v>
          </cell>
          <cell r="D6344">
            <v>0</v>
          </cell>
          <cell r="E6344">
            <v>0</v>
          </cell>
          <cell r="F6344">
            <v>2610</v>
          </cell>
          <cell r="G6344" t="str">
            <v>CQP--MR.TONGZHOU 周彤</v>
          </cell>
        </row>
        <row r="6345">
          <cell r="A6345" t="str">
            <v>513115</v>
          </cell>
          <cell r="B6345" t="str">
            <v>SELL.EXPE.--MOBILE PHONE FEE</v>
          </cell>
          <cell r="C6345" t="str">
            <v>10413-00-513115</v>
          </cell>
          <cell r="D6345">
            <v>0</v>
          </cell>
          <cell r="E6345">
            <v>0</v>
          </cell>
          <cell r="F6345">
            <v>668.4</v>
          </cell>
          <cell r="G6345" t="str">
            <v>CHONGQING INSTALLATION</v>
          </cell>
        </row>
        <row r="6346">
          <cell r="A6346" t="str">
            <v>513115</v>
          </cell>
          <cell r="B6346" t="str">
            <v>SELL.EXPE.--MOBILE PHONE FEE</v>
          </cell>
          <cell r="C6346" t="str">
            <v>10413-01-513115</v>
          </cell>
          <cell r="D6346">
            <v>0</v>
          </cell>
          <cell r="E6346">
            <v>0</v>
          </cell>
          <cell r="F6346">
            <v>163.30000000000001</v>
          </cell>
          <cell r="G6346" t="str">
            <v>CQI--ZHANG BIAO 章飚</v>
          </cell>
        </row>
        <row r="6347">
          <cell r="A6347" t="str">
            <v>513115</v>
          </cell>
          <cell r="B6347" t="str">
            <v>SELL.EXPE.--MOBILE PHONE FEE</v>
          </cell>
          <cell r="C6347" t="str">
            <v>10414-00-513115</v>
          </cell>
          <cell r="D6347">
            <v>0</v>
          </cell>
          <cell r="E6347">
            <v>0</v>
          </cell>
          <cell r="F6347">
            <v>6374.3</v>
          </cell>
          <cell r="G6347" t="str">
            <v>CHONGQING MAINTENANCE</v>
          </cell>
        </row>
        <row r="6348">
          <cell r="A6348" t="str">
            <v>513115</v>
          </cell>
          <cell r="B6348" t="str">
            <v>SELL.EXPE.--MOBILE PHONE FEE</v>
          </cell>
          <cell r="C6348" t="str">
            <v>10414-01-513115</v>
          </cell>
          <cell r="D6348">
            <v>0</v>
          </cell>
          <cell r="E6348">
            <v>0</v>
          </cell>
          <cell r="F6348">
            <v>4561</v>
          </cell>
          <cell r="G6348" t="str">
            <v>CQM--ZHAO YOUWEI赵有为</v>
          </cell>
        </row>
        <row r="6349">
          <cell r="A6349" t="str">
            <v>513115</v>
          </cell>
          <cell r="B6349" t="str">
            <v>SELL.EXPE.--MOBILE PHONE FEE</v>
          </cell>
          <cell r="C6349" t="str">
            <v>10414-02-513115</v>
          </cell>
          <cell r="D6349">
            <v>0</v>
          </cell>
          <cell r="E6349">
            <v>0</v>
          </cell>
          <cell r="F6349">
            <v>934</v>
          </cell>
          <cell r="G6349" t="str">
            <v>CQM--MR.YANG YONG 杨勇</v>
          </cell>
        </row>
        <row r="6350">
          <cell r="A6350" t="str">
            <v>513115</v>
          </cell>
          <cell r="B6350" t="str">
            <v>SELL.EXPE.--MOBILE PHONE FEE</v>
          </cell>
          <cell r="C6350" t="str">
            <v>10414-03-513115</v>
          </cell>
          <cell r="D6350">
            <v>0</v>
          </cell>
          <cell r="E6350">
            <v>0</v>
          </cell>
          <cell r="F6350">
            <v>1036.7</v>
          </cell>
          <cell r="G6350" t="str">
            <v>CQM--MR.JIN LEI 金磊</v>
          </cell>
        </row>
        <row r="6351">
          <cell r="A6351" t="str">
            <v>513115</v>
          </cell>
          <cell r="B6351" t="str">
            <v>SELL.EXPE.--MOBILE PHONE FEE</v>
          </cell>
          <cell r="C6351" t="str">
            <v>10414-04-513115</v>
          </cell>
          <cell r="D6351">
            <v>0</v>
          </cell>
          <cell r="E6351">
            <v>0</v>
          </cell>
          <cell r="F6351">
            <v>1144</v>
          </cell>
          <cell r="G6351" t="str">
            <v>CQM--MR.PANG JIN 庞劲</v>
          </cell>
        </row>
        <row r="6352">
          <cell r="A6352" t="str">
            <v>513115</v>
          </cell>
          <cell r="B6352" t="str">
            <v>SELL.EXPE.--MOBILE PHONE FEE</v>
          </cell>
          <cell r="C6352" t="str">
            <v>10414-05-513115</v>
          </cell>
          <cell r="D6352">
            <v>0</v>
          </cell>
          <cell r="E6352">
            <v>0</v>
          </cell>
          <cell r="F6352">
            <v>10132</v>
          </cell>
          <cell r="G6352" t="str">
            <v>CQM--SU XINGBAO苏兴宝</v>
          </cell>
        </row>
        <row r="6353">
          <cell r="A6353" t="str">
            <v>513115</v>
          </cell>
          <cell r="B6353" t="str">
            <v>SELL.EXPE.--MOBILE PHONE FEE</v>
          </cell>
          <cell r="C6353" t="str">
            <v>10420-00-513115</v>
          </cell>
          <cell r="D6353">
            <v>0</v>
          </cell>
          <cell r="E6353">
            <v>0</v>
          </cell>
          <cell r="F6353">
            <v>3016</v>
          </cell>
          <cell r="G6353" t="str">
            <v>SHANGHAI ADMIN.DEPT上海行政部</v>
          </cell>
        </row>
        <row r="6354">
          <cell r="A6354" t="str">
            <v>513115</v>
          </cell>
          <cell r="B6354" t="str">
            <v>SELL.EXPE.--MOBILE PHONE FEE</v>
          </cell>
          <cell r="C6354" t="str">
            <v>10421-00-513115</v>
          </cell>
          <cell r="D6354">
            <v>0</v>
          </cell>
          <cell r="E6354">
            <v>0</v>
          </cell>
          <cell r="F6354">
            <v>1579</v>
          </cell>
          <cell r="G6354" t="str">
            <v>SHANGHAI ENGINEERING上海工程部</v>
          </cell>
        </row>
        <row r="6355">
          <cell r="A6355" t="str">
            <v>513115</v>
          </cell>
          <cell r="B6355" t="str">
            <v>SELL.EXPE.--MOBILE PHONE FEE</v>
          </cell>
          <cell r="C6355" t="str">
            <v>10423-00-513115</v>
          </cell>
          <cell r="D6355">
            <v>0</v>
          </cell>
          <cell r="E6355">
            <v>0</v>
          </cell>
          <cell r="F6355">
            <v>800</v>
          </cell>
          <cell r="G6355" t="str">
            <v>SHANGHAI PURCHASING 上海采购部</v>
          </cell>
        </row>
        <row r="6356">
          <cell r="A6356" t="str">
            <v>513115</v>
          </cell>
          <cell r="B6356" t="str">
            <v>SELL.EXPE.--MOBILE PHONE FEE</v>
          </cell>
          <cell r="C6356" t="str">
            <v>13000-00-513115</v>
          </cell>
          <cell r="D6356">
            <v>0</v>
          </cell>
          <cell r="E6356">
            <v>0</v>
          </cell>
          <cell r="F6356">
            <v>0</v>
          </cell>
          <cell r="G6356" t="str">
            <v>(PEM)PROJECT EXECUTION</v>
          </cell>
        </row>
        <row r="6357">
          <cell r="A6357" t="str">
            <v>513115</v>
          </cell>
          <cell r="B6357" t="str">
            <v>SELL.EXPE.--MOBILE PHONE FEE</v>
          </cell>
          <cell r="C6357" t="str">
            <v>13010-00-513115</v>
          </cell>
          <cell r="D6357">
            <v>0</v>
          </cell>
          <cell r="E6357">
            <v>0</v>
          </cell>
          <cell r="F6357">
            <v>0</v>
          </cell>
        </row>
        <row r="6358">
          <cell r="A6358" t="str">
            <v>513115</v>
          </cell>
          <cell r="B6358" t="str">
            <v>SELL.EXPE.--MOBILE PHONE FEE</v>
          </cell>
          <cell r="C6358" t="str">
            <v>13020-00-513115</v>
          </cell>
          <cell r="D6358">
            <v>0</v>
          </cell>
          <cell r="E6358">
            <v>0</v>
          </cell>
          <cell r="F6358">
            <v>0</v>
          </cell>
        </row>
        <row r="6359">
          <cell r="A6359" t="str">
            <v>513115</v>
          </cell>
          <cell r="B6359" t="str">
            <v>SELL.EXPE.--MOBILE PHONE FEE</v>
          </cell>
          <cell r="C6359" t="str">
            <v>13500-00-513115</v>
          </cell>
          <cell r="D6359">
            <v>0</v>
          </cell>
          <cell r="E6359">
            <v>0</v>
          </cell>
          <cell r="F6359">
            <v>0</v>
          </cell>
          <cell r="G6359" t="str">
            <v>(EDP)COMMON</v>
          </cell>
        </row>
        <row r="6360">
          <cell r="A6360" t="str">
            <v>513115</v>
          </cell>
          <cell r="B6360" t="str">
            <v>SELL.EXPE.--MOBILE PHONE FEE</v>
          </cell>
          <cell r="C6360" t="str">
            <v>13510-00-513115</v>
          </cell>
          <cell r="D6360">
            <v>0</v>
          </cell>
          <cell r="E6360">
            <v>0</v>
          </cell>
          <cell r="F6360">
            <v>0</v>
          </cell>
          <cell r="G6360" t="str">
            <v>XXXX:CONTRACT MANAGEMENT</v>
          </cell>
        </row>
        <row r="6361">
          <cell r="A6361" t="str">
            <v>513115</v>
          </cell>
          <cell r="B6361" t="str">
            <v>SELL.EXPE.--MOBILE PHONE FEE</v>
          </cell>
          <cell r="C6361" t="str">
            <v>13600-00-513115</v>
          </cell>
          <cell r="D6361">
            <v>0</v>
          </cell>
          <cell r="E6361">
            <v>0</v>
          </cell>
          <cell r="F6361">
            <v>0</v>
          </cell>
          <cell r="G6361" t="str">
            <v>COMMISSION 销售佣金</v>
          </cell>
        </row>
        <row r="6362">
          <cell r="A6362" t="str">
            <v>513115</v>
          </cell>
          <cell r="B6362" t="str">
            <v>SELL.EXPE.--MOBILE PHONE FEE</v>
          </cell>
          <cell r="C6362" t="str">
            <v>14002-00-513115</v>
          </cell>
          <cell r="D6362">
            <v>0</v>
          </cell>
          <cell r="E6362">
            <v>0</v>
          </cell>
          <cell r="F6362">
            <v>0</v>
          </cell>
        </row>
        <row r="6363">
          <cell r="A6363" t="str">
            <v>513116</v>
          </cell>
          <cell r="B6363" t="str">
            <v>SELL.EXPE.--POSTAGE/COURIER</v>
          </cell>
          <cell r="C6363" t="str">
            <v>10200-00-513116</v>
          </cell>
          <cell r="D6363">
            <v>0</v>
          </cell>
          <cell r="E6363">
            <v>0</v>
          </cell>
          <cell r="F6363">
            <v>8859.68</v>
          </cell>
          <cell r="G6363" t="str">
            <v>:(GZO) REGIONAL OFFICE</v>
          </cell>
        </row>
        <row r="6364">
          <cell r="A6364" t="str">
            <v>513116</v>
          </cell>
          <cell r="B6364" t="str">
            <v>SELL.EXPE.--POSTAGE/COURIER</v>
          </cell>
          <cell r="C6364" t="str">
            <v>10210-00-513116</v>
          </cell>
          <cell r="D6364">
            <v>0</v>
          </cell>
          <cell r="E6364">
            <v>0</v>
          </cell>
          <cell r="F6364">
            <v>472.51</v>
          </cell>
          <cell r="G6364" t="str">
            <v>:(GZA) GZ ADMINISTRATION</v>
          </cell>
        </row>
        <row r="6365">
          <cell r="A6365" t="str">
            <v>513116</v>
          </cell>
          <cell r="B6365" t="str">
            <v>SELL.EXPE.--POSTAGE/COURIER</v>
          </cell>
          <cell r="C6365" t="str">
            <v>10210-01-513116</v>
          </cell>
          <cell r="D6365">
            <v>0</v>
          </cell>
          <cell r="E6365">
            <v>0</v>
          </cell>
          <cell r="F6365">
            <v>0</v>
          </cell>
          <cell r="G6365" t="str">
            <v>:(GZA)--DR.XU DONG徐东</v>
          </cell>
        </row>
        <row r="6366">
          <cell r="A6366" t="str">
            <v>513116</v>
          </cell>
          <cell r="B6366" t="str">
            <v>SELL.EXPE.--POSTAGE/COURIER</v>
          </cell>
          <cell r="C6366" t="str">
            <v>10210-02-513116</v>
          </cell>
          <cell r="D6366">
            <v>0</v>
          </cell>
          <cell r="E6366">
            <v>0</v>
          </cell>
          <cell r="F6366">
            <v>546</v>
          </cell>
          <cell r="G6366" t="str">
            <v>:(GZA)--FANNY YE 叶丽辉</v>
          </cell>
        </row>
        <row r="6367">
          <cell r="A6367" t="str">
            <v>513116</v>
          </cell>
          <cell r="B6367" t="str">
            <v>SELL.EXPE.--POSTAGE/COURIER</v>
          </cell>
          <cell r="C6367" t="str">
            <v>10210-03-513116</v>
          </cell>
          <cell r="D6367">
            <v>0</v>
          </cell>
          <cell r="E6367">
            <v>0</v>
          </cell>
          <cell r="F6367">
            <v>0</v>
          </cell>
          <cell r="G6367" t="str">
            <v>:(GZA)--HUO YONGJIA 霍永佳</v>
          </cell>
        </row>
        <row r="6368">
          <cell r="A6368" t="str">
            <v>513116</v>
          </cell>
          <cell r="B6368" t="str">
            <v>SELL.EXPE.--POSTAGE/COURIER</v>
          </cell>
          <cell r="C6368" t="str">
            <v>10210-06-513116</v>
          </cell>
          <cell r="D6368">
            <v>0</v>
          </cell>
          <cell r="E6368">
            <v>0</v>
          </cell>
          <cell r="F6368">
            <v>272</v>
          </cell>
          <cell r="G6368" t="str">
            <v>:(GZA)--HE LIQUN 何立群</v>
          </cell>
        </row>
        <row r="6369">
          <cell r="A6369" t="str">
            <v>513116</v>
          </cell>
          <cell r="B6369" t="str">
            <v>SELL.EXPE.--POSTAGE/COURIER</v>
          </cell>
          <cell r="C6369" t="str">
            <v>10210-07-513116</v>
          </cell>
          <cell r="D6369">
            <v>0</v>
          </cell>
          <cell r="E6369">
            <v>0</v>
          </cell>
          <cell r="F6369">
            <v>829.3</v>
          </cell>
          <cell r="G6369" t="str">
            <v>:&lt;GZA&gt;--冯筱珩</v>
          </cell>
        </row>
        <row r="6370">
          <cell r="A6370" t="str">
            <v>513116</v>
          </cell>
          <cell r="B6370" t="str">
            <v>SELL.EXPE.--POSTAGE/COURIER</v>
          </cell>
          <cell r="C6370" t="str">
            <v>10211-00-513116</v>
          </cell>
          <cell r="D6370">
            <v>0</v>
          </cell>
          <cell r="E6370">
            <v>0</v>
          </cell>
          <cell r="F6370">
            <v>0</v>
          </cell>
          <cell r="G6370" t="str">
            <v>:(GZS)GZ SALES--COMMON</v>
          </cell>
        </row>
        <row r="6371">
          <cell r="A6371" t="str">
            <v>513116</v>
          </cell>
          <cell r="B6371" t="str">
            <v>SELL.EXPE.--POSTAGE/COURIER</v>
          </cell>
          <cell r="C6371" t="str">
            <v>10211-01-513116</v>
          </cell>
          <cell r="D6371">
            <v>0</v>
          </cell>
          <cell r="E6371">
            <v>0</v>
          </cell>
          <cell r="F6371">
            <v>595.5</v>
          </cell>
          <cell r="G6371" t="str">
            <v>:(GZS)GZ SALES--DR.XU徐东</v>
          </cell>
        </row>
        <row r="6372">
          <cell r="A6372" t="str">
            <v>513116</v>
          </cell>
          <cell r="B6372" t="str">
            <v>SELL.EXPE.--POSTAGE/COURIER</v>
          </cell>
          <cell r="C6372" t="str">
            <v>10211-02-513116</v>
          </cell>
          <cell r="D6372">
            <v>0</v>
          </cell>
          <cell r="E6372">
            <v>0</v>
          </cell>
          <cell r="F6372">
            <v>0</v>
          </cell>
          <cell r="G6372" t="str">
            <v>:(GZS)GZ SALES--HUANG JINHUA黄锦华</v>
          </cell>
        </row>
        <row r="6373">
          <cell r="A6373" t="str">
            <v>513116</v>
          </cell>
          <cell r="B6373" t="str">
            <v>SELL.EXPE.--POSTAGE/COURIER</v>
          </cell>
          <cell r="C6373" t="str">
            <v>10211-03-513116</v>
          </cell>
          <cell r="D6373">
            <v>0</v>
          </cell>
          <cell r="E6373">
            <v>0</v>
          </cell>
          <cell r="F6373">
            <v>138</v>
          </cell>
          <cell r="G6373" t="str">
            <v>:(GZS)GZ SALES--BILL CHEN陈云飚</v>
          </cell>
        </row>
        <row r="6374">
          <cell r="A6374" t="str">
            <v>513116</v>
          </cell>
          <cell r="B6374" t="str">
            <v>SELL.EXPE.--POSTAGE/COURIER</v>
          </cell>
          <cell r="C6374" t="str">
            <v>10211-04-513116</v>
          </cell>
          <cell r="D6374">
            <v>0</v>
          </cell>
          <cell r="E6374">
            <v>0</v>
          </cell>
          <cell r="F6374">
            <v>674.5</v>
          </cell>
          <cell r="G6374" t="str">
            <v>:(GZS)GZ SALES--李志良</v>
          </cell>
        </row>
        <row r="6375">
          <cell r="A6375" t="str">
            <v>513116</v>
          </cell>
          <cell r="B6375" t="str">
            <v>SELL.EXPE.--POSTAGE/COURIER</v>
          </cell>
          <cell r="C6375" t="str">
            <v>10211-05-513116</v>
          </cell>
          <cell r="D6375">
            <v>0</v>
          </cell>
          <cell r="E6375">
            <v>0</v>
          </cell>
          <cell r="F6375">
            <v>69</v>
          </cell>
          <cell r="G6375" t="str">
            <v>:(GZS)GZ SALES--ZHANG WANER张婉儿</v>
          </cell>
        </row>
        <row r="6376">
          <cell r="A6376" t="str">
            <v>513116</v>
          </cell>
          <cell r="B6376" t="str">
            <v>SELL.EXPE.--POSTAGE/COURIER</v>
          </cell>
          <cell r="C6376" t="str">
            <v>10211-06-513116</v>
          </cell>
          <cell r="D6376">
            <v>0</v>
          </cell>
          <cell r="E6376">
            <v>0</v>
          </cell>
          <cell r="F6376">
            <v>0</v>
          </cell>
          <cell r="G6376" t="str">
            <v>:(GZS)GZ SALES--欧迎</v>
          </cell>
        </row>
        <row r="6377">
          <cell r="A6377" t="str">
            <v>513116</v>
          </cell>
          <cell r="B6377" t="str">
            <v>SELL.EXPE.--POSTAGE/COURIER</v>
          </cell>
          <cell r="C6377" t="str">
            <v>10211-07-513116</v>
          </cell>
          <cell r="D6377">
            <v>0</v>
          </cell>
          <cell r="E6377">
            <v>0</v>
          </cell>
          <cell r="F6377">
            <v>1728.85</v>
          </cell>
          <cell r="G6377" t="str">
            <v>:(GZS)GZ SALES--WING 蔡颖雯</v>
          </cell>
        </row>
        <row r="6378">
          <cell r="A6378" t="str">
            <v>513116</v>
          </cell>
          <cell r="B6378" t="str">
            <v>SELL.EXPE.--POSTAGE/COURIER</v>
          </cell>
          <cell r="C6378" t="str">
            <v>10211-08-513116</v>
          </cell>
          <cell r="D6378">
            <v>0</v>
          </cell>
          <cell r="E6378">
            <v>0</v>
          </cell>
          <cell r="F6378">
            <v>543</v>
          </cell>
          <cell r="G6378" t="str">
            <v>:(GZS)GZ SALES--</v>
          </cell>
        </row>
        <row r="6379">
          <cell r="A6379" t="str">
            <v>513116</v>
          </cell>
          <cell r="B6379" t="str">
            <v>SELL.EXPE.--POSTAGE/COURIER</v>
          </cell>
          <cell r="C6379" t="str">
            <v>10211-09-513116</v>
          </cell>
          <cell r="D6379">
            <v>0</v>
          </cell>
          <cell r="E6379">
            <v>0</v>
          </cell>
          <cell r="F6379">
            <v>163</v>
          </cell>
          <cell r="G6379" t="str">
            <v>:(GZS)GZ SALES--梅志伟</v>
          </cell>
        </row>
        <row r="6380">
          <cell r="A6380" t="str">
            <v>513116</v>
          </cell>
          <cell r="B6380" t="str">
            <v>SELL.EXPE.--POSTAGE/COURIER</v>
          </cell>
          <cell r="C6380" t="str">
            <v>10211-0A-513116</v>
          </cell>
          <cell r="D6380">
            <v>0</v>
          </cell>
          <cell r="E6380">
            <v>0</v>
          </cell>
          <cell r="F6380">
            <v>633.72</v>
          </cell>
          <cell r="G6380" t="str">
            <v>:(GZS)GZ SALES--MICHAEL ZHU朱红升</v>
          </cell>
        </row>
        <row r="6381">
          <cell r="A6381" t="str">
            <v>513116</v>
          </cell>
          <cell r="B6381" t="str">
            <v>SELL.EXPE.--POSTAGE/COURIER</v>
          </cell>
          <cell r="C6381" t="str">
            <v>10211-0B-513116</v>
          </cell>
          <cell r="D6381">
            <v>0</v>
          </cell>
          <cell r="E6381">
            <v>0</v>
          </cell>
          <cell r="F6381">
            <v>0</v>
          </cell>
          <cell r="G6381" t="str">
            <v>:(GZS)GZ SALES--</v>
          </cell>
        </row>
        <row r="6382">
          <cell r="A6382" t="str">
            <v>513116</v>
          </cell>
          <cell r="B6382" t="str">
            <v>SELL.EXPE.--POSTAGE/COURIER</v>
          </cell>
          <cell r="C6382" t="str">
            <v>10211-10-513116</v>
          </cell>
          <cell r="D6382">
            <v>0</v>
          </cell>
          <cell r="E6382">
            <v>0</v>
          </cell>
          <cell r="F6382">
            <v>0</v>
          </cell>
          <cell r="G6382" t="str">
            <v>:(GZS)GZ SALES--</v>
          </cell>
        </row>
        <row r="6383">
          <cell r="A6383" t="str">
            <v>513116</v>
          </cell>
          <cell r="B6383" t="str">
            <v>SELL.EXPE.--POSTAGE/COURIER</v>
          </cell>
          <cell r="C6383" t="str">
            <v>10212-00-513116</v>
          </cell>
          <cell r="D6383">
            <v>0</v>
          </cell>
          <cell r="E6383">
            <v>0</v>
          </cell>
          <cell r="F6383">
            <v>182.2</v>
          </cell>
          <cell r="G6383" t="str">
            <v>:(GZP)GZ PROJECT EXECUTION(COMMON)</v>
          </cell>
        </row>
        <row r="6384">
          <cell r="A6384" t="str">
            <v>513116</v>
          </cell>
          <cell r="B6384" t="str">
            <v>SELL.EXPE.--POSTAGE/COURIER</v>
          </cell>
          <cell r="C6384" t="str">
            <v>10212-01-513116</v>
          </cell>
          <cell r="D6384">
            <v>0</v>
          </cell>
          <cell r="E6384">
            <v>0</v>
          </cell>
          <cell r="F6384">
            <v>138</v>
          </cell>
          <cell r="G6384" t="str">
            <v>:(GZP)</v>
          </cell>
        </row>
        <row r="6385">
          <cell r="A6385" t="str">
            <v>513116</v>
          </cell>
          <cell r="B6385" t="str">
            <v>SELL.EXPE.--POSTAGE/COURIER</v>
          </cell>
          <cell r="C6385" t="str">
            <v>10212-02-513116</v>
          </cell>
          <cell r="D6385">
            <v>0</v>
          </cell>
          <cell r="E6385">
            <v>0</v>
          </cell>
          <cell r="F6385">
            <v>2827.5</v>
          </cell>
          <cell r="G6385" t="str">
            <v>:(GZP)ZHOU YAN 周燕</v>
          </cell>
        </row>
        <row r="6386">
          <cell r="A6386" t="str">
            <v>513116</v>
          </cell>
          <cell r="B6386" t="str">
            <v>SELL.EXPE.--POSTAGE/COURIER</v>
          </cell>
          <cell r="C6386" t="str">
            <v>10212-03-513116</v>
          </cell>
          <cell r="D6386">
            <v>0</v>
          </cell>
          <cell r="E6386">
            <v>0</v>
          </cell>
          <cell r="F6386">
            <v>51</v>
          </cell>
          <cell r="G6386" t="str">
            <v>:(GZP)DING NING 丁宁</v>
          </cell>
        </row>
        <row r="6387">
          <cell r="A6387" t="str">
            <v>513116</v>
          </cell>
          <cell r="B6387" t="str">
            <v>SELL.EXPE.--POSTAGE/COURIER</v>
          </cell>
          <cell r="C6387" t="str">
            <v>10212-04-513116</v>
          </cell>
          <cell r="D6387">
            <v>0</v>
          </cell>
          <cell r="E6387">
            <v>0</v>
          </cell>
          <cell r="F6387">
            <v>411</v>
          </cell>
          <cell r="G6387" t="str">
            <v>:(GZP)LIN YI林逸</v>
          </cell>
        </row>
        <row r="6388">
          <cell r="A6388" t="str">
            <v>513116</v>
          </cell>
          <cell r="B6388" t="str">
            <v>SELL.EXPE.--POSTAGE/COURIER</v>
          </cell>
          <cell r="C6388" t="str">
            <v>10213-01-513116</v>
          </cell>
          <cell r="D6388">
            <v>0</v>
          </cell>
          <cell r="E6388">
            <v>0</v>
          </cell>
          <cell r="F6388">
            <v>111.5</v>
          </cell>
          <cell r="G6388" t="str">
            <v>:(GZI)--YANG XIAOFENG杨晓峰</v>
          </cell>
        </row>
        <row r="6389">
          <cell r="A6389" t="str">
            <v>513116</v>
          </cell>
          <cell r="B6389" t="str">
            <v>SELL.EXPE.--POSTAGE/COURIER</v>
          </cell>
          <cell r="C6389" t="str">
            <v>10213-02-513116</v>
          </cell>
          <cell r="D6389">
            <v>0</v>
          </cell>
          <cell r="E6389">
            <v>0</v>
          </cell>
          <cell r="F6389">
            <v>1486.9</v>
          </cell>
          <cell r="G6389" t="str">
            <v>:(GZI)--MR.NEUBURGER</v>
          </cell>
        </row>
        <row r="6390">
          <cell r="A6390" t="str">
            <v>513116</v>
          </cell>
          <cell r="B6390" t="str">
            <v>SELL.EXPE.--POSTAGE/COURIER</v>
          </cell>
          <cell r="C6390" t="str">
            <v>10213-03-513116</v>
          </cell>
          <cell r="D6390">
            <v>0</v>
          </cell>
          <cell r="E6390">
            <v>0</v>
          </cell>
          <cell r="F6390">
            <v>22.1</v>
          </cell>
          <cell r="G6390" t="str">
            <v>:(GZI)--JACKIE 邹满棠</v>
          </cell>
        </row>
        <row r="6391">
          <cell r="A6391" t="str">
            <v>513116</v>
          </cell>
          <cell r="B6391" t="str">
            <v>SELL.EXPE.--POSTAGE/COURIER</v>
          </cell>
          <cell r="C6391" t="str">
            <v>10213-04-513116</v>
          </cell>
          <cell r="D6391">
            <v>0</v>
          </cell>
          <cell r="E6391">
            <v>0</v>
          </cell>
          <cell r="F6391">
            <v>675.3</v>
          </cell>
          <cell r="G6391" t="str">
            <v>:(GZI)--LIN DINGWEI林定伟</v>
          </cell>
        </row>
        <row r="6392">
          <cell r="A6392" t="str">
            <v>513116</v>
          </cell>
          <cell r="B6392" t="str">
            <v>SELL.EXPE.--POSTAGE/COURIER</v>
          </cell>
          <cell r="C6392" t="str">
            <v>10213-05-513116</v>
          </cell>
          <cell r="D6392">
            <v>0</v>
          </cell>
          <cell r="E6392">
            <v>0</v>
          </cell>
          <cell r="F6392">
            <v>0</v>
          </cell>
          <cell r="G6392" t="str">
            <v>:(GZI)--CHEN ZHIGANG 陈志刚</v>
          </cell>
        </row>
        <row r="6393">
          <cell r="A6393" t="str">
            <v>513116</v>
          </cell>
          <cell r="B6393" t="str">
            <v>SELL.EXPE.--POSTAGE/COURIER</v>
          </cell>
          <cell r="C6393" t="str">
            <v>10213-06-513116</v>
          </cell>
          <cell r="D6393">
            <v>0</v>
          </cell>
          <cell r="E6393">
            <v>0</v>
          </cell>
          <cell r="F6393">
            <v>1611</v>
          </cell>
          <cell r="G6393" t="str">
            <v>:(GZI)-ZHAO XIAOGANG 赵孝刚</v>
          </cell>
        </row>
        <row r="6394">
          <cell r="A6394" t="str">
            <v>513116</v>
          </cell>
          <cell r="B6394" t="str">
            <v>SELL.EXPE.--POSTAGE/COURIER</v>
          </cell>
          <cell r="C6394" t="str">
            <v>10213-07-513116</v>
          </cell>
          <cell r="D6394">
            <v>0</v>
          </cell>
          <cell r="E6394">
            <v>0</v>
          </cell>
          <cell r="F6394">
            <v>1662.5</v>
          </cell>
          <cell r="G6394" t="str">
            <v>:(GZI)-PENG YUMING 彭雨明</v>
          </cell>
        </row>
        <row r="6395">
          <cell r="A6395" t="str">
            <v>513116</v>
          </cell>
          <cell r="B6395" t="str">
            <v>SELL.EXPE.--POSTAGE/COURIER</v>
          </cell>
          <cell r="C6395" t="str">
            <v>10214-00-513116</v>
          </cell>
          <cell r="D6395">
            <v>0</v>
          </cell>
          <cell r="E6395">
            <v>0</v>
          </cell>
          <cell r="F6395">
            <v>20</v>
          </cell>
          <cell r="G6395" t="str">
            <v>:(GZM)--MR.STARK</v>
          </cell>
        </row>
        <row r="6396">
          <cell r="A6396" t="str">
            <v>513116</v>
          </cell>
          <cell r="B6396" t="str">
            <v>SELL.EXPE.--POSTAGE/COURIER</v>
          </cell>
          <cell r="C6396" t="str">
            <v>10214-01-513116</v>
          </cell>
          <cell r="D6396">
            <v>0</v>
          </cell>
          <cell r="E6396">
            <v>0</v>
          </cell>
          <cell r="F6396">
            <v>5408.5</v>
          </cell>
          <cell r="G6396" t="str">
            <v>:(GZM)--苏丽</v>
          </cell>
        </row>
        <row r="6397">
          <cell r="A6397" t="str">
            <v>513116</v>
          </cell>
          <cell r="B6397" t="str">
            <v>SELL.EXPE.--POSTAGE/COURIER</v>
          </cell>
          <cell r="C6397" t="str">
            <v>10214-02-513116</v>
          </cell>
          <cell r="D6397">
            <v>0</v>
          </cell>
          <cell r="E6397">
            <v>0</v>
          </cell>
          <cell r="F6397">
            <v>0</v>
          </cell>
          <cell r="G6397" t="str">
            <v>:(GZM)--钟庆文</v>
          </cell>
        </row>
        <row r="6398">
          <cell r="A6398" t="str">
            <v>513116</v>
          </cell>
          <cell r="B6398" t="str">
            <v>SELL.EXPE.--POSTAGE/COURIER</v>
          </cell>
          <cell r="C6398" t="str">
            <v>10214-03-513116</v>
          </cell>
          <cell r="D6398">
            <v>0</v>
          </cell>
          <cell r="E6398">
            <v>0</v>
          </cell>
          <cell r="F6398">
            <v>71</v>
          </cell>
          <cell r="G6398" t="str">
            <v>:(GZM)--朱建清</v>
          </cell>
        </row>
        <row r="6399">
          <cell r="A6399" t="str">
            <v>513116</v>
          </cell>
          <cell r="B6399" t="str">
            <v>SELL.EXPE.--POSTAGE/COURIER</v>
          </cell>
          <cell r="C6399" t="str">
            <v>10214-04-513116</v>
          </cell>
          <cell r="D6399">
            <v>0</v>
          </cell>
          <cell r="E6399">
            <v>0</v>
          </cell>
          <cell r="F6399">
            <v>46</v>
          </cell>
          <cell r="G6399" t="str">
            <v>:(GZM)--MINDY LI 李洁明</v>
          </cell>
        </row>
        <row r="6400">
          <cell r="A6400" t="str">
            <v>513116</v>
          </cell>
          <cell r="B6400" t="str">
            <v>SELL.EXPE.--POSTAGE/COURIER</v>
          </cell>
          <cell r="C6400" t="str">
            <v>10214-05-513116</v>
          </cell>
          <cell r="D6400">
            <v>0</v>
          </cell>
          <cell r="E6400">
            <v>0</v>
          </cell>
          <cell r="F6400">
            <v>28</v>
          </cell>
          <cell r="G6400" t="str">
            <v>:(GZM)--YANG YONGGAO 杨勇高</v>
          </cell>
        </row>
        <row r="6401">
          <cell r="A6401" t="str">
            <v>513116</v>
          </cell>
          <cell r="B6401" t="str">
            <v>SELL.EXPE.--POSTAGE/COURIER</v>
          </cell>
          <cell r="C6401" t="str">
            <v>10214-06-513116</v>
          </cell>
          <cell r="D6401">
            <v>0</v>
          </cell>
          <cell r="E6401">
            <v>0</v>
          </cell>
          <cell r="F6401">
            <v>3226.1</v>
          </cell>
          <cell r="G6401" t="str">
            <v>:XXX(GZM)--</v>
          </cell>
        </row>
        <row r="6402">
          <cell r="A6402" t="str">
            <v>513116</v>
          </cell>
          <cell r="B6402" t="str">
            <v>SELL.EXPE.--POSTAGE/COURIER</v>
          </cell>
          <cell r="C6402" t="str">
            <v>10214-09-513116</v>
          </cell>
          <cell r="D6402">
            <v>0</v>
          </cell>
          <cell r="E6402">
            <v>0</v>
          </cell>
          <cell r="F6402">
            <v>172</v>
          </cell>
          <cell r="G6402" t="str">
            <v>:(GZM)--GONG TAO龚滔</v>
          </cell>
        </row>
        <row r="6403">
          <cell r="A6403" t="str">
            <v>513116</v>
          </cell>
          <cell r="B6403" t="str">
            <v>SELL.EXPE.--POSTAGE/COURIER</v>
          </cell>
          <cell r="C6403" t="str">
            <v>10220-00-513116</v>
          </cell>
          <cell r="D6403">
            <v>432.4</v>
          </cell>
          <cell r="E6403">
            <v>0</v>
          </cell>
          <cell r="F6403">
            <v>3649.9</v>
          </cell>
          <cell r="G6403" t="str">
            <v>:(ZSS)ZS SALES(COMMON)</v>
          </cell>
        </row>
        <row r="6404">
          <cell r="A6404" t="str">
            <v>513116</v>
          </cell>
          <cell r="B6404" t="str">
            <v>SELL.EXPE.--POSTAGE/COURIER</v>
          </cell>
          <cell r="C6404" t="str">
            <v>10220-01-513116</v>
          </cell>
          <cell r="D6404">
            <v>0</v>
          </cell>
          <cell r="E6404">
            <v>0</v>
          </cell>
          <cell r="F6404">
            <v>0</v>
          </cell>
          <cell r="G6404" t="str">
            <v>:(ZSS)刘崇锦</v>
          </cell>
        </row>
        <row r="6405">
          <cell r="A6405" t="str">
            <v>513116</v>
          </cell>
          <cell r="B6405" t="str">
            <v>SELL.EXPE.--POSTAGE/COURIER</v>
          </cell>
          <cell r="C6405" t="str">
            <v>10220-02-513116</v>
          </cell>
          <cell r="D6405">
            <v>0</v>
          </cell>
          <cell r="E6405">
            <v>0</v>
          </cell>
          <cell r="F6405">
            <v>0</v>
          </cell>
          <cell r="G6405" t="str">
            <v>:(ZSS)</v>
          </cell>
        </row>
        <row r="6406">
          <cell r="A6406" t="str">
            <v>513116</v>
          </cell>
          <cell r="B6406" t="str">
            <v>SELL.EXPE.--POSTAGE/COURIER</v>
          </cell>
          <cell r="C6406" t="str">
            <v>10220-03-513116</v>
          </cell>
          <cell r="D6406">
            <v>0</v>
          </cell>
          <cell r="E6406">
            <v>0</v>
          </cell>
          <cell r="F6406">
            <v>0</v>
          </cell>
          <cell r="G6406" t="str">
            <v>:(ZSS)</v>
          </cell>
        </row>
        <row r="6407">
          <cell r="A6407" t="str">
            <v>513116</v>
          </cell>
          <cell r="B6407" t="str">
            <v>SELL.EXPE.--POSTAGE/COURIER</v>
          </cell>
          <cell r="C6407" t="str">
            <v>10220-04-513116</v>
          </cell>
          <cell r="D6407">
            <v>0</v>
          </cell>
          <cell r="E6407">
            <v>0</v>
          </cell>
          <cell r="F6407">
            <v>0</v>
          </cell>
          <cell r="G6407" t="str">
            <v>:(ZSS)</v>
          </cell>
        </row>
        <row r="6408">
          <cell r="A6408" t="str">
            <v>513116</v>
          </cell>
          <cell r="B6408" t="str">
            <v>SELL.EXPE.--POSTAGE/COURIER</v>
          </cell>
          <cell r="C6408" t="str">
            <v>10220-05-513116</v>
          </cell>
          <cell r="D6408">
            <v>0</v>
          </cell>
          <cell r="E6408">
            <v>0</v>
          </cell>
          <cell r="F6408">
            <v>0</v>
          </cell>
          <cell r="G6408" t="str">
            <v>:(ZSS)LI XILUN李锡伦</v>
          </cell>
        </row>
        <row r="6409">
          <cell r="A6409" t="str">
            <v>513116</v>
          </cell>
          <cell r="B6409" t="str">
            <v>SELL.EXPE.--POSTAGE/COURIER</v>
          </cell>
          <cell r="C6409" t="str">
            <v>10224-00-513116</v>
          </cell>
          <cell r="D6409">
            <v>0</v>
          </cell>
          <cell r="E6409">
            <v>0</v>
          </cell>
          <cell r="F6409">
            <v>0</v>
          </cell>
          <cell r="G6409" t="str">
            <v>:(ZSM)ZS MAINTENANCE</v>
          </cell>
        </row>
        <row r="6410">
          <cell r="A6410" t="str">
            <v>513116</v>
          </cell>
          <cell r="B6410" t="str">
            <v>SELL.EXPE.--POSTAGE/COURIER</v>
          </cell>
          <cell r="C6410" t="str">
            <v>10224-02-513116</v>
          </cell>
          <cell r="D6410">
            <v>0</v>
          </cell>
          <cell r="E6410">
            <v>0</v>
          </cell>
          <cell r="F6410">
            <v>0</v>
          </cell>
          <cell r="G6410" t="str">
            <v>:(ZSM)--LI WEIYAN李伟炎</v>
          </cell>
        </row>
        <row r="6411">
          <cell r="A6411" t="str">
            <v>513116</v>
          </cell>
          <cell r="B6411" t="str">
            <v>SELL.EXPE.--POSTAGE/COURIER</v>
          </cell>
          <cell r="C6411" t="str">
            <v>10224-03-513116</v>
          </cell>
          <cell r="D6411">
            <v>0</v>
          </cell>
          <cell r="E6411">
            <v>0</v>
          </cell>
          <cell r="F6411">
            <v>80</v>
          </cell>
          <cell r="G6411" t="str">
            <v>:(ZSM)--钟振辉</v>
          </cell>
        </row>
        <row r="6412">
          <cell r="A6412" t="str">
            <v>513116</v>
          </cell>
          <cell r="B6412" t="str">
            <v>SELL.EXPE.--POSTAGE/COURIER</v>
          </cell>
          <cell r="C6412" t="str">
            <v>10224-SK-513116</v>
          </cell>
          <cell r="D6412">
            <v>0</v>
          </cell>
          <cell r="E6412">
            <v>0</v>
          </cell>
          <cell r="F6412">
            <v>0</v>
          </cell>
          <cell r="G6412" t="str">
            <v>:(ZSM)--STOCK</v>
          </cell>
        </row>
        <row r="6413">
          <cell r="A6413" t="str">
            <v>513116</v>
          </cell>
          <cell r="B6413" t="str">
            <v>SELL.EXPE.--POSTAGE/COURIER</v>
          </cell>
          <cell r="C6413" t="str">
            <v>10230-00-513116</v>
          </cell>
          <cell r="D6413">
            <v>0</v>
          </cell>
          <cell r="E6413">
            <v>0</v>
          </cell>
          <cell r="F6413">
            <v>1692.8</v>
          </cell>
          <cell r="G6413" t="str">
            <v>:(KMS)KM SALES(COMMON)</v>
          </cell>
        </row>
        <row r="6414">
          <cell r="A6414" t="str">
            <v>513116</v>
          </cell>
          <cell r="B6414" t="str">
            <v>SELL.EXPE.--POSTAGE/COURIER</v>
          </cell>
          <cell r="C6414" t="str">
            <v>10230-01-513116</v>
          </cell>
          <cell r="D6414">
            <v>0</v>
          </cell>
          <cell r="E6414">
            <v>0</v>
          </cell>
          <cell r="F6414">
            <v>0</v>
          </cell>
          <cell r="G6414" t="str">
            <v>:(KMS)DAVID 江先标</v>
          </cell>
        </row>
        <row r="6415">
          <cell r="A6415" t="str">
            <v>513116</v>
          </cell>
          <cell r="B6415" t="str">
            <v>SELL.EXPE.--POSTAGE/COURIER</v>
          </cell>
          <cell r="C6415" t="str">
            <v>10230-02-513116</v>
          </cell>
          <cell r="D6415">
            <v>0</v>
          </cell>
          <cell r="E6415">
            <v>0</v>
          </cell>
          <cell r="F6415">
            <v>0</v>
          </cell>
          <cell r="G6415" t="str">
            <v>:(KMS)ANDY WEI魏明</v>
          </cell>
        </row>
        <row r="6416">
          <cell r="A6416" t="str">
            <v>513116</v>
          </cell>
          <cell r="B6416" t="str">
            <v>SELL.EXPE.--POSTAGE/COURIER</v>
          </cell>
          <cell r="C6416" t="str">
            <v>10230-04-513116</v>
          </cell>
          <cell r="D6416">
            <v>0</v>
          </cell>
          <cell r="E6416">
            <v>0</v>
          </cell>
          <cell r="F6416">
            <v>84</v>
          </cell>
          <cell r="G6416" t="str">
            <v>:(KMS)GRACE XU徐晓岚</v>
          </cell>
        </row>
        <row r="6417">
          <cell r="A6417" t="str">
            <v>513116</v>
          </cell>
          <cell r="B6417" t="str">
            <v>SELL.EXPE.--POSTAGE/COURIER</v>
          </cell>
          <cell r="C6417" t="str">
            <v>10230-05-513116</v>
          </cell>
          <cell r="D6417">
            <v>0</v>
          </cell>
          <cell r="E6417">
            <v>0</v>
          </cell>
          <cell r="F6417">
            <v>0</v>
          </cell>
          <cell r="G6417" t="str">
            <v>:(KMS)DUAN DI 段涤</v>
          </cell>
        </row>
        <row r="6418">
          <cell r="A6418" t="str">
            <v>513116</v>
          </cell>
          <cell r="B6418" t="str">
            <v>SELL.EXPE.--POSTAGE/COURIER</v>
          </cell>
          <cell r="C6418" t="str">
            <v>10230-06-513116</v>
          </cell>
          <cell r="D6418">
            <v>0</v>
          </cell>
          <cell r="E6418">
            <v>0</v>
          </cell>
          <cell r="F6418">
            <v>0</v>
          </cell>
          <cell r="G6418" t="str">
            <v>:(KMS)</v>
          </cell>
        </row>
        <row r="6419">
          <cell r="A6419" t="str">
            <v>513116</v>
          </cell>
          <cell r="B6419" t="str">
            <v>SELL.EXPE.--POSTAGE/COURIER</v>
          </cell>
          <cell r="C6419" t="str">
            <v>10230-07-513116</v>
          </cell>
          <cell r="D6419">
            <v>0</v>
          </cell>
          <cell r="E6419">
            <v>0</v>
          </cell>
          <cell r="F6419">
            <v>0</v>
          </cell>
          <cell r="G6419" t="str">
            <v>:(KMS)</v>
          </cell>
        </row>
        <row r="6420">
          <cell r="A6420" t="str">
            <v>513116</v>
          </cell>
          <cell r="B6420" t="str">
            <v>SELL.EXPE.--POSTAGE/COURIER</v>
          </cell>
          <cell r="C6420" t="str">
            <v>10234-01-513116</v>
          </cell>
          <cell r="D6420">
            <v>0</v>
          </cell>
          <cell r="E6420">
            <v>0</v>
          </cell>
          <cell r="F6420">
            <v>210</v>
          </cell>
          <cell r="G6420" t="str">
            <v>:(KMM)ERICH WU 吴星农</v>
          </cell>
        </row>
        <row r="6421">
          <cell r="A6421" t="str">
            <v>513116</v>
          </cell>
          <cell r="B6421" t="str">
            <v>SELL.EXPE.--POSTAGE/COURIER</v>
          </cell>
          <cell r="C6421" t="str">
            <v>10240-00-513116</v>
          </cell>
          <cell r="D6421">
            <v>0</v>
          </cell>
          <cell r="E6421">
            <v>0</v>
          </cell>
          <cell r="F6421">
            <v>3635.1</v>
          </cell>
          <cell r="G6421" t="str">
            <v>:(SZS)SZ SALES(COMMON)</v>
          </cell>
        </row>
        <row r="6422">
          <cell r="A6422" t="str">
            <v>513116</v>
          </cell>
          <cell r="B6422" t="str">
            <v>SELL.EXPE.--POSTAGE/COURIER</v>
          </cell>
          <cell r="C6422" t="str">
            <v>10240-01-513116</v>
          </cell>
          <cell r="D6422">
            <v>0</v>
          </cell>
          <cell r="E6422">
            <v>0</v>
          </cell>
          <cell r="F6422">
            <v>0</v>
          </cell>
          <cell r="G6422" t="str">
            <v>:(SZS)MS.YANG LEI杨蕾</v>
          </cell>
        </row>
        <row r="6423">
          <cell r="A6423" t="str">
            <v>513116</v>
          </cell>
          <cell r="B6423" t="str">
            <v>SELL.EXPE.--POSTAGE/COURIER</v>
          </cell>
          <cell r="C6423" t="str">
            <v>10240-04-513116</v>
          </cell>
          <cell r="D6423">
            <v>0</v>
          </cell>
          <cell r="E6423">
            <v>0</v>
          </cell>
          <cell r="F6423">
            <v>43</v>
          </cell>
          <cell r="G6423" t="str">
            <v>:(SZS)FENG HUIGAI冯惠改</v>
          </cell>
        </row>
        <row r="6424">
          <cell r="A6424" t="str">
            <v>513116</v>
          </cell>
          <cell r="B6424" t="str">
            <v>SELL.EXPE.--POSTAGE/COURIER</v>
          </cell>
          <cell r="C6424" t="str">
            <v>10244-00-513116</v>
          </cell>
          <cell r="D6424">
            <v>0</v>
          </cell>
          <cell r="E6424">
            <v>0</v>
          </cell>
          <cell r="F6424">
            <v>0</v>
          </cell>
          <cell r="G6424" t="str">
            <v>:(SZM)SZ MAINTENANCE</v>
          </cell>
        </row>
        <row r="6425">
          <cell r="A6425" t="str">
            <v>513116</v>
          </cell>
          <cell r="B6425" t="str">
            <v>SELL.EXPE.--POSTAGE/COURIER</v>
          </cell>
          <cell r="C6425" t="str">
            <v>10244-01-513116</v>
          </cell>
          <cell r="D6425">
            <v>0</v>
          </cell>
          <cell r="E6425">
            <v>0</v>
          </cell>
          <cell r="F6425">
            <v>95.62</v>
          </cell>
          <cell r="G6425" t="str">
            <v>:</v>
          </cell>
        </row>
        <row r="6426">
          <cell r="A6426" t="str">
            <v>513116</v>
          </cell>
          <cell r="B6426" t="str">
            <v>SELL.EXPE.--POSTAGE/COURIER</v>
          </cell>
          <cell r="C6426" t="str">
            <v>10244-02-513116</v>
          </cell>
          <cell r="D6426">
            <v>0</v>
          </cell>
          <cell r="E6426">
            <v>0</v>
          </cell>
          <cell r="F6426">
            <v>81</v>
          </cell>
          <cell r="G6426" t="str">
            <v>:(SZM)ZHOU JIANMING周建明</v>
          </cell>
        </row>
        <row r="6427">
          <cell r="A6427" t="str">
            <v>513116</v>
          </cell>
          <cell r="B6427" t="str">
            <v>SELL.EXPE.--POSTAGE/COURIER</v>
          </cell>
          <cell r="C6427" t="str">
            <v>10244-05-513116</v>
          </cell>
          <cell r="D6427">
            <v>0</v>
          </cell>
          <cell r="E6427">
            <v>0</v>
          </cell>
          <cell r="F6427">
            <v>0</v>
          </cell>
          <cell r="G6427" t="str">
            <v>:(SZM)</v>
          </cell>
        </row>
        <row r="6428">
          <cell r="A6428" t="str">
            <v>513116</v>
          </cell>
          <cell r="B6428" t="str">
            <v>SELL.EXPE.--POSTAGE/COURIER</v>
          </cell>
          <cell r="C6428" t="str">
            <v>10254-01-513116</v>
          </cell>
          <cell r="D6428">
            <v>0</v>
          </cell>
          <cell r="E6428">
            <v>0</v>
          </cell>
          <cell r="F6428">
            <v>201</v>
          </cell>
          <cell r="G6428" t="str">
            <v>:(FSM)--LIU SHUQIAN刘树谦</v>
          </cell>
        </row>
        <row r="6429">
          <cell r="A6429" t="str">
            <v>513116</v>
          </cell>
          <cell r="B6429" t="str">
            <v>SELL.EXPE.--POSTAGE/COURIER</v>
          </cell>
          <cell r="C6429" t="str">
            <v>10254-02-513116</v>
          </cell>
          <cell r="D6429">
            <v>0</v>
          </cell>
          <cell r="E6429">
            <v>0</v>
          </cell>
          <cell r="F6429">
            <v>49</v>
          </cell>
          <cell r="G6429" t="str">
            <v>:(FSM)--谢冬云</v>
          </cell>
        </row>
        <row r="6430">
          <cell r="A6430" t="str">
            <v>513116</v>
          </cell>
          <cell r="B6430" t="str">
            <v>SELL.EXPE.--POSTAGE/COURIER</v>
          </cell>
          <cell r="C6430" t="str">
            <v>10264-01-513116</v>
          </cell>
          <cell r="D6430">
            <v>0</v>
          </cell>
          <cell r="E6430">
            <v>0</v>
          </cell>
          <cell r="F6430">
            <v>745.2</v>
          </cell>
          <cell r="G6430" t="str">
            <v>:(XMM)--LUO GUANGMING 罗光明</v>
          </cell>
        </row>
        <row r="6431">
          <cell r="A6431" t="str">
            <v>513116</v>
          </cell>
          <cell r="B6431" t="str">
            <v>SELL.EXPE.--POSTAGE/COURIER</v>
          </cell>
          <cell r="C6431" t="str">
            <v>10270-00-513116</v>
          </cell>
          <cell r="D6431">
            <v>0</v>
          </cell>
          <cell r="E6431">
            <v>0</v>
          </cell>
          <cell r="F6431">
            <v>283.5</v>
          </cell>
          <cell r="G6431" t="str">
            <v>(HNS)COMMON</v>
          </cell>
        </row>
        <row r="6432">
          <cell r="A6432" t="str">
            <v>513116</v>
          </cell>
          <cell r="B6432" t="str">
            <v>SELL.EXPE.--POSTAGE/COURIER</v>
          </cell>
          <cell r="C6432" t="str">
            <v>10270-01-513116</v>
          </cell>
          <cell r="D6432">
            <v>0</v>
          </cell>
          <cell r="E6432">
            <v>0</v>
          </cell>
          <cell r="F6432">
            <v>133</v>
          </cell>
          <cell r="G6432" t="str">
            <v>(HNS)DANIAN LI李大年</v>
          </cell>
        </row>
        <row r="6433">
          <cell r="A6433" t="str">
            <v>513116</v>
          </cell>
          <cell r="B6433" t="str">
            <v>SELL.EXPE.--POSTAGE/COURIER</v>
          </cell>
          <cell r="C6433" t="str">
            <v>10270-02-513116</v>
          </cell>
          <cell r="D6433">
            <v>0</v>
          </cell>
          <cell r="E6433">
            <v>0</v>
          </cell>
          <cell r="F6433">
            <v>645.29999999999995</v>
          </cell>
          <cell r="G6433" t="str">
            <v>(HNS)JIE LUO骆颉</v>
          </cell>
        </row>
        <row r="6434">
          <cell r="A6434" t="str">
            <v>513116</v>
          </cell>
          <cell r="B6434" t="str">
            <v>SELL.EXPE.--POSTAGE/COURIER</v>
          </cell>
          <cell r="C6434" t="str">
            <v>10270-03-513116</v>
          </cell>
          <cell r="D6434">
            <v>0</v>
          </cell>
          <cell r="E6434">
            <v>0</v>
          </cell>
          <cell r="F6434">
            <v>130</v>
          </cell>
          <cell r="G6434" t="str">
            <v>(HNS)TAN SUYU谭素玉</v>
          </cell>
        </row>
        <row r="6435">
          <cell r="A6435" t="str">
            <v>513116</v>
          </cell>
          <cell r="B6435" t="str">
            <v>SELL.EXPE.--POSTAGE/COURIER</v>
          </cell>
          <cell r="C6435" t="str">
            <v>10284-01-513116</v>
          </cell>
          <cell r="D6435">
            <v>0</v>
          </cell>
          <cell r="E6435">
            <v>0</v>
          </cell>
          <cell r="F6435">
            <v>437.12</v>
          </cell>
          <cell r="G6435" t="str">
            <v>NNM--LU XINGHAO陆星浩</v>
          </cell>
        </row>
        <row r="6436">
          <cell r="A6436" t="str">
            <v>513116</v>
          </cell>
          <cell r="B6436" t="str">
            <v>SELL.EXPE.--POSTAGE/COURIER</v>
          </cell>
          <cell r="C6436" t="str">
            <v>10284-02-513116</v>
          </cell>
          <cell r="D6436">
            <v>0</v>
          </cell>
          <cell r="E6436">
            <v>0</v>
          </cell>
          <cell r="F6436">
            <v>608</v>
          </cell>
          <cell r="G6436" t="str">
            <v>NNM--CHEN GUIMIN 陈桂民</v>
          </cell>
        </row>
        <row r="6437">
          <cell r="A6437" t="str">
            <v>513116</v>
          </cell>
          <cell r="B6437" t="str">
            <v>SELL.EXPE.--POSTAGE/COURIER</v>
          </cell>
          <cell r="C6437" t="str">
            <v>10290-00-513116</v>
          </cell>
          <cell r="D6437">
            <v>0</v>
          </cell>
          <cell r="E6437">
            <v>0</v>
          </cell>
          <cell r="F6437">
            <v>526</v>
          </cell>
          <cell r="G6437" t="str">
            <v>ZHENGZHOU SALES</v>
          </cell>
        </row>
        <row r="6438">
          <cell r="A6438" t="str">
            <v>513116</v>
          </cell>
          <cell r="B6438" t="str">
            <v>SELL.EXPE.--POSTAGE/COURIER</v>
          </cell>
          <cell r="C6438" t="str">
            <v>10290-01-513116</v>
          </cell>
          <cell r="D6438">
            <v>0</v>
          </cell>
          <cell r="E6438">
            <v>0</v>
          </cell>
          <cell r="F6438">
            <v>641.28</v>
          </cell>
          <cell r="G6438" t="str">
            <v>ZHZHS--翟霞</v>
          </cell>
        </row>
        <row r="6439">
          <cell r="A6439" t="str">
            <v>513116</v>
          </cell>
          <cell r="B6439" t="str">
            <v>SELL.EXPE.--POSTAGE/COURIER</v>
          </cell>
          <cell r="C6439" t="str">
            <v>10294-00-513116</v>
          </cell>
          <cell r="D6439">
            <v>0</v>
          </cell>
          <cell r="E6439">
            <v>0</v>
          </cell>
          <cell r="F6439">
            <v>3750.5</v>
          </cell>
          <cell r="G6439" t="str">
            <v>ZHENGZHOU MAINTENANCE</v>
          </cell>
        </row>
        <row r="6440">
          <cell r="A6440" t="str">
            <v>513116</v>
          </cell>
          <cell r="B6440" t="str">
            <v>SELL.EXPE.--POSTAGE/COURIER</v>
          </cell>
          <cell r="C6440" t="str">
            <v>10294-01-513116</v>
          </cell>
          <cell r="D6440">
            <v>0</v>
          </cell>
          <cell r="E6440">
            <v>0</v>
          </cell>
          <cell r="F6440">
            <v>95</v>
          </cell>
          <cell r="G6440" t="str">
            <v>:ZHZHM--宋明晶</v>
          </cell>
        </row>
        <row r="6441">
          <cell r="A6441" t="str">
            <v>513116</v>
          </cell>
          <cell r="B6441" t="str">
            <v>SELL.EXPE.--POSTAGE/COURIER</v>
          </cell>
          <cell r="C6441" t="str">
            <v>10294-03-513116</v>
          </cell>
          <cell r="D6441">
            <v>0</v>
          </cell>
          <cell r="E6441">
            <v>0</v>
          </cell>
          <cell r="F6441">
            <v>639</v>
          </cell>
          <cell r="G6441" t="str">
            <v>:ZHZHM-张云根</v>
          </cell>
        </row>
        <row r="6442">
          <cell r="A6442" t="str">
            <v>513116</v>
          </cell>
          <cell r="B6442" t="str">
            <v>SELL.EXPE.--POSTAGE/COURIER</v>
          </cell>
          <cell r="C6442" t="str">
            <v>10400-00-513116</v>
          </cell>
          <cell r="D6442">
            <v>0</v>
          </cell>
          <cell r="E6442">
            <v>0</v>
          </cell>
          <cell r="F6442">
            <v>8663</v>
          </cell>
          <cell r="G6442" t="str">
            <v>CHONGQING REGINAL CENTER</v>
          </cell>
        </row>
        <row r="6443">
          <cell r="A6443" t="str">
            <v>513116</v>
          </cell>
          <cell r="B6443" t="str">
            <v>SELL.EXPE.--POSTAGE/COURIER</v>
          </cell>
          <cell r="C6443" t="str">
            <v>10410-00-513116</v>
          </cell>
          <cell r="D6443">
            <v>0</v>
          </cell>
          <cell r="E6443">
            <v>0</v>
          </cell>
          <cell r="F6443">
            <v>0</v>
          </cell>
          <cell r="G6443" t="str">
            <v>CHONGQING ADMIN.</v>
          </cell>
        </row>
        <row r="6444">
          <cell r="A6444" t="str">
            <v>513116</v>
          </cell>
          <cell r="B6444" t="str">
            <v>SELL.EXPE.--POSTAGE/COURIER</v>
          </cell>
          <cell r="C6444" t="str">
            <v>10410-02-513116</v>
          </cell>
          <cell r="D6444">
            <v>0</v>
          </cell>
          <cell r="E6444">
            <v>0</v>
          </cell>
          <cell r="F6444">
            <v>0</v>
          </cell>
          <cell r="G6444" t="str">
            <v>CQA--</v>
          </cell>
        </row>
        <row r="6445">
          <cell r="A6445" t="str">
            <v>513116</v>
          </cell>
          <cell r="B6445" t="str">
            <v>SELL.EXPE.--POSTAGE/COURIER</v>
          </cell>
          <cell r="C6445" t="str">
            <v>10410-03-513116</v>
          </cell>
          <cell r="D6445">
            <v>0</v>
          </cell>
          <cell r="E6445">
            <v>0</v>
          </cell>
          <cell r="F6445">
            <v>0</v>
          </cell>
          <cell r="G6445" t="str">
            <v>CQA--MR. LAI YONG 赖勇</v>
          </cell>
        </row>
        <row r="6446">
          <cell r="A6446" t="str">
            <v>513116</v>
          </cell>
          <cell r="B6446" t="str">
            <v>SELL.EXPE.--POSTAGE/COURIER</v>
          </cell>
          <cell r="C6446" t="str">
            <v>10411-00-513116</v>
          </cell>
          <cell r="D6446">
            <v>0</v>
          </cell>
          <cell r="E6446">
            <v>0</v>
          </cell>
          <cell r="F6446">
            <v>44</v>
          </cell>
          <cell r="G6446" t="str">
            <v>CQ SALES</v>
          </cell>
        </row>
        <row r="6447">
          <cell r="A6447" t="str">
            <v>513116</v>
          </cell>
          <cell r="B6447" t="str">
            <v>SELL.EXPE.--POSTAGE/COURIER</v>
          </cell>
          <cell r="C6447" t="str">
            <v>10411-01-513116</v>
          </cell>
          <cell r="D6447">
            <v>0</v>
          </cell>
          <cell r="E6447">
            <v>0</v>
          </cell>
          <cell r="F6447">
            <v>0</v>
          </cell>
          <cell r="G6447" t="str">
            <v>CQS--LEI BING 雷兵</v>
          </cell>
        </row>
        <row r="6448">
          <cell r="A6448" t="str">
            <v>513116</v>
          </cell>
          <cell r="B6448" t="str">
            <v>SELL.EXPE.--POSTAGE/COURIER</v>
          </cell>
          <cell r="C6448" t="str">
            <v>10411-02-513116</v>
          </cell>
          <cell r="D6448">
            <v>0</v>
          </cell>
          <cell r="E6448">
            <v>0</v>
          </cell>
          <cell r="F6448">
            <v>0</v>
          </cell>
          <cell r="G6448" t="str">
            <v>CQS--LI WEI DONG 李卫东</v>
          </cell>
        </row>
        <row r="6449">
          <cell r="A6449" t="str">
            <v>513116</v>
          </cell>
          <cell r="B6449" t="str">
            <v>SELL.EXPE.--POSTAGE/COURIER</v>
          </cell>
          <cell r="C6449" t="str">
            <v>10411-04-513116</v>
          </cell>
          <cell r="D6449">
            <v>0</v>
          </cell>
          <cell r="E6449">
            <v>0</v>
          </cell>
          <cell r="F6449">
            <v>2.5</v>
          </cell>
          <cell r="G6449" t="str">
            <v>CQS--ZHANG SHIYUN 张世匀</v>
          </cell>
        </row>
        <row r="6450">
          <cell r="A6450" t="str">
            <v>513116</v>
          </cell>
          <cell r="B6450" t="str">
            <v>SELL.EXPE.--POSTAGE/COURIER</v>
          </cell>
          <cell r="C6450" t="str">
            <v>10411-05-513116</v>
          </cell>
          <cell r="D6450">
            <v>0</v>
          </cell>
          <cell r="E6450">
            <v>0</v>
          </cell>
          <cell r="F6450">
            <v>0</v>
          </cell>
          <cell r="G6450" t="str">
            <v>CQS--LI CHUANGANG 李传刚</v>
          </cell>
        </row>
        <row r="6451">
          <cell r="A6451" t="str">
            <v>513116</v>
          </cell>
          <cell r="B6451" t="str">
            <v>SELL.EXPE.--POSTAGE/COURIER</v>
          </cell>
          <cell r="C6451" t="str">
            <v>10411-06-513116</v>
          </cell>
          <cell r="D6451">
            <v>0</v>
          </cell>
          <cell r="E6451">
            <v>0</v>
          </cell>
          <cell r="F6451">
            <v>33</v>
          </cell>
          <cell r="G6451" t="str">
            <v>CQS--ZHENG LI 杨丽华</v>
          </cell>
        </row>
        <row r="6452">
          <cell r="A6452" t="str">
            <v>513116</v>
          </cell>
          <cell r="B6452" t="str">
            <v>SELL.EXPE.--POSTAGE/COURIER</v>
          </cell>
          <cell r="C6452" t="str">
            <v>10411-08-513116</v>
          </cell>
          <cell r="D6452">
            <v>0</v>
          </cell>
          <cell r="E6452">
            <v>0</v>
          </cell>
          <cell r="F6452">
            <v>56.9</v>
          </cell>
          <cell r="G6452" t="str">
            <v>CQS-ZHOU YUCHENG周玉成</v>
          </cell>
        </row>
        <row r="6453">
          <cell r="A6453" t="str">
            <v>513116</v>
          </cell>
          <cell r="B6453" t="str">
            <v>SELL.EXPE.--POSTAGE/COURIER</v>
          </cell>
          <cell r="C6453" t="str">
            <v>10412-03-513116</v>
          </cell>
          <cell r="D6453">
            <v>0</v>
          </cell>
          <cell r="E6453">
            <v>0</v>
          </cell>
          <cell r="F6453">
            <v>180</v>
          </cell>
          <cell r="G6453" t="str">
            <v>CQP--MR.TONGZHOU 周彤</v>
          </cell>
        </row>
        <row r="6454">
          <cell r="A6454" t="str">
            <v>513116</v>
          </cell>
          <cell r="B6454" t="str">
            <v>SELL.EXPE.--POSTAGE/COURIER</v>
          </cell>
          <cell r="C6454" t="str">
            <v>10413-00-513116</v>
          </cell>
          <cell r="D6454">
            <v>0</v>
          </cell>
          <cell r="E6454">
            <v>0</v>
          </cell>
          <cell r="F6454">
            <v>57</v>
          </cell>
          <cell r="G6454" t="str">
            <v>CHONGQING INSTALLATION</v>
          </cell>
        </row>
        <row r="6455">
          <cell r="A6455" t="str">
            <v>513116</v>
          </cell>
          <cell r="B6455" t="str">
            <v>SELL.EXPE.--POSTAGE/COURIER</v>
          </cell>
          <cell r="C6455" t="str">
            <v>10414-00-513116</v>
          </cell>
          <cell r="D6455">
            <v>0</v>
          </cell>
          <cell r="E6455">
            <v>0</v>
          </cell>
          <cell r="F6455">
            <v>2086.5</v>
          </cell>
          <cell r="G6455" t="str">
            <v>CHONGQING MAINTENANCE</v>
          </cell>
        </row>
        <row r="6456">
          <cell r="A6456" t="str">
            <v>513116</v>
          </cell>
          <cell r="B6456" t="str">
            <v>SELL.EXPE.--POSTAGE/COURIER</v>
          </cell>
          <cell r="C6456" t="str">
            <v>10414-01-513116</v>
          </cell>
          <cell r="D6456">
            <v>0</v>
          </cell>
          <cell r="E6456">
            <v>0</v>
          </cell>
          <cell r="F6456">
            <v>0</v>
          </cell>
          <cell r="G6456" t="str">
            <v>CQM--ZHAO YOUWEI赵有为</v>
          </cell>
        </row>
        <row r="6457">
          <cell r="A6457" t="str">
            <v>513116</v>
          </cell>
          <cell r="B6457" t="str">
            <v>SELL.EXPE.--POSTAGE/COURIER</v>
          </cell>
          <cell r="C6457" t="str">
            <v>10414-03-513116</v>
          </cell>
          <cell r="D6457">
            <v>0</v>
          </cell>
          <cell r="E6457">
            <v>0</v>
          </cell>
          <cell r="F6457">
            <v>171.2</v>
          </cell>
          <cell r="G6457" t="str">
            <v>CQM--MR.JIN LEI 金磊</v>
          </cell>
        </row>
        <row r="6458">
          <cell r="A6458" t="str">
            <v>513116</v>
          </cell>
          <cell r="B6458" t="str">
            <v>SELL.EXPE.--POSTAGE/COURIER</v>
          </cell>
          <cell r="C6458" t="str">
            <v>10414-07-513116</v>
          </cell>
          <cell r="D6458">
            <v>0</v>
          </cell>
          <cell r="E6458">
            <v>0</v>
          </cell>
          <cell r="F6458">
            <v>8</v>
          </cell>
          <cell r="G6458" t="str">
            <v>CQM-LIAO XIAOSHUN 廖孝顺</v>
          </cell>
        </row>
        <row r="6459">
          <cell r="A6459" t="str">
            <v>513116</v>
          </cell>
          <cell r="B6459" t="str">
            <v>SELL.EXPE.--POSTAGE/COURIER</v>
          </cell>
          <cell r="C6459" t="str">
            <v>10420-00-513116</v>
          </cell>
          <cell r="D6459">
            <v>0</v>
          </cell>
          <cell r="E6459">
            <v>0</v>
          </cell>
          <cell r="F6459">
            <v>82</v>
          </cell>
          <cell r="G6459" t="str">
            <v>SHANGHAI ADMIN.DEPT上海行政部</v>
          </cell>
        </row>
        <row r="6460">
          <cell r="A6460" t="str">
            <v>513116</v>
          </cell>
          <cell r="B6460" t="str">
            <v>SELL.EXPE.--POSTAGE/COURIER</v>
          </cell>
          <cell r="C6460" t="str">
            <v>13500-00-513116</v>
          </cell>
          <cell r="D6460">
            <v>0</v>
          </cell>
          <cell r="E6460">
            <v>0</v>
          </cell>
          <cell r="F6460">
            <v>0</v>
          </cell>
          <cell r="G6460" t="str">
            <v>(EDP)COMMON</v>
          </cell>
        </row>
        <row r="6461">
          <cell r="A6461" t="str">
            <v>513116</v>
          </cell>
          <cell r="B6461" t="str">
            <v>SELL.EXPE.--POSTAGE/COURIER</v>
          </cell>
          <cell r="C6461" t="str">
            <v>13600-00-513116</v>
          </cell>
          <cell r="D6461">
            <v>0</v>
          </cell>
          <cell r="E6461">
            <v>0</v>
          </cell>
          <cell r="F6461">
            <v>0</v>
          </cell>
          <cell r="G6461" t="str">
            <v>COMMISSION 销售佣金</v>
          </cell>
        </row>
        <row r="6462">
          <cell r="A6462" t="str">
            <v>513116</v>
          </cell>
          <cell r="B6462" t="str">
            <v>SELL.EXPE.--POSTAGE/COURIER</v>
          </cell>
          <cell r="C6462" t="str">
            <v>13700-00-513116</v>
          </cell>
          <cell r="D6462">
            <v>0</v>
          </cell>
          <cell r="E6462">
            <v>0</v>
          </cell>
          <cell r="F6462">
            <v>0</v>
          </cell>
          <cell r="G6462" t="str">
            <v>IE--COMMON</v>
          </cell>
        </row>
        <row r="6463">
          <cell r="A6463" t="str">
            <v>513117</v>
          </cell>
          <cell r="B6463" t="str">
            <v>SELL.EXPE.--OFFICE SUPPILES</v>
          </cell>
          <cell r="C6463" t="str">
            <v>10200-00-513117</v>
          </cell>
          <cell r="D6463">
            <v>86.73</v>
          </cell>
          <cell r="E6463">
            <v>0</v>
          </cell>
          <cell r="F6463">
            <v>52877.74</v>
          </cell>
          <cell r="G6463" t="str">
            <v>:(GZO) REGIONAL OFFICE</v>
          </cell>
        </row>
        <row r="6464">
          <cell r="A6464" t="str">
            <v>513117</v>
          </cell>
          <cell r="B6464" t="str">
            <v>SELL.EXPE.--OFFICE SUPPILES</v>
          </cell>
          <cell r="C6464" t="str">
            <v>10210-00-513117</v>
          </cell>
          <cell r="D6464">
            <v>0</v>
          </cell>
          <cell r="E6464">
            <v>0</v>
          </cell>
          <cell r="F6464">
            <v>1065.5</v>
          </cell>
          <cell r="G6464" t="str">
            <v>:(GZA) GZ ADMINISTRATION</v>
          </cell>
        </row>
        <row r="6465">
          <cell r="A6465" t="str">
            <v>513117</v>
          </cell>
          <cell r="B6465" t="str">
            <v>SELL.EXPE.--OFFICE SUPPILES</v>
          </cell>
          <cell r="C6465" t="str">
            <v>10210-01-513117</v>
          </cell>
          <cell r="D6465">
            <v>0</v>
          </cell>
          <cell r="E6465">
            <v>0</v>
          </cell>
          <cell r="F6465">
            <v>0</v>
          </cell>
          <cell r="G6465" t="str">
            <v>:(GZA)--DR.XU DONG徐东</v>
          </cell>
        </row>
        <row r="6466">
          <cell r="A6466" t="str">
            <v>513117</v>
          </cell>
          <cell r="B6466" t="str">
            <v>SELL.EXPE.--OFFICE SUPPILES</v>
          </cell>
          <cell r="C6466" t="str">
            <v>10210-02-513117</v>
          </cell>
          <cell r="D6466">
            <v>0</v>
          </cell>
          <cell r="E6466">
            <v>0</v>
          </cell>
          <cell r="F6466">
            <v>463</v>
          </cell>
          <cell r="G6466" t="str">
            <v>:(GZA)--FANNY YE 叶丽辉</v>
          </cell>
        </row>
        <row r="6467">
          <cell r="A6467" t="str">
            <v>513117</v>
          </cell>
          <cell r="B6467" t="str">
            <v>SELL.EXPE.--OFFICE SUPPILES</v>
          </cell>
          <cell r="C6467" t="str">
            <v>10210-03-513117</v>
          </cell>
          <cell r="D6467">
            <v>0</v>
          </cell>
          <cell r="E6467">
            <v>0</v>
          </cell>
          <cell r="F6467">
            <v>0</v>
          </cell>
          <cell r="G6467" t="str">
            <v>:(GZA)--HUO YONGJIA 霍永佳</v>
          </cell>
        </row>
        <row r="6468">
          <cell r="A6468" t="str">
            <v>513117</v>
          </cell>
          <cell r="B6468" t="str">
            <v>SELL.EXPE.--OFFICE SUPPILES</v>
          </cell>
          <cell r="C6468" t="str">
            <v>10210-04-513117</v>
          </cell>
          <cell r="D6468">
            <v>0</v>
          </cell>
          <cell r="E6468">
            <v>0</v>
          </cell>
          <cell r="F6468">
            <v>0</v>
          </cell>
          <cell r="G6468" t="str">
            <v>:(GZA)--LIANG MINJIA梁敏佳</v>
          </cell>
        </row>
        <row r="6469">
          <cell r="A6469" t="str">
            <v>513117</v>
          </cell>
          <cell r="B6469" t="str">
            <v>SELL.EXPE.--OFFICE SUPPILES</v>
          </cell>
          <cell r="C6469" t="str">
            <v>10210-06-513117</v>
          </cell>
          <cell r="D6469">
            <v>0</v>
          </cell>
          <cell r="E6469">
            <v>0</v>
          </cell>
          <cell r="F6469">
            <v>787.35</v>
          </cell>
          <cell r="G6469" t="str">
            <v>:(GZA)--HE LIQUN 何立群</v>
          </cell>
        </row>
        <row r="6470">
          <cell r="A6470" t="str">
            <v>513117</v>
          </cell>
          <cell r="B6470" t="str">
            <v>SELL.EXPE.--OFFICE SUPPILES</v>
          </cell>
          <cell r="C6470" t="str">
            <v>10210-07-513117</v>
          </cell>
          <cell r="D6470">
            <v>0</v>
          </cell>
          <cell r="E6470">
            <v>0</v>
          </cell>
          <cell r="F6470">
            <v>280</v>
          </cell>
          <cell r="G6470" t="str">
            <v>:&lt;GZA&gt;--冯筱珩</v>
          </cell>
        </row>
        <row r="6471">
          <cell r="A6471" t="str">
            <v>513117</v>
          </cell>
          <cell r="B6471" t="str">
            <v>SELL.EXPE.--OFFICE SUPPILES</v>
          </cell>
          <cell r="C6471" t="str">
            <v>10211-00-513117</v>
          </cell>
          <cell r="D6471">
            <v>0</v>
          </cell>
          <cell r="E6471">
            <v>0</v>
          </cell>
          <cell r="F6471">
            <v>3778</v>
          </cell>
          <cell r="G6471" t="str">
            <v>:(GZS)GZ SALES--COMMON</v>
          </cell>
        </row>
        <row r="6472">
          <cell r="A6472" t="str">
            <v>513117</v>
          </cell>
          <cell r="B6472" t="str">
            <v>SELL.EXPE.--OFFICE SUPPILES</v>
          </cell>
          <cell r="C6472" t="str">
            <v>10211-01-513117</v>
          </cell>
          <cell r="D6472">
            <v>0</v>
          </cell>
          <cell r="E6472">
            <v>0</v>
          </cell>
          <cell r="F6472">
            <v>1840</v>
          </cell>
          <cell r="G6472" t="str">
            <v>:(GZS)GZ SALES--DR.XU徐东</v>
          </cell>
        </row>
        <row r="6473">
          <cell r="A6473" t="str">
            <v>513117</v>
          </cell>
          <cell r="B6473" t="str">
            <v>SELL.EXPE.--OFFICE SUPPILES</v>
          </cell>
          <cell r="C6473" t="str">
            <v>10211-02-513117</v>
          </cell>
          <cell r="D6473">
            <v>0</v>
          </cell>
          <cell r="E6473">
            <v>0</v>
          </cell>
          <cell r="F6473">
            <v>350</v>
          </cell>
          <cell r="G6473" t="str">
            <v>:(GZS)GZ SALES--HUANG JINHUA黄锦华</v>
          </cell>
        </row>
        <row r="6474">
          <cell r="A6474" t="str">
            <v>513117</v>
          </cell>
          <cell r="B6474" t="str">
            <v>SELL.EXPE.--OFFICE SUPPILES</v>
          </cell>
          <cell r="C6474" t="str">
            <v>10211-03-513117</v>
          </cell>
          <cell r="D6474">
            <v>0</v>
          </cell>
          <cell r="E6474">
            <v>0</v>
          </cell>
          <cell r="F6474">
            <v>504.6</v>
          </cell>
          <cell r="G6474" t="str">
            <v>:(GZS)GZ SALES--BILL CHEN陈云飚</v>
          </cell>
        </row>
        <row r="6475">
          <cell r="A6475" t="str">
            <v>513117</v>
          </cell>
          <cell r="B6475" t="str">
            <v>SELL.EXPE.--OFFICE SUPPILES</v>
          </cell>
          <cell r="C6475" t="str">
            <v>10211-04-513117</v>
          </cell>
          <cell r="D6475">
            <v>0</v>
          </cell>
          <cell r="E6475">
            <v>0</v>
          </cell>
          <cell r="F6475">
            <v>659.8</v>
          </cell>
          <cell r="G6475" t="str">
            <v>:(GZS)GZ SALES--李志良</v>
          </cell>
        </row>
        <row r="6476">
          <cell r="A6476" t="str">
            <v>513117</v>
          </cell>
          <cell r="B6476" t="str">
            <v>SELL.EXPE.--OFFICE SUPPILES</v>
          </cell>
          <cell r="C6476" t="str">
            <v>10211-05-513117</v>
          </cell>
          <cell r="D6476">
            <v>0</v>
          </cell>
          <cell r="E6476">
            <v>0</v>
          </cell>
          <cell r="F6476">
            <v>0</v>
          </cell>
          <cell r="G6476" t="str">
            <v>:(GZS)GZ SALES--ZHANG WANER张婉儿</v>
          </cell>
        </row>
        <row r="6477">
          <cell r="A6477" t="str">
            <v>513117</v>
          </cell>
          <cell r="B6477" t="str">
            <v>SELL.EXPE.--OFFICE SUPPILES</v>
          </cell>
          <cell r="C6477" t="str">
            <v>10211-06-513117</v>
          </cell>
          <cell r="D6477">
            <v>0</v>
          </cell>
          <cell r="E6477">
            <v>0</v>
          </cell>
          <cell r="F6477">
            <v>0</v>
          </cell>
          <cell r="G6477" t="str">
            <v>:(GZS)GZ SALES--欧迎</v>
          </cell>
        </row>
        <row r="6478">
          <cell r="A6478" t="str">
            <v>513117</v>
          </cell>
          <cell r="B6478" t="str">
            <v>SELL.EXPE.--OFFICE SUPPILES</v>
          </cell>
          <cell r="C6478" t="str">
            <v>10211-07-513117</v>
          </cell>
          <cell r="D6478">
            <v>0</v>
          </cell>
          <cell r="E6478">
            <v>0</v>
          </cell>
          <cell r="F6478">
            <v>150.9</v>
          </cell>
          <cell r="G6478" t="str">
            <v>:(GZS)GZ SALES--WING 蔡颖雯</v>
          </cell>
        </row>
        <row r="6479">
          <cell r="A6479" t="str">
            <v>513117</v>
          </cell>
          <cell r="B6479" t="str">
            <v>SELL.EXPE.--OFFICE SUPPILES</v>
          </cell>
          <cell r="C6479" t="str">
            <v>10211-08-513117</v>
          </cell>
          <cell r="D6479">
            <v>0</v>
          </cell>
          <cell r="E6479">
            <v>0</v>
          </cell>
          <cell r="F6479">
            <v>7</v>
          </cell>
          <cell r="G6479" t="str">
            <v>:(GZS)GZ SALES--</v>
          </cell>
        </row>
        <row r="6480">
          <cell r="A6480" t="str">
            <v>513117</v>
          </cell>
          <cell r="B6480" t="str">
            <v>SELL.EXPE.--OFFICE SUPPILES</v>
          </cell>
          <cell r="C6480" t="str">
            <v>10211-09-513117</v>
          </cell>
          <cell r="D6480">
            <v>0</v>
          </cell>
          <cell r="E6480">
            <v>0</v>
          </cell>
          <cell r="F6480">
            <v>12</v>
          </cell>
          <cell r="G6480" t="str">
            <v>:(GZS)GZ SALES--梅志伟</v>
          </cell>
        </row>
        <row r="6481">
          <cell r="A6481" t="str">
            <v>513117</v>
          </cell>
          <cell r="B6481" t="str">
            <v>SELL.EXPE.--OFFICE SUPPILES</v>
          </cell>
          <cell r="C6481" t="str">
            <v>10211-0A-513117</v>
          </cell>
          <cell r="D6481">
            <v>0</v>
          </cell>
          <cell r="E6481">
            <v>0</v>
          </cell>
          <cell r="F6481">
            <v>669</v>
          </cell>
          <cell r="G6481" t="str">
            <v>:(GZS)GZ SALES--MICHAEL ZHU朱红升</v>
          </cell>
        </row>
        <row r="6482">
          <cell r="A6482" t="str">
            <v>513117</v>
          </cell>
          <cell r="B6482" t="str">
            <v>SELL.EXPE.--OFFICE SUPPILES</v>
          </cell>
          <cell r="C6482" t="str">
            <v>10211-10-513117</v>
          </cell>
          <cell r="D6482">
            <v>0</v>
          </cell>
          <cell r="E6482">
            <v>0</v>
          </cell>
          <cell r="F6482">
            <v>0</v>
          </cell>
          <cell r="G6482" t="str">
            <v>:(GZS)GZ SALES--</v>
          </cell>
        </row>
        <row r="6483">
          <cell r="A6483" t="str">
            <v>513117</v>
          </cell>
          <cell r="B6483" t="str">
            <v>SELL.EXPE.--OFFICE SUPPILES</v>
          </cell>
          <cell r="C6483" t="str">
            <v>10212-00-513117</v>
          </cell>
          <cell r="D6483">
            <v>0</v>
          </cell>
          <cell r="E6483">
            <v>0</v>
          </cell>
          <cell r="F6483">
            <v>1007</v>
          </cell>
          <cell r="G6483" t="str">
            <v>:(GZP)GZ PROJECT EXECUTION(COMMON)</v>
          </cell>
        </row>
        <row r="6484">
          <cell r="A6484" t="str">
            <v>513117</v>
          </cell>
          <cell r="B6484" t="str">
            <v>SELL.EXPE.--OFFICE SUPPILES</v>
          </cell>
          <cell r="C6484" t="str">
            <v>10212-01-513117</v>
          </cell>
          <cell r="D6484">
            <v>0</v>
          </cell>
          <cell r="E6484">
            <v>0</v>
          </cell>
          <cell r="F6484">
            <v>0</v>
          </cell>
          <cell r="G6484" t="str">
            <v>:(GZP)</v>
          </cell>
        </row>
        <row r="6485">
          <cell r="A6485" t="str">
            <v>513117</v>
          </cell>
          <cell r="B6485" t="str">
            <v>SELL.EXPE.--OFFICE SUPPILES</v>
          </cell>
          <cell r="C6485" t="str">
            <v>10212-02-513117</v>
          </cell>
          <cell r="D6485">
            <v>0</v>
          </cell>
          <cell r="E6485">
            <v>0</v>
          </cell>
          <cell r="F6485">
            <v>172.1</v>
          </cell>
          <cell r="G6485" t="str">
            <v>:(GZP)ZHOU YAN 周燕</v>
          </cell>
        </row>
        <row r="6486">
          <cell r="A6486" t="str">
            <v>513117</v>
          </cell>
          <cell r="B6486" t="str">
            <v>SELL.EXPE.--OFFICE SUPPILES</v>
          </cell>
          <cell r="C6486" t="str">
            <v>10212-03-513117</v>
          </cell>
          <cell r="D6486">
            <v>0</v>
          </cell>
          <cell r="E6486">
            <v>0</v>
          </cell>
          <cell r="F6486">
            <v>150</v>
          </cell>
          <cell r="G6486" t="str">
            <v>:(GZP)DING NING 丁宁</v>
          </cell>
        </row>
        <row r="6487">
          <cell r="A6487" t="str">
            <v>513117</v>
          </cell>
          <cell r="B6487" t="str">
            <v>SELL.EXPE.--OFFICE SUPPILES</v>
          </cell>
          <cell r="C6487" t="str">
            <v>10212-04-513117</v>
          </cell>
          <cell r="D6487">
            <v>0</v>
          </cell>
          <cell r="E6487">
            <v>0</v>
          </cell>
          <cell r="F6487">
            <v>177</v>
          </cell>
          <cell r="G6487" t="str">
            <v>:(GZP)LIN YI林逸</v>
          </cell>
        </row>
        <row r="6488">
          <cell r="A6488" t="str">
            <v>513117</v>
          </cell>
          <cell r="B6488" t="str">
            <v>SELL.EXPE.--OFFICE SUPPILES</v>
          </cell>
          <cell r="C6488" t="str">
            <v>10213-00-513117</v>
          </cell>
          <cell r="D6488">
            <v>0</v>
          </cell>
          <cell r="E6488">
            <v>0</v>
          </cell>
          <cell r="F6488">
            <v>494.2</v>
          </cell>
          <cell r="G6488" t="str">
            <v>:(GZI)GZ INSTALLATION</v>
          </cell>
        </row>
        <row r="6489">
          <cell r="A6489" t="str">
            <v>513117</v>
          </cell>
          <cell r="B6489" t="str">
            <v>SELL.EXPE.--OFFICE SUPPILES</v>
          </cell>
          <cell r="C6489" t="str">
            <v>10213-01-513117</v>
          </cell>
          <cell r="D6489">
            <v>0</v>
          </cell>
          <cell r="E6489">
            <v>0</v>
          </cell>
          <cell r="F6489">
            <v>200</v>
          </cell>
          <cell r="G6489" t="str">
            <v>:(GZI)--YANG XIAOFENG杨晓峰</v>
          </cell>
        </row>
        <row r="6490">
          <cell r="A6490" t="str">
            <v>513117</v>
          </cell>
          <cell r="B6490" t="str">
            <v>SELL.EXPE.--OFFICE SUPPILES</v>
          </cell>
          <cell r="C6490" t="str">
            <v>10213-02-513117</v>
          </cell>
          <cell r="D6490">
            <v>0</v>
          </cell>
          <cell r="E6490">
            <v>0</v>
          </cell>
          <cell r="F6490">
            <v>2766</v>
          </cell>
          <cell r="G6490" t="str">
            <v>:(GZI)--MR.NEUBURGER</v>
          </cell>
        </row>
        <row r="6491">
          <cell r="A6491" t="str">
            <v>513117</v>
          </cell>
          <cell r="B6491" t="str">
            <v>SELL.EXPE.--OFFICE SUPPILES</v>
          </cell>
          <cell r="C6491" t="str">
            <v>10213-03-513117</v>
          </cell>
          <cell r="D6491">
            <v>0</v>
          </cell>
          <cell r="E6491">
            <v>0</v>
          </cell>
          <cell r="F6491">
            <v>440</v>
          </cell>
          <cell r="G6491" t="str">
            <v>:(GZI)--JACKIE 邹满棠</v>
          </cell>
        </row>
        <row r="6492">
          <cell r="A6492" t="str">
            <v>513117</v>
          </cell>
          <cell r="B6492" t="str">
            <v>SELL.EXPE.--OFFICE SUPPILES</v>
          </cell>
          <cell r="C6492" t="str">
            <v>10213-04-513117</v>
          </cell>
          <cell r="D6492">
            <v>0</v>
          </cell>
          <cell r="E6492">
            <v>0</v>
          </cell>
          <cell r="F6492">
            <v>40</v>
          </cell>
          <cell r="G6492" t="str">
            <v>:(GZI)--LIN DINGWEI林定伟</v>
          </cell>
        </row>
        <row r="6493">
          <cell r="A6493" t="str">
            <v>513117</v>
          </cell>
          <cell r="B6493" t="str">
            <v>SELL.EXPE.--OFFICE SUPPILES</v>
          </cell>
          <cell r="C6493" t="str">
            <v>10213-05-513117</v>
          </cell>
          <cell r="D6493">
            <v>0</v>
          </cell>
          <cell r="E6493">
            <v>0</v>
          </cell>
          <cell r="F6493">
            <v>800</v>
          </cell>
          <cell r="G6493" t="str">
            <v>:(GZI)--CHEN ZHIGANG 陈志刚</v>
          </cell>
        </row>
        <row r="6494">
          <cell r="A6494" t="str">
            <v>513117</v>
          </cell>
          <cell r="B6494" t="str">
            <v>SELL.EXPE.--OFFICE SUPPILES</v>
          </cell>
          <cell r="C6494" t="str">
            <v>10213-06-513117</v>
          </cell>
          <cell r="D6494">
            <v>0</v>
          </cell>
          <cell r="E6494">
            <v>0</v>
          </cell>
          <cell r="F6494">
            <v>369.9</v>
          </cell>
          <cell r="G6494" t="str">
            <v>:(GZI)-ZHAO XIAOGANG 赵孝刚</v>
          </cell>
        </row>
        <row r="6495">
          <cell r="A6495" t="str">
            <v>513117</v>
          </cell>
          <cell r="B6495" t="str">
            <v>SELL.EXPE.--OFFICE SUPPILES</v>
          </cell>
          <cell r="C6495" t="str">
            <v>10214-00-513117</v>
          </cell>
          <cell r="D6495">
            <v>0</v>
          </cell>
          <cell r="E6495">
            <v>0</v>
          </cell>
          <cell r="F6495">
            <v>11491.2</v>
          </cell>
          <cell r="G6495" t="str">
            <v>:(GZM)--MR.STARK</v>
          </cell>
        </row>
        <row r="6496">
          <cell r="A6496" t="str">
            <v>513117</v>
          </cell>
          <cell r="B6496" t="str">
            <v>SELL.EXPE.--OFFICE SUPPILES</v>
          </cell>
          <cell r="C6496" t="str">
            <v>10214-01-513117</v>
          </cell>
          <cell r="D6496">
            <v>0</v>
          </cell>
          <cell r="E6496">
            <v>0</v>
          </cell>
          <cell r="F6496">
            <v>95</v>
          </cell>
          <cell r="G6496" t="str">
            <v>:(GZM)--苏丽</v>
          </cell>
        </row>
        <row r="6497">
          <cell r="A6497" t="str">
            <v>513117</v>
          </cell>
          <cell r="B6497" t="str">
            <v>SELL.EXPE.--OFFICE SUPPILES</v>
          </cell>
          <cell r="C6497" t="str">
            <v>10214-03-513117</v>
          </cell>
          <cell r="D6497">
            <v>0</v>
          </cell>
          <cell r="E6497">
            <v>0</v>
          </cell>
          <cell r="F6497">
            <v>350</v>
          </cell>
          <cell r="G6497" t="str">
            <v>:(GZM)--朱建清</v>
          </cell>
        </row>
        <row r="6498">
          <cell r="A6498" t="str">
            <v>513117</v>
          </cell>
          <cell r="B6498" t="str">
            <v>SELL.EXPE.--OFFICE SUPPILES</v>
          </cell>
          <cell r="C6498" t="str">
            <v>10214-04-513117</v>
          </cell>
          <cell r="D6498">
            <v>0</v>
          </cell>
          <cell r="E6498">
            <v>0</v>
          </cell>
          <cell r="F6498">
            <v>0</v>
          </cell>
          <cell r="G6498" t="str">
            <v>:(GZM)--MINDY LI 李洁明</v>
          </cell>
        </row>
        <row r="6499">
          <cell r="A6499" t="str">
            <v>513117</v>
          </cell>
          <cell r="B6499" t="str">
            <v>SELL.EXPE.--OFFICE SUPPILES</v>
          </cell>
          <cell r="C6499" t="str">
            <v>10214-05-513117</v>
          </cell>
          <cell r="D6499">
            <v>0</v>
          </cell>
          <cell r="E6499">
            <v>0</v>
          </cell>
          <cell r="F6499">
            <v>1422</v>
          </cell>
          <cell r="G6499" t="str">
            <v>:(GZM)--YANG YONGGAO 杨勇高</v>
          </cell>
        </row>
        <row r="6500">
          <cell r="A6500" t="str">
            <v>513117</v>
          </cell>
          <cell r="B6500" t="str">
            <v>SELL.EXPE.--OFFICE SUPPILES</v>
          </cell>
          <cell r="C6500" t="str">
            <v>10214-06-513117</v>
          </cell>
          <cell r="D6500">
            <v>0</v>
          </cell>
          <cell r="E6500">
            <v>0</v>
          </cell>
          <cell r="F6500">
            <v>23</v>
          </cell>
          <cell r="G6500" t="str">
            <v>:XXX(GZM)--</v>
          </cell>
        </row>
        <row r="6501">
          <cell r="A6501" t="str">
            <v>513117</v>
          </cell>
          <cell r="B6501" t="str">
            <v>SELL.EXPE.--OFFICE SUPPILES</v>
          </cell>
          <cell r="C6501" t="str">
            <v>10214-08-513117</v>
          </cell>
          <cell r="D6501">
            <v>0</v>
          </cell>
          <cell r="E6501">
            <v>0</v>
          </cell>
          <cell r="F6501">
            <v>0</v>
          </cell>
          <cell r="G6501" t="str">
            <v>:(GZM)--WANG LUPENG王鲁鹏</v>
          </cell>
        </row>
        <row r="6502">
          <cell r="A6502" t="str">
            <v>513117</v>
          </cell>
          <cell r="B6502" t="str">
            <v>SELL.EXPE.--OFFICE SUPPILES</v>
          </cell>
          <cell r="C6502" t="str">
            <v>10220-00-513117</v>
          </cell>
          <cell r="D6502">
            <v>4</v>
          </cell>
          <cell r="E6502">
            <v>0</v>
          </cell>
          <cell r="F6502">
            <v>2506.6999999999998</v>
          </cell>
          <cell r="G6502" t="str">
            <v>:(ZSS)ZS SALES(COMMON)</v>
          </cell>
        </row>
        <row r="6503">
          <cell r="A6503" t="str">
            <v>513117</v>
          </cell>
          <cell r="B6503" t="str">
            <v>SELL.EXPE.--OFFICE SUPPILES</v>
          </cell>
          <cell r="C6503" t="str">
            <v>10220-01-513117</v>
          </cell>
          <cell r="D6503">
            <v>0</v>
          </cell>
          <cell r="E6503">
            <v>0</v>
          </cell>
          <cell r="F6503">
            <v>100</v>
          </cell>
          <cell r="G6503" t="str">
            <v>:(ZSS)刘崇锦</v>
          </cell>
        </row>
        <row r="6504">
          <cell r="A6504" t="str">
            <v>513117</v>
          </cell>
          <cell r="B6504" t="str">
            <v>SELL.EXPE.--OFFICE SUPPILES</v>
          </cell>
          <cell r="C6504" t="str">
            <v>10220-02-513117</v>
          </cell>
          <cell r="D6504">
            <v>0</v>
          </cell>
          <cell r="E6504">
            <v>0</v>
          </cell>
          <cell r="F6504">
            <v>0</v>
          </cell>
          <cell r="G6504" t="str">
            <v>:(ZSS)</v>
          </cell>
        </row>
        <row r="6505">
          <cell r="A6505" t="str">
            <v>513117</v>
          </cell>
          <cell r="B6505" t="str">
            <v>SELL.EXPE.--OFFICE SUPPILES</v>
          </cell>
          <cell r="C6505" t="str">
            <v>10220-03-513117</v>
          </cell>
          <cell r="D6505">
            <v>0</v>
          </cell>
          <cell r="E6505">
            <v>0</v>
          </cell>
          <cell r="F6505">
            <v>0</v>
          </cell>
          <cell r="G6505" t="str">
            <v>:(ZSS)</v>
          </cell>
        </row>
        <row r="6506">
          <cell r="A6506" t="str">
            <v>513117</v>
          </cell>
          <cell r="B6506" t="str">
            <v>SELL.EXPE.--OFFICE SUPPILES</v>
          </cell>
          <cell r="C6506" t="str">
            <v>10220-04-513117</v>
          </cell>
          <cell r="D6506">
            <v>0</v>
          </cell>
          <cell r="E6506">
            <v>0</v>
          </cell>
          <cell r="F6506">
            <v>0</v>
          </cell>
          <cell r="G6506" t="str">
            <v>:(ZSS)</v>
          </cell>
        </row>
        <row r="6507">
          <cell r="A6507" t="str">
            <v>513117</v>
          </cell>
          <cell r="B6507" t="str">
            <v>SELL.EXPE.--OFFICE SUPPILES</v>
          </cell>
          <cell r="C6507" t="str">
            <v>10220-05-513117</v>
          </cell>
          <cell r="D6507">
            <v>0</v>
          </cell>
          <cell r="E6507">
            <v>0</v>
          </cell>
          <cell r="F6507">
            <v>109</v>
          </cell>
          <cell r="G6507" t="str">
            <v>:(ZSS)LI XILUN李锡伦</v>
          </cell>
        </row>
        <row r="6508">
          <cell r="A6508" t="str">
            <v>513117</v>
          </cell>
          <cell r="B6508" t="str">
            <v>SELL.EXPE.--OFFICE SUPPILES</v>
          </cell>
          <cell r="C6508" t="str">
            <v>10224-00-513117</v>
          </cell>
          <cell r="D6508">
            <v>0</v>
          </cell>
          <cell r="E6508">
            <v>0</v>
          </cell>
          <cell r="F6508">
            <v>195.25</v>
          </cell>
          <cell r="G6508" t="str">
            <v>:(ZSM)ZS MAINTENANCE</v>
          </cell>
        </row>
        <row r="6509">
          <cell r="A6509" t="str">
            <v>513117</v>
          </cell>
          <cell r="B6509" t="str">
            <v>SELL.EXPE.--OFFICE SUPPILES</v>
          </cell>
          <cell r="C6509" t="str">
            <v>10224-01-513117</v>
          </cell>
          <cell r="D6509">
            <v>0</v>
          </cell>
          <cell r="E6509">
            <v>0</v>
          </cell>
          <cell r="F6509">
            <v>0</v>
          </cell>
          <cell r="G6509" t="str">
            <v>:(ZSM)--MR.STARK</v>
          </cell>
        </row>
        <row r="6510">
          <cell r="A6510" t="str">
            <v>513117</v>
          </cell>
          <cell r="B6510" t="str">
            <v>SELL.EXPE.--OFFICE SUPPILES</v>
          </cell>
          <cell r="C6510" t="str">
            <v>10224-02-513117</v>
          </cell>
          <cell r="D6510">
            <v>0</v>
          </cell>
          <cell r="E6510">
            <v>0</v>
          </cell>
          <cell r="F6510">
            <v>0</v>
          </cell>
          <cell r="G6510" t="str">
            <v>:(ZSM)--LI WEIYAN李伟炎</v>
          </cell>
        </row>
        <row r="6511">
          <cell r="A6511" t="str">
            <v>513117</v>
          </cell>
          <cell r="B6511" t="str">
            <v>SELL.EXPE.--OFFICE SUPPILES</v>
          </cell>
          <cell r="C6511" t="str">
            <v>10224-03-513117</v>
          </cell>
          <cell r="D6511">
            <v>0</v>
          </cell>
          <cell r="E6511">
            <v>0</v>
          </cell>
          <cell r="F6511">
            <v>25.5</v>
          </cell>
          <cell r="G6511" t="str">
            <v>:(ZSM)--钟振辉</v>
          </cell>
        </row>
        <row r="6512">
          <cell r="A6512" t="str">
            <v>513117</v>
          </cell>
          <cell r="B6512" t="str">
            <v>SELL.EXPE.--OFFICE SUPPILES</v>
          </cell>
          <cell r="C6512" t="str">
            <v>10224-SK-513117</v>
          </cell>
          <cell r="D6512">
            <v>0</v>
          </cell>
          <cell r="E6512">
            <v>0</v>
          </cell>
          <cell r="F6512">
            <v>0</v>
          </cell>
          <cell r="G6512" t="str">
            <v>:(ZSM)--STOCK</v>
          </cell>
        </row>
        <row r="6513">
          <cell r="A6513" t="str">
            <v>513117</v>
          </cell>
          <cell r="B6513" t="str">
            <v>SELL.EXPE.--OFFICE SUPPILES</v>
          </cell>
          <cell r="C6513" t="str">
            <v>10230-00-513117</v>
          </cell>
          <cell r="D6513">
            <v>0</v>
          </cell>
          <cell r="E6513">
            <v>0</v>
          </cell>
          <cell r="F6513">
            <v>8184.8</v>
          </cell>
          <cell r="G6513" t="str">
            <v>:(KMS)KM SALES(COMMON)</v>
          </cell>
        </row>
        <row r="6514">
          <cell r="A6514" t="str">
            <v>513117</v>
          </cell>
          <cell r="B6514" t="str">
            <v>SELL.EXPE.--OFFICE SUPPILES</v>
          </cell>
          <cell r="C6514" t="str">
            <v>10230-01-513117</v>
          </cell>
          <cell r="D6514">
            <v>0</v>
          </cell>
          <cell r="E6514">
            <v>0</v>
          </cell>
          <cell r="F6514">
            <v>169</v>
          </cell>
          <cell r="G6514" t="str">
            <v>:(KMS)DAVID 江先标</v>
          </cell>
        </row>
        <row r="6515">
          <cell r="A6515" t="str">
            <v>513117</v>
          </cell>
          <cell r="B6515" t="str">
            <v>SELL.EXPE.--OFFICE SUPPILES</v>
          </cell>
          <cell r="C6515" t="str">
            <v>10230-02-513117</v>
          </cell>
          <cell r="D6515">
            <v>0</v>
          </cell>
          <cell r="E6515">
            <v>0</v>
          </cell>
          <cell r="F6515">
            <v>0</v>
          </cell>
          <cell r="G6515" t="str">
            <v>:(KMS)ANDY WEI魏明</v>
          </cell>
        </row>
        <row r="6516">
          <cell r="A6516" t="str">
            <v>513117</v>
          </cell>
          <cell r="B6516" t="str">
            <v>SELL.EXPE.--OFFICE SUPPILES</v>
          </cell>
          <cell r="C6516" t="str">
            <v>10230-03-513117</v>
          </cell>
          <cell r="D6516">
            <v>0</v>
          </cell>
          <cell r="E6516">
            <v>0</v>
          </cell>
          <cell r="F6516">
            <v>119.8</v>
          </cell>
          <cell r="G6516" t="str">
            <v>:(KMS)CHEN JUN陈俊</v>
          </cell>
        </row>
        <row r="6517">
          <cell r="A6517" t="str">
            <v>513117</v>
          </cell>
          <cell r="B6517" t="str">
            <v>SELL.EXPE.--OFFICE SUPPILES</v>
          </cell>
          <cell r="C6517" t="str">
            <v>10230-04-513117</v>
          </cell>
          <cell r="D6517">
            <v>0</v>
          </cell>
          <cell r="E6517">
            <v>0</v>
          </cell>
          <cell r="F6517">
            <v>0</v>
          </cell>
          <cell r="G6517" t="str">
            <v>:(KMS)GRACE XU徐晓岚</v>
          </cell>
        </row>
        <row r="6518">
          <cell r="A6518" t="str">
            <v>513117</v>
          </cell>
          <cell r="B6518" t="str">
            <v>SELL.EXPE.--OFFICE SUPPILES</v>
          </cell>
          <cell r="C6518" t="str">
            <v>10230-05-513117</v>
          </cell>
          <cell r="D6518">
            <v>0</v>
          </cell>
          <cell r="E6518">
            <v>0</v>
          </cell>
          <cell r="F6518">
            <v>136</v>
          </cell>
          <cell r="G6518" t="str">
            <v>:(KMS)DUAN DI 段涤</v>
          </cell>
        </row>
        <row r="6519">
          <cell r="A6519" t="str">
            <v>513117</v>
          </cell>
          <cell r="B6519" t="str">
            <v>SELL.EXPE.--OFFICE SUPPILES</v>
          </cell>
          <cell r="C6519" t="str">
            <v>10234-01-513117</v>
          </cell>
          <cell r="D6519">
            <v>0</v>
          </cell>
          <cell r="E6519">
            <v>0</v>
          </cell>
          <cell r="F6519">
            <v>0</v>
          </cell>
          <cell r="G6519" t="str">
            <v>:(KMM)ERICH WU 吴星农</v>
          </cell>
        </row>
        <row r="6520">
          <cell r="A6520" t="str">
            <v>513117</v>
          </cell>
          <cell r="B6520" t="str">
            <v>SELL.EXPE.--OFFICE SUPPILES</v>
          </cell>
          <cell r="C6520" t="str">
            <v>10234-02-513117</v>
          </cell>
          <cell r="D6520">
            <v>0</v>
          </cell>
          <cell r="E6520">
            <v>0</v>
          </cell>
          <cell r="F6520">
            <v>0</v>
          </cell>
          <cell r="G6520" t="str">
            <v>:(KMM)XIANG YONG 向勇</v>
          </cell>
        </row>
        <row r="6521">
          <cell r="A6521" t="str">
            <v>513117</v>
          </cell>
          <cell r="B6521" t="str">
            <v>SELL.EXPE.--OFFICE SUPPILES</v>
          </cell>
          <cell r="C6521" t="str">
            <v>10234-04-513117</v>
          </cell>
          <cell r="D6521">
            <v>0</v>
          </cell>
          <cell r="E6521">
            <v>0</v>
          </cell>
          <cell r="F6521">
            <v>29</v>
          </cell>
          <cell r="G6521" t="str">
            <v>:(KMM)CHEN TAO 陈涛</v>
          </cell>
        </row>
        <row r="6522">
          <cell r="A6522" t="str">
            <v>513117</v>
          </cell>
          <cell r="B6522" t="str">
            <v>SELL.EXPE.--OFFICE SUPPILES</v>
          </cell>
          <cell r="C6522" t="str">
            <v>10240-00-513117</v>
          </cell>
          <cell r="D6522">
            <v>0</v>
          </cell>
          <cell r="E6522">
            <v>0</v>
          </cell>
          <cell r="F6522">
            <v>3757.1</v>
          </cell>
          <cell r="G6522" t="str">
            <v>:(SZS)SZ SALES(COMMON)</v>
          </cell>
        </row>
        <row r="6523">
          <cell r="A6523" t="str">
            <v>513117</v>
          </cell>
          <cell r="B6523" t="str">
            <v>SELL.EXPE.--OFFICE SUPPILES</v>
          </cell>
          <cell r="C6523" t="str">
            <v>10240-01-513117</v>
          </cell>
          <cell r="D6523">
            <v>0</v>
          </cell>
          <cell r="E6523">
            <v>0</v>
          </cell>
          <cell r="F6523">
            <v>163</v>
          </cell>
          <cell r="G6523" t="str">
            <v>:(SZS)MS.YANG LEI杨蕾</v>
          </cell>
        </row>
        <row r="6524">
          <cell r="A6524" t="str">
            <v>513117</v>
          </cell>
          <cell r="B6524" t="str">
            <v>SELL.EXPE.--OFFICE SUPPILES</v>
          </cell>
          <cell r="C6524" t="str">
            <v>10240-02-513117</v>
          </cell>
          <cell r="D6524">
            <v>0</v>
          </cell>
          <cell r="E6524">
            <v>0</v>
          </cell>
          <cell r="F6524">
            <v>0</v>
          </cell>
          <cell r="G6524" t="str">
            <v>:(SZS)</v>
          </cell>
        </row>
        <row r="6525">
          <cell r="A6525" t="str">
            <v>513117</v>
          </cell>
          <cell r="B6525" t="str">
            <v>SELL.EXPE.--OFFICE SUPPILES</v>
          </cell>
          <cell r="C6525" t="str">
            <v>10240-04-513117</v>
          </cell>
          <cell r="D6525">
            <v>0</v>
          </cell>
          <cell r="E6525">
            <v>0</v>
          </cell>
          <cell r="F6525">
            <v>152.1</v>
          </cell>
          <cell r="G6525" t="str">
            <v>:(SZS)FENG HUIGAI冯惠改</v>
          </cell>
        </row>
        <row r="6526">
          <cell r="A6526" t="str">
            <v>513117</v>
          </cell>
          <cell r="B6526" t="str">
            <v>SELL.EXPE.--OFFICE SUPPILES</v>
          </cell>
          <cell r="C6526" t="str">
            <v>10240-05-513117</v>
          </cell>
          <cell r="D6526">
            <v>0</v>
          </cell>
          <cell r="E6526">
            <v>0</v>
          </cell>
          <cell r="F6526">
            <v>50</v>
          </cell>
          <cell r="G6526" t="str">
            <v>:(SZS)LIANG JINPING梁锦平</v>
          </cell>
        </row>
        <row r="6527">
          <cell r="A6527" t="str">
            <v>513117</v>
          </cell>
          <cell r="B6527" t="str">
            <v>SELL.EXPE.--OFFICE SUPPILES</v>
          </cell>
          <cell r="C6527" t="str">
            <v>10244-00-513117</v>
          </cell>
          <cell r="D6527">
            <v>0</v>
          </cell>
          <cell r="E6527">
            <v>0</v>
          </cell>
          <cell r="F6527">
            <v>609.6</v>
          </cell>
          <cell r="G6527" t="str">
            <v>:(SZM)SZ MAINTENANCE</v>
          </cell>
        </row>
        <row r="6528">
          <cell r="A6528" t="str">
            <v>513117</v>
          </cell>
          <cell r="B6528" t="str">
            <v>SELL.EXPE.--OFFICE SUPPILES</v>
          </cell>
          <cell r="C6528" t="str">
            <v>10244-01-513117</v>
          </cell>
          <cell r="D6528">
            <v>0</v>
          </cell>
          <cell r="E6528">
            <v>0</v>
          </cell>
          <cell r="F6528">
            <v>0</v>
          </cell>
          <cell r="G6528" t="str">
            <v>:</v>
          </cell>
        </row>
        <row r="6529">
          <cell r="A6529" t="str">
            <v>513117</v>
          </cell>
          <cell r="B6529" t="str">
            <v>SELL.EXPE.--OFFICE SUPPILES</v>
          </cell>
          <cell r="C6529" t="str">
            <v>10244-02-513117</v>
          </cell>
          <cell r="D6529">
            <v>0</v>
          </cell>
          <cell r="E6529">
            <v>0</v>
          </cell>
          <cell r="F6529">
            <v>130.6</v>
          </cell>
          <cell r="G6529" t="str">
            <v>:(SZM)ZHOU JIANMING周建明</v>
          </cell>
        </row>
        <row r="6530">
          <cell r="A6530" t="str">
            <v>513117</v>
          </cell>
          <cell r="B6530" t="str">
            <v>SELL.EXPE.--OFFICE SUPPILES</v>
          </cell>
          <cell r="C6530" t="str">
            <v>10244-03-513117</v>
          </cell>
          <cell r="D6530">
            <v>0</v>
          </cell>
          <cell r="E6530">
            <v>0</v>
          </cell>
          <cell r="F6530">
            <v>0</v>
          </cell>
          <cell r="G6530" t="str">
            <v>:(SZM)YU YAOBIN余耀斌</v>
          </cell>
        </row>
        <row r="6531">
          <cell r="A6531" t="str">
            <v>513117</v>
          </cell>
          <cell r="B6531" t="str">
            <v>SELL.EXPE.--OFFICE SUPPILES</v>
          </cell>
          <cell r="C6531" t="str">
            <v>10244-04-513117</v>
          </cell>
          <cell r="D6531">
            <v>0</v>
          </cell>
          <cell r="E6531">
            <v>0</v>
          </cell>
          <cell r="F6531">
            <v>0</v>
          </cell>
          <cell r="G6531" t="str">
            <v>:(SZM)LIU JUNFENG刘俊峰</v>
          </cell>
        </row>
        <row r="6532">
          <cell r="A6532" t="str">
            <v>513117</v>
          </cell>
          <cell r="B6532" t="str">
            <v>SELL.EXPE.--OFFICE SUPPILES</v>
          </cell>
          <cell r="C6532" t="str">
            <v>10244-05-513117</v>
          </cell>
          <cell r="D6532">
            <v>0</v>
          </cell>
          <cell r="E6532">
            <v>0</v>
          </cell>
          <cell r="F6532">
            <v>0</v>
          </cell>
          <cell r="G6532" t="str">
            <v>:(SZM)</v>
          </cell>
        </row>
        <row r="6533">
          <cell r="A6533" t="str">
            <v>513117</v>
          </cell>
          <cell r="B6533" t="str">
            <v>SELL.EXPE.--OFFICE SUPPILES</v>
          </cell>
          <cell r="C6533" t="str">
            <v>10244-06-513117</v>
          </cell>
          <cell r="D6533">
            <v>0</v>
          </cell>
          <cell r="E6533">
            <v>0</v>
          </cell>
          <cell r="F6533">
            <v>0</v>
          </cell>
          <cell r="G6533" t="str">
            <v>:(SZM)</v>
          </cell>
        </row>
        <row r="6534">
          <cell r="A6534" t="str">
            <v>513117</v>
          </cell>
          <cell r="B6534" t="str">
            <v>SELL.EXPE.--OFFICE SUPPILES</v>
          </cell>
          <cell r="C6534" t="str">
            <v>10254-01-513117</v>
          </cell>
          <cell r="D6534">
            <v>0</v>
          </cell>
          <cell r="E6534">
            <v>0</v>
          </cell>
          <cell r="F6534">
            <v>22</v>
          </cell>
          <cell r="G6534" t="str">
            <v>:(FSM)--LIU SHUQIAN刘树谦</v>
          </cell>
        </row>
        <row r="6535">
          <cell r="A6535" t="str">
            <v>513117</v>
          </cell>
          <cell r="B6535" t="str">
            <v>SELL.EXPE.--OFFICE SUPPILES</v>
          </cell>
          <cell r="C6535" t="str">
            <v>10254-02-513117</v>
          </cell>
          <cell r="D6535">
            <v>0</v>
          </cell>
          <cell r="E6535">
            <v>0</v>
          </cell>
          <cell r="F6535">
            <v>48.7</v>
          </cell>
          <cell r="G6535" t="str">
            <v>:(FSM)--谢冬云</v>
          </cell>
        </row>
        <row r="6536">
          <cell r="A6536" t="str">
            <v>513117</v>
          </cell>
          <cell r="B6536" t="str">
            <v>SELL.EXPE.--OFFICE SUPPILES</v>
          </cell>
          <cell r="C6536" t="str">
            <v>10264-01-513117</v>
          </cell>
          <cell r="D6536">
            <v>0</v>
          </cell>
          <cell r="E6536">
            <v>0</v>
          </cell>
          <cell r="F6536">
            <v>786.5</v>
          </cell>
          <cell r="G6536" t="str">
            <v>:(XMM)--LUO GUANGMING 罗光明</v>
          </cell>
        </row>
        <row r="6537">
          <cell r="A6537" t="str">
            <v>513117</v>
          </cell>
          <cell r="B6537" t="str">
            <v>SELL.EXPE.--OFFICE SUPPILES</v>
          </cell>
          <cell r="C6537" t="str">
            <v>10270-00-513117</v>
          </cell>
          <cell r="D6537">
            <v>0</v>
          </cell>
          <cell r="E6537">
            <v>0</v>
          </cell>
          <cell r="F6537">
            <v>4013</v>
          </cell>
          <cell r="G6537" t="str">
            <v>(HNS)COMMON</v>
          </cell>
        </row>
        <row r="6538">
          <cell r="A6538" t="str">
            <v>513117</v>
          </cell>
          <cell r="B6538" t="str">
            <v>SELL.EXPE.--OFFICE SUPPILES</v>
          </cell>
          <cell r="C6538" t="str">
            <v>10270-01-513117</v>
          </cell>
          <cell r="D6538">
            <v>0</v>
          </cell>
          <cell r="E6538">
            <v>0</v>
          </cell>
          <cell r="F6538">
            <v>720.8</v>
          </cell>
          <cell r="G6538" t="str">
            <v>(HNS)DANIAN LI李大年</v>
          </cell>
        </row>
        <row r="6539">
          <cell r="A6539" t="str">
            <v>513117</v>
          </cell>
          <cell r="B6539" t="str">
            <v>SELL.EXPE.--OFFICE SUPPILES</v>
          </cell>
          <cell r="C6539" t="str">
            <v>10270-02-513117</v>
          </cell>
          <cell r="D6539">
            <v>0</v>
          </cell>
          <cell r="E6539">
            <v>0</v>
          </cell>
          <cell r="F6539">
            <v>223</v>
          </cell>
          <cell r="G6539" t="str">
            <v>(HNS)JIE LUO骆颉</v>
          </cell>
        </row>
        <row r="6540">
          <cell r="A6540" t="str">
            <v>513117</v>
          </cell>
          <cell r="B6540" t="str">
            <v>SELL.EXPE.--OFFICE SUPPILES</v>
          </cell>
          <cell r="C6540" t="str">
            <v>10270-03-513117</v>
          </cell>
          <cell r="D6540">
            <v>0</v>
          </cell>
          <cell r="E6540">
            <v>0</v>
          </cell>
          <cell r="F6540">
            <v>150</v>
          </cell>
          <cell r="G6540" t="str">
            <v>(HNS)TAN SUYU谭素玉</v>
          </cell>
        </row>
        <row r="6541">
          <cell r="A6541" t="str">
            <v>513117</v>
          </cell>
          <cell r="B6541" t="str">
            <v>SELL.EXPE.--OFFICE SUPPILES</v>
          </cell>
          <cell r="C6541" t="str">
            <v>10284-00-513117</v>
          </cell>
          <cell r="D6541">
            <v>0</v>
          </cell>
          <cell r="E6541">
            <v>0</v>
          </cell>
          <cell r="F6541">
            <v>724.7</v>
          </cell>
          <cell r="G6541" t="str">
            <v>(NNM)NANNING MAINTENANCE</v>
          </cell>
        </row>
        <row r="6542">
          <cell r="A6542" t="str">
            <v>513117</v>
          </cell>
          <cell r="B6542" t="str">
            <v>SELL.EXPE.--OFFICE SUPPILES</v>
          </cell>
          <cell r="C6542" t="str">
            <v>10284-01-513117</v>
          </cell>
          <cell r="D6542">
            <v>0</v>
          </cell>
          <cell r="E6542">
            <v>0</v>
          </cell>
          <cell r="F6542">
            <v>76</v>
          </cell>
          <cell r="G6542" t="str">
            <v>NNM--LU XINGHAO陆星浩</v>
          </cell>
        </row>
        <row r="6543">
          <cell r="A6543" t="str">
            <v>513117</v>
          </cell>
          <cell r="B6543" t="str">
            <v>SELL.EXPE.--OFFICE SUPPILES</v>
          </cell>
          <cell r="C6543" t="str">
            <v>10284-02-513117</v>
          </cell>
          <cell r="D6543">
            <v>0</v>
          </cell>
          <cell r="E6543">
            <v>0</v>
          </cell>
          <cell r="F6543">
            <v>312.2</v>
          </cell>
          <cell r="G6543" t="str">
            <v>NNM--CHEN GUIMIN 陈桂民</v>
          </cell>
        </row>
        <row r="6544">
          <cell r="A6544" t="str">
            <v>513117</v>
          </cell>
          <cell r="B6544" t="str">
            <v>SELL.EXPE.--OFFICE SUPPILES</v>
          </cell>
          <cell r="C6544" t="str">
            <v>10290-00-513117</v>
          </cell>
          <cell r="D6544">
            <v>0</v>
          </cell>
          <cell r="E6544">
            <v>0</v>
          </cell>
          <cell r="F6544">
            <v>3598</v>
          </cell>
          <cell r="G6544" t="str">
            <v>ZHENGZHOU SALES</v>
          </cell>
        </row>
        <row r="6545">
          <cell r="A6545" t="str">
            <v>513117</v>
          </cell>
          <cell r="B6545" t="str">
            <v>SELL.EXPE.--OFFICE SUPPILES</v>
          </cell>
          <cell r="C6545" t="str">
            <v>10290-01-513117</v>
          </cell>
          <cell r="D6545">
            <v>0</v>
          </cell>
          <cell r="E6545">
            <v>0</v>
          </cell>
          <cell r="F6545">
            <v>508</v>
          </cell>
          <cell r="G6545" t="str">
            <v>ZHZHS--翟霞</v>
          </cell>
        </row>
        <row r="6546">
          <cell r="A6546" t="str">
            <v>513117</v>
          </cell>
          <cell r="B6546" t="str">
            <v>SELL.EXPE.--OFFICE SUPPILES</v>
          </cell>
          <cell r="C6546" t="str">
            <v>10294-00-513117</v>
          </cell>
          <cell r="D6546">
            <v>0</v>
          </cell>
          <cell r="E6546">
            <v>0</v>
          </cell>
          <cell r="F6546">
            <v>3294</v>
          </cell>
          <cell r="G6546" t="str">
            <v>ZHENGZHOU MAINTENANCE</v>
          </cell>
        </row>
        <row r="6547">
          <cell r="A6547" t="str">
            <v>513117</v>
          </cell>
          <cell r="B6547" t="str">
            <v>SELL.EXPE.--OFFICE SUPPILES</v>
          </cell>
          <cell r="C6547" t="str">
            <v>10294-01-513117</v>
          </cell>
          <cell r="D6547">
            <v>0</v>
          </cell>
          <cell r="E6547">
            <v>0</v>
          </cell>
          <cell r="F6547">
            <v>100</v>
          </cell>
          <cell r="G6547" t="str">
            <v>:ZHZHM--宋明晶</v>
          </cell>
        </row>
        <row r="6548">
          <cell r="A6548" t="str">
            <v>513117</v>
          </cell>
          <cell r="B6548" t="str">
            <v>SELL.EXPE.--OFFICE SUPPILES</v>
          </cell>
          <cell r="C6548" t="str">
            <v>10294-02-513117</v>
          </cell>
          <cell r="D6548">
            <v>0</v>
          </cell>
          <cell r="E6548">
            <v>0</v>
          </cell>
          <cell r="F6548">
            <v>50</v>
          </cell>
          <cell r="G6548" t="str">
            <v>:ZHZHM--李凯</v>
          </cell>
        </row>
        <row r="6549">
          <cell r="A6549" t="str">
            <v>513117</v>
          </cell>
          <cell r="B6549" t="str">
            <v>SELL.EXPE.--OFFICE SUPPILES</v>
          </cell>
          <cell r="C6549" t="str">
            <v>10294-03-513117</v>
          </cell>
          <cell r="D6549">
            <v>0</v>
          </cell>
          <cell r="E6549">
            <v>0</v>
          </cell>
          <cell r="F6549">
            <v>596</v>
          </cell>
          <cell r="G6549" t="str">
            <v>:ZHZHM-张云根</v>
          </cell>
        </row>
        <row r="6550">
          <cell r="A6550" t="str">
            <v>513117</v>
          </cell>
          <cell r="B6550" t="str">
            <v>SELL.EXPE.--OFFICE SUPPILES</v>
          </cell>
          <cell r="C6550" t="str">
            <v>10294-04-513117</v>
          </cell>
          <cell r="D6550">
            <v>0</v>
          </cell>
          <cell r="E6550">
            <v>0</v>
          </cell>
          <cell r="F6550">
            <v>190</v>
          </cell>
          <cell r="G6550" t="str">
            <v>:ZHZHM-贾延河</v>
          </cell>
        </row>
        <row r="6551">
          <cell r="A6551" t="str">
            <v>513117</v>
          </cell>
          <cell r="B6551" t="str">
            <v>SELL.EXPE.--OFFICE SUPPILES</v>
          </cell>
          <cell r="C6551" t="str">
            <v>10294-05-513117</v>
          </cell>
          <cell r="D6551">
            <v>0</v>
          </cell>
          <cell r="E6551">
            <v>0</v>
          </cell>
          <cell r="F6551">
            <v>154.80000000000001</v>
          </cell>
          <cell r="G6551" t="str">
            <v>:ZHZHM-王宝柱</v>
          </cell>
        </row>
        <row r="6552">
          <cell r="A6552" t="str">
            <v>513117</v>
          </cell>
          <cell r="B6552" t="str">
            <v>SELL.EXPE.--OFFICE SUPPILES</v>
          </cell>
          <cell r="C6552" t="str">
            <v>10400-00-513117</v>
          </cell>
          <cell r="D6552">
            <v>8515.7999999999993</v>
          </cell>
          <cell r="E6552">
            <v>0</v>
          </cell>
          <cell r="F6552">
            <v>55737.65</v>
          </cell>
          <cell r="G6552" t="str">
            <v>CHONGQING REGINAL CENTER</v>
          </cell>
        </row>
        <row r="6553">
          <cell r="A6553" t="str">
            <v>513117</v>
          </cell>
          <cell r="B6553" t="str">
            <v>SELL.EXPE.--OFFICE SUPPILES</v>
          </cell>
          <cell r="C6553" t="str">
            <v>10400-01-513117</v>
          </cell>
          <cell r="D6553">
            <v>0</v>
          </cell>
          <cell r="E6553">
            <v>0</v>
          </cell>
          <cell r="F6553">
            <v>0</v>
          </cell>
          <cell r="G6553" t="str">
            <v>:(CQS)--MR.BOEHLER</v>
          </cell>
        </row>
        <row r="6554">
          <cell r="A6554" t="str">
            <v>513117</v>
          </cell>
          <cell r="B6554" t="str">
            <v>SELL.EXPE.--OFFICE SUPPILES</v>
          </cell>
          <cell r="C6554" t="str">
            <v>10410-00-513117</v>
          </cell>
          <cell r="D6554">
            <v>0</v>
          </cell>
          <cell r="E6554">
            <v>0</v>
          </cell>
          <cell r="F6554">
            <v>0</v>
          </cell>
          <cell r="G6554" t="str">
            <v>CHONGQING ADMIN.</v>
          </cell>
        </row>
        <row r="6555">
          <cell r="A6555" t="str">
            <v>513117</v>
          </cell>
          <cell r="B6555" t="str">
            <v>SELL.EXPE.--OFFICE SUPPILES</v>
          </cell>
          <cell r="C6555" t="str">
            <v>10410-01-513117</v>
          </cell>
          <cell r="D6555">
            <v>0</v>
          </cell>
          <cell r="E6555">
            <v>0</v>
          </cell>
          <cell r="F6555">
            <v>514.6</v>
          </cell>
          <cell r="G6555" t="str">
            <v>CQA--MR.BOEHLER</v>
          </cell>
        </row>
        <row r="6556">
          <cell r="A6556" t="str">
            <v>513117</v>
          </cell>
          <cell r="B6556" t="str">
            <v>SELL.EXPE.--OFFICE SUPPILES</v>
          </cell>
          <cell r="C6556" t="str">
            <v>10410-02-513117</v>
          </cell>
          <cell r="D6556">
            <v>0</v>
          </cell>
          <cell r="E6556">
            <v>0</v>
          </cell>
          <cell r="F6556">
            <v>0</v>
          </cell>
          <cell r="G6556" t="str">
            <v>CQA--</v>
          </cell>
        </row>
        <row r="6557">
          <cell r="A6557" t="str">
            <v>513117</v>
          </cell>
          <cell r="B6557" t="str">
            <v>SELL.EXPE.--OFFICE SUPPILES</v>
          </cell>
          <cell r="C6557" t="str">
            <v>10410-03-513117</v>
          </cell>
          <cell r="D6557">
            <v>0</v>
          </cell>
          <cell r="E6557">
            <v>0</v>
          </cell>
          <cell r="F6557">
            <v>0</v>
          </cell>
          <cell r="G6557" t="str">
            <v>CQA--MR. LAI YONG 赖勇</v>
          </cell>
        </row>
        <row r="6558">
          <cell r="A6558" t="str">
            <v>513117</v>
          </cell>
          <cell r="B6558" t="str">
            <v>SELL.EXPE.--OFFICE SUPPILES</v>
          </cell>
          <cell r="C6558" t="str">
            <v>10410-05-513117</v>
          </cell>
          <cell r="D6558">
            <v>0</v>
          </cell>
          <cell r="E6558">
            <v>0</v>
          </cell>
          <cell r="F6558">
            <v>60</v>
          </cell>
          <cell r="G6558" t="str">
            <v>CQA--</v>
          </cell>
        </row>
        <row r="6559">
          <cell r="A6559" t="str">
            <v>513117</v>
          </cell>
          <cell r="B6559" t="str">
            <v>SELL.EXPE.--OFFICE SUPPILES</v>
          </cell>
          <cell r="C6559" t="str">
            <v>10411-00-513117</v>
          </cell>
          <cell r="D6559">
            <v>0</v>
          </cell>
          <cell r="E6559">
            <v>0</v>
          </cell>
          <cell r="F6559">
            <v>103</v>
          </cell>
          <cell r="G6559" t="str">
            <v>CQ SALES</v>
          </cell>
        </row>
        <row r="6560">
          <cell r="A6560" t="str">
            <v>513117</v>
          </cell>
          <cell r="B6560" t="str">
            <v>SELL.EXPE.--OFFICE SUPPILES</v>
          </cell>
          <cell r="C6560" t="str">
            <v>10411-01-513117</v>
          </cell>
          <cell r="D6560">
            <v>0</v>
          </cell>
          <cell r="E6560">
            <v>0</v>
          </cell>
          <cell r="F6560">
            <v>0</v>
          </cell>
          <cell r="G6560" t="str">
            <v>CQS--LEI BING 雷兵</v>
          </cell>
        </row>
        <row r="6561">
          <cell r="A6561" t="str">
            <v>513117</v>
          </cell>
          <cell r="B6561" t="str">
            <v>SELL.EXPE.--OFFICE SUPPILES</v>
          </cell>
          <cell r="C6561" t="str">
            <v>10411-02-513117</v>
          </cell>
          <cell r="D6561">
            <v>0</v>
          </cell>
          <cell r="E6561">
            <v>0</v>
          </cell>
          <cell r="F6561">
            <v>293</v>
          </cell>
          <cell r="G6561" t="str">
            <v>CQS--LI WEI DONG 李卫东</v>
          </cell>
        </row>
        <row r="6562">
          <cell r="A6562" t="str">
            <v>513117</v>
          </cell>
          <cell r="B6562" t="str">
            <v>SELL.EXPE.--OFFICE SUPPILES</v>
          </cell>
          <cell r="C6562" t="str">
            <v>10411-03-513117</v>
          </cell>
          <cell r="D6562">
            <v>0</v>
          </cell>
          <cell r="E6562">
            <v>0</v>
          </cell>
          <cell r="F6562">
            <v>48</v>
          </cell>
          <cell r="G6562" t="str">
            <v>CQS--JAMES KAN 徐侃</v>
          </cell>
        </row>
        <row r="6563">
          <cell r="A6563" t="str">
            <v>513117</v>
          </cell>
          <cell r="B6563" t="str">
            <v>SELL.EXPE.--OFFICE SUPPILES</v>
          </cell>
          <cell r="C6563" t="str">
            <v>10411-04-513117</v>
          </cell>
          <cell r="D6563">
            <v>0</v>
          </cell>
          <cell r="E6563">
            <v>0</v>
          </cell>
          <cell r="F6563">
            <v>0</v>
          </cell>
          <cell r="G6563" t="str">
            <v>CQS--ZHANG SHIYUN 张世匀</v>
          </cell>
        </row>
        <row r="6564">
          <cell r="A6564" t="str">
            <v>513117</v>
          </cell>
          <cell r="B6564" t="str">
            <v>SELL.EXPE.--OFFICE SUPPILES</v>
          </cell>
          <cell r="C6564" t="str">
            <v>10411-06-513117</v>
          </cell>
          <cell r="D6564">
            <v>0</v>
          </cell>
          <cell r="E6564">
            <v>0</v>
          </cell>
          <cell r="F6564">
            <v>378.6</v>
          </cell>
          <cell r="G6564" t="str">
            <v>CQS--ZHENG LI 杨丽华</v>
          </cell>
        </row>
        <row r="6565">
          <cell r="A6565" t="str">
            <v>513117</v>
          </cell>
          <cell r="B6565" t="str">
            <v>SELL.EXPE.--OFFICE SUPPILES</v>
          </cell>
          <cell r="C6565" t="str">
            <v>10412-02-513117</v>
          </cell>
          <cell r="D6565">
            <v>0</v>
          </cell>
          <cell r="E6565">
            <v>0</v>
          </cell>
          <cell r="F6565">
            <v>204.2</v>
          </cell>
          <cell r="G6565" t="str">
            <v>CQP--LI ZHEN 李蓁</v>
          </cell>
        </row>
        <row r="6566">
          <cell r="A6566" t="str">
            <v>513117</v>
          </cell>
          <cell r="B6566" t="str">
            <v>SELL.EXPE.--OFFICE SUPPILES</v>
          </cell>
          <cell r="C6566" t="str">
            <v>10412-03-513117</v>
          </cell>
          <cell r="D6566">
            <v>0</v>
          </cell>
          <cell r="E6566">
            <v>0</v>
          </cell>
          <cell r="F6566">
            <v>144</v>
          </cell>
          <cell r="G6566" t="str">
            <v>CQP--MR.TONGZHOU 周彤</v>
          </cell>
        </row>
        <row r="6567">
          <cell r="A6567" t="str">
            <v>513117</v>
          </cell>
          <cell r="B6567" t="str">
            <v>SELL.EXPE.--OFFICE SUPPILES</v>
          </cell>
          <cell r="C6567" t="str">
            <v>10414-00-513117</v>
          </cell>
          <cell r="D6567">
            <v>0</v>
          </cell>
          <cell r="E6567">
            <v>0</v>
          </cell>
          <cell r="F6567">
            <v>71.8</v>
          </cell>
          <cell r="G6567" t="str">
            <v>CHONGQING MAINTENANCE</v>
          </cell>
        </row>
        <row r="6568">
          <cell r="A6568" t="str">
            <v>513117</v>
          </cell>
          <cell r="B6568" t="str">
            <v>SELL.EXPE.--OFFICE SUPPILES</v>
          </cell>
          <cell r="C6568" t="str">
            <v>10414-01-513117</v>
          </cell>
          <cell r="D6568">
            <v>0</v>
          </cell>
          <cell r="E6568">
            <v>0</v>
          </cell>
          <cell r="F6568">
            <v>498</v>
          </cell>
          <cell r="G6568" t="str">
            <v>CQM--ZHAO YOUWEI赵有为</v>
          </cell>
        </row>
        <row r="6569">
          <cell r="A6569" t="str">
            <v>513117</v>
          </cell>
          <cell r="B6569" t="str">
            <v>SELL.EXPE.--OFFICE SUPPILES</v>
          </cell>
          <cell r="C6569" t="str">
            <v>10414-03-513117</v>
          </cell>
          <cell r="D6569">
            <v>0</v>
          </cell>
          <cell r="E6569">
            <v>0</v>
          </cell>
          <cell r="F6569">
            <v>187.5</v>
          </cell>
          <cell r="G6569" t="str">
            <v>CQM--MR.JIN LEI 金磊</v>
          </cell>
        </row>
        <row r="6570">
          <cell r="A6570" t="str">
            <v>513117</v>
          </cell>
          <cell r="B6570" t="str">
            <v>SELL.EXPE.--OFFICE SUPPILES</v>
          </cell>
          <cell r="C6570" t="str">
            <v>10414-04-513117</v>
          </cell>
          <cell r="D6570">
            <v>0</v>
          </cell>
          <cell r="E6570">
            <v>0</v>
          </cell>
          <cell r="F6570">
            <v>3.5</v>
          </cell>
          <cell r="G6570" t="str">
            <v>CQM--MR.PANG JIN 庞劲</v>
          </cell>
        </row>
        <row r="6571">
          <cell r="A6571" t="str">
            <v>513117</v>
          </cell>
          <cell r="B6571" t="str">
            <v>SELL.EXPE.--OFFICE SUPPILES</v>
          </cell>
          <cell r="C6571" t="str">
            <v>10414-06-513117</v>
          </cell>
          <cell r="D6571">
            <v>0</v>
          </cell>
          <cell r="E6571">
            <v>0</v>
          </cell>
          <cell r="F6571">
            <v>16</v>
          </cell>
          <cell r="G6571" t="str">
            <v>CQM--LI QIAN 李倩</v>
          </cell>
        </row>
        <row r="6572">
          <cell r="A6572" t="str">
            <v>513117</v>
          </cell>
          <cell r="B6572" t="str">
            <v>SELL.EXPE.--OFFICE SUPPILES</v>
          </cell>
          <cell r="C6572" t="str">
            <v>10414-07-513117</v>
          </cell>
          <cell r="D6572">
            <v>0</v>
          </cell>
          <cell r="E6572">
            <v>0</v>
          </cell>
          <cell r="F6572">
            <v>27.1</v>
          </cell>
          <cell r="G6572" t="str">
            <v>CQM-LIAO XIAOSHUN 廖孝顺</v>
          </cell>
        </row>
        <row r="6573">
          <cell r="A6573" t="str">
            <v>513117</v>
          </cell>
          <cell r="B6573" t="str">
            <v>SELL.EXPE.--OFFICE SUPPILES</v>
          </cell>
          <cell r="C6573" t="str">
            <v>10420-00-513117</v>
          </cell>
          <cell r="D6573">
            <v>0</v>
          </cell>
          <cell r="E6573">
            <v>0</v>
          </cell>
          <cell r="F6573">
            <v>4938.54</v>
          </cell>
          <cell r="G6573" t="str">
            <v>SHANGHAI ADMIN.DEPT上海行政部</v>
          </cell>
        </row>
        <row r="6574">
          <cell r="A6574" t="str">
            <v>513117</v>
          </cell>
          <cell r="B6574" t="str">
            <v>SELL.EXPE.--OFFICE SUPPILES</v>
          </cell>
          <cell r="C6574" t="str">
            <v>10423-00-513117</v>
          </cell>
          <cell r="D6574">
            <v>0</v>
          </cell>
          <cell r="E6574">
            <v>0</v>
          </cell>
          <cell r="F6574">
            <v>195.8</v>
          </cell>
          <cell r="G6574" t="str">
            <v>SHANGHAI PURCHASING 上海采购部</v>
          </cell>
        </row>
        <row r="6575">
          <cell r="A6575" t="str">
            <v>513118</v>
          </cell>
          <cell r="B6575" t="str">
            <v>SELL.EXPE.--EDP.EXPENSES</v>
          </cell>
          <cell r="C6575" t="str">
            <v>10200-00-513118</v>
          </cell>
          <cell r="D6575">
            <v>0</v>
          </cell>
          <cell r="E6575">
            <v>0</v>
          </cell>
          <cell r="F6575">
            <v>4572.82</v>
          </cell>
          <cell r="G6575" t="str">
            <v>:(GZO) REGIONAL OFFICE</v>
          </cell>
        </row>
        <row r="6576">
          <cell r="A6576" t="str">
            <v>513118</v>
          </cell>
          <cell r="B6576" t="str">
            <v>SELL.EXPE.--EDP.EXPENSES</v>
          </cell>
          <cell r="C6576" t="str">
            <v>10210-00-513118</v>
          </cell>
          <cell r="D6576">
            <v>0</v>
          </cell>
          <cell r="E6576">
            <v>0</v>
          </cell>
          <cell r="F6576">
            <v>0</v>
          </cell>
          <cell r="G6576" t="str">
            <v>:(GZA) GZ ADMINISTRATION</v>
          </cell>
        </row>
        <row r="6577">
          <cell r="A6577" t="str">
            <v>513118</v>
          </cell>
          <cell r="B6577" t="str">
            <v>SELL.EXPE.--EDP.EXPENSES</v>
          </cell>
          <cell r="C6577" t="str">
            <v>10210-01-513118</v>
          </cell>
          <cell r="D6577">
            <v>0</v>
          </cell>
          <cell r="E6577">
            <v>0</v>
          </cell>
          <cell r="F6577">
            <v>0</v>
          </cell>
          <cell r="G6577" t="str">
            <v>:(GZA)--DR.XU DONG徐东</v>
          </cell>
        </row>
        <row r="6578">
          <cell r="A6578" t="str">
            <v>513118</v>
          </cell>
          <cell r="B6578" t="str">
            <v>SELL.EXPE.--EDP.EXPENSES</v>
          </cell>
          <cell r="C6578" t="str">
            <v>10211-00-513118</v>
          </cell>
          <cell r="D6578">
            <v>0</v>
          </cell>
          <cell r="E6578">
            <v>0</v>
          </cell>
          <cell r="F6578">
            <v>395</v>
          </cell>
          <cell r="G6578" t="str">
            <v>:(GZS)GZ SALES--COMMON</v>
          </cell>
        </row>
        <row r="6579">
          <cell r="A6579" t="str">
            <v>513118</v>
          </cell>
          <cell r="B6579" t="str">
            <v>SELL.EXPE.--EDP.EXPENSES</v>
          </cell>
          <cell r="C6579" t="str">
            <v>10211-01-513118</v>
          </cell>
          <cell r="D6579">
            <v>0</v>
          </cell>
          <cell r="E6579">
            <v>0</v>
          </cell>
          <cell r="F6579">
            <v>250</v>
          </cell>
          <cell r="G6579" t="str">
            <v>:(GZS)GZ SALES--DR.XU徐东</v>
          </cell>
        </row>
        <row r="6580">
          <cell r="A6580" t="str">
            <v>513118</v>
          </cell>
          <cell r="B6580" t="str">
            <v>SELL.EXPE.--EDP.EXPENSES</v>
          </cell>
          <cell r="C6580" t="str">
            <v>10211-03-513118</v>
          </cell>
          <cell r="D6580">
            <v>0</v>
          </cell>
          <cell r="E6580">
            <v>0</v>
          </cell>
          <cell r="F6580">
            <v>750</v>
          </cell>
          <cell r="G6580" t="str">
            <v>:(GZS)GZ SALES--BILL CHEN陈云飚</v>
          </cell>
        </row>
        <row r="6581">
          <cell r="A6581" t="str">
            <v>513118</v>
          </cell>
          <cell r="B6581" t="str">
            <v>SELL.EXPE.--EDP.EXPENSES</v>
          </cell>
          <cell r="C6581" t="str">
            <v>10211-0A-513118</v>
          </cell>
          <cell r="D6581">
            <v>0</v>
          </cell>
          <cell r="E6581">
            <v>0</v>
          </cell>
          <cell r="F6581">
            <v>95</v>
          </cell>
          <cell r="G6581" t="str">
            <v>:(GZS)GZ SALES--MICHAEL ZHU朱红升</v>
          </cell>
        </row>
        <row r="6582">
          <cell r="A6582" t="str">
            <v>513118</v>
          </cell>
          <cell r="B6582" t="str">
            <v>SELL.EXPE.--EDP.EXPENSES</v>
          </cell>
          <cell r="C6582" t="str">
            <v>10212-01-513118</v>
          </cell>
          <cell r="D6582">
            <v>0</v>
          </cell>
          <cell r="E6582">
            <v>0</v>
          </cell>
          <cell r="F6582">
            <v>0</v>
          </cell>
          <cell r="G6582" t="str">
            <v>:(GZP)</v>
          </cell>
        </row>
        <row r="6583">
          <cell r="A6583" t="str">
            <v>513118</v>
          </cell>
          <cell r="B6583" t="str">
            <v>SELL.EXPE.--EDP.EXPENSES</v>
          </cell>
          <cell r="C6583" t="str">
            <v>10212-02-513118</v>
          </cell>
          <cell r="D6583">
            <v>0</v>
          </cell>
          <cell r="E6583">
            <v>0</v>
          </cell>
          <cell r="F6583">
            <v>0</v>
          </cell>
          <cell r="G6583" t="str">
            <v>:(GZP)ZHOU YAN 周燕</v>
          </cell>
        </row>
        <row r="6584">
          <cell r="A6584" t="str">
            <v>513118</v>
          </cell>
          <cell r="B6584" t="str">
            <v>SELL.EXPE.--EDP.EXPENSES</v>
          </cell>
          <cell r="C6584" t="str">
            <v>10213-02-513118</v>
          </cell>
          <cell r="D6584">
            <v>0</v>
          </cell>
          <cell r="E6584">
            <v>0</v>
          </cell>
          <cell r="F6584">
            <v>0</v>
          </cell>
          <cell r="G6584" t="str">
            <v>:(GZI)--MR.NEUBURGER</v>
          </cell>
        </row>
        <row r="6585">
          <cell r="A6585" t="str">
            <v>513118</v>
          </cell>
          <cell r="B6585" t="str">
            <v>SELL.EXPE.--EDP.EXPENSES</v>
          </cell>
          <cell r="C6585" t="str">
            <v>10214-00-513118</v>
          </cell>
          <cell r="D6585">
            <v>0</v>
          </cell>
          <cell r="E6585">
            <v>0</v>
          </cell>
          <cell r="F6585">
            <v>130</v>
          </cell>
          <cell r="G6585" t="str">
            <v>:(GZM)--MR.STARK</v>
          </cell>
        </row>
        <row r="6586">
          <cell r="A6586" t="str">
            <v>513118</v>
          </cell>
          <cell r="B6586" t="str">
            <v>SELL.EXPE.--EDP.EXPENSES</v>
          </cell>
          <cell r="C6586" t="str">
            <v>10214-01-513118</v>
          </cell>
          <cell r="D6586">
            <v>0</v>
          </cell>
          <cell r="E6586">
            <v>0</v>
          </cell>
          <cell r="F6586">
            <v>0</v>
          </cell>
          <cell r="G6586" t="str">
            <v>:(GZM)--苏丽</v>
          </cell>
        </row>
        <row r="6587">
          <cell r="A6587" t="str">
            <v>513118</v>
          </cell>
          <cell r="B6587" t="str">
            <v>SELL.EXPE.--EDP.EXPENSES</v>
          </cell>
          <cell r="C6587" t="str">
            <v>10214-04-513118</v>
          </cell>
          <cell r="D6587">
            <v>0</v>
          </cell>
          <cell r="E6587">
            <v>0</v>
          </cell>
          <cell r="F6587">
            <v>200</v>
          </cell>
          <cell r="G6587" t="str">
            <v>:(GZM)--MINDY LI 李洁明</v>
          </cell>
        </row>
        <row r="6588">
          <cell r="A6588" t="str">
            <v>513118</v>
          </cell>
          <cell r="B6588" t="str">
            <v>SELL.EXPE.--EDP.EXPENSES</v>
          </cell>
          <cell r="C6588" t="str">
            <v>10214-05-513118</v>
          </cell>
          <cell r="D6588">
            <v>0</v>
          </cell>
          <cell r="E6588">
            <v>0</v>
          </cell>
          <cell r="F6588">
            <v>0</v>
          </cell>
          <cell r="G6588" t="str">
            <v>:(GZM)--YANG YONGGAO 杨勇高</v>
          </cell>
        </row>
        <row r="6589">
          <cell r="A6589" t="str">
            <v>513118</v>
          </cell>
          <cell r="B6589" t="str">
            <v>SELL.EXPE.--EDP.EXPENSES</v>
          </cell>
          <cell r="C6589" t="str">
            <v>10214-06-513118</v>
          </cell>
          <cell r="D6589">
            <v>0</v>
          </cell>
          <cell r="E6589">
            <v>0</v>
          </cell>
          <cell r="F6589">
            <v>90</v>
          </cell>
          <cell r="G6589" t="str">
            <v>:XXX(GZM)--</v>
          </cell>
        </row>
        <row r="6590">
          <cell r="A6590" t="str">
            <v>513118</v>
          </cell>
          <cell r="B6590" t="str">
            <v>SELL.EXPE.--EDP.EXPENSES</v>
          </cell>
          <cell r="C6590" t="str">
            <v>10214-08-513118</v>
          </cell>
          <cell r="D6590">
            <v>0</v>
          </cell>
          <cell r="E6590">
            <v>0</v>
          </cell>
          <cell r="F6590">
            <v>0</v>
          </cell>
          <cell r="G6590" t="str">
            <v>:(GZM)--WANG LUPENG王鲁鹏</v>
          </cell>
        </row>
        <row r="6591">
          <cell r="A6591" t="str">
            <v>513118</v>
          </cell>
          <cell r="B6591" t="str">
            <v>SELL.EXPE.--EDP.EXPENSES</v>
          </cell>
          <cell r="C6591" t="str">
            <v>10220-00-513118</v>
          </cell>
          <cell r="D6591">
            <v>0</v>
          </cell>
          <cell r="E6591">
            <v>0</v>
          </cell>
          <cell r="F6591">
            <v>65</v>
          </cell>
          <cell r="G6591" t="str">
            <v>:(ZSS)ZS SALES(COMMON)</v>
          </cell>
        </row>
        <row r="6592">
          <cell r="A6592" t="str">
            <v>513118</v>
          </cell>
          <cell r="B6592" t="str">
            <v>SELL.EXPE.--EDP.EXPENSES</v>
          </cell>
          <cell r="C6592" t="str">
            <v>10224-SK-513118</v>
          </cell>
          <cell r="D6592">
            <v>0</v>
          </cell>
          <cell r="E6592">
            <v>0</v>
          </cell>
          <cell r="F6592">
            <v>0</v>
          </cell>
          <cell r="G6592" t="str">
            <v>:(ZSM)--STOCK</v>
          </cell>
        </row>
        <row r="6593">
          <cell r="A6593" t="str">
            <v>513118</v>
          </cell>
          <cell r="B6593" t="str">
            <v>SELL.EXPE.--EDP.EXPENSES</v>
          </cell>
          <cell r="C6593" t="str">
            <v>10230-00-513118</v>
          </cell>
          <cell r="D6593">
            <v>0</v>
          </cell>
          <cell r="E6593">
            <v>0</v>
          </cell>
          <cell r="F6593">
            <v>0</v>
          </cell>
          <cell r="G6593" t="str">
            <v>:(KMS)KM SALES(COMMON)</v>
          </cell>
        </row>
        <row r="6594">
          <cell r="A6594" t="str">
            <v>513118</v>
          </cell>
          <cell r="B6594" t="str">
            <v>SELL.EXPE.--EDP.EXPENSES</v>
          </cell>
          <cell r="C6594" t="str">
            <v>10230-01-513118</v>
          </cell>
          <cell r="D6594">
            <v>0</v>
          </cell>
          <cell r="E6594">
            <v>0</v>
          </cell>
          <cell r="F6594">
            <v>70</v>
          </cell>
          <cell r="G6594" t="str">
            <v>:(KMS)DAVID 江先标</v>
          </cell>
        </row>
        <row r="6595">
          <cell r="A6595" t="str">
            <v>513118</v>
          </cell>
          <cell r="B6595" t="str">
            <v>SELL.EXPE.--EDP.EXPENSES</v>
          </cell>
          <cell r="C6595" t="str">
            <v>10230-04-513118</v>
          </cell>
          <cell r="D6595">
            <v>0</v>
          </cell>
          <cell r="E6595">
            <v>0</v>
          </cell>
          <cell r="F6595">
            <v>0</v>
          </cell>
          <cell r="G6595" t="str">
            <v>:(KMS)GRACE XU徐晓岚</v>
          </cell>
        </row>
        <row r="6596">
          <cell r="A6596" t="str">
            <v>513118</v>
          </cell>
          <cell r="B6596" t="str">
            <v>SELL.EXPE.--EDP.EXPENSES</v>
          </cell>
          <cell r="C6596" t="str">
            <v>10230-06-513118</v>
          </cell>
          <cell r="D6596">
            <v>0</v>
          </cell>
          <cell r="E6596">
            <v>0</v>
          </cell>
          <cell r="F6596">
            <v>0</v>
          </cell>
          <cell r="G6596" t="str">
            <v>:(KMS)</v>
          </cell>
        </row>
        <row r="6597">
          <cell r="A6597" t="str">
            <v>513118</v>
          </cell>
          <cell r="B6597" t="str">
            <v>SELL.EXPE.--EDP.EXPENSES</v>
          </cell>
          <cell r="C6597" t="str">
            <v>10240-00-513118</v>
          </cell>
          <cell r="D6597">
            <v>0</v>
          </cell>
          <cell r="E6597">
            <v>0</v>
          </cell>
          <cell r="F6597">
            <v>1130</v>
          </cell>
          <cell r="G6597" t="str">
            <v>:(SZS)SZ SALES(COMMON)</v>
          </cell>
        </row>
        <row r="6598">
          <cell r="A6598" t="str">
            <v>513118</v>
          </cell>
          <cell r="B6598" t="str">
            <v>SELL.EXPE.--EDP.EXPENSES</v>
          </cell>
          <cell r="C6598" t="str">
            <v>10240-02-513118</v>
          </cell>
          <cell r="D6598">
            <v>0</v>
          </cell>
          <cell r="E6598">
            <v>0</v>
          </cell>
          <cell r="F6598">
            <v>0</v>
          </cell>
          <cell r="G6598" t="str">
            <v>:(SZS)</v>
          </cell>
        </row>
        <row r="6599">
          <cell r="A6599" t="str">
            <v>513118</v>
          </cell>
          <cell r="B6599" t="str">
            <v>SELL.EXPE.--EDP.EXPENSES</v>
          </cell>
          <cell r="C6599" t="str">
            <v>10244-00-513118</v>
          </cell>
          <cell r="D6599">
            <v>0</v>
          </cell>
          <cell r="E6599">
            <v>0</v>
          </cell>
          <cell r="F6599">
            <v>400</v>
          </cell>
          <cell r="G6599" t="str">
            <v>:(SZM)SZ MAINTENANCE</v>
          </cell>
        </row>
        <row r="6600">
          <cell r="A6600" t="str">
            <v>513118</v>
          </cell>
          <cell r="B6600" t="str">
            <v>SELL.EXPE.--EDP.EXPENSES</v>
          </cell>
          <cell r="C6600" t="str">
            <v>10254-01-513118</v>
          </cell>
          <cell r="D6600">
            <v>0</v>
          </cell>
          <cell r="E6600">
            <v>0</v>
          </cell>
          <cell r="F6600">
            <v>0</v>
          </cell>
          <cell r="G6600" t="str">
            <v>:(FSM)--LIU SHUQIAN刘树谦</v>
          </cell>
        </row>
        <row r="6601">
          <cell r="A6601" t="str">
            <v>513118</v>
          </cell>
          <cell r="B6601" t="str">
            <v>SELL.EXPE.--EDP.EXPENSES</v>
          </cell>
          <cell r="C6601" t="str">
            <v>10270-01-513118</v>
          </cell>
          <cell r="D6601">
            <v>0</v>
          </cell>
          <cell r="E6601">
            <v>0</v>
          </cell>
          <cell r="F6601">
            <v>0</v>
          </cell>
          <cell r="G6601" t="str">
            <v>(HNS)DANIAN LI李大年</v>
          </cell>
        </row>
        <row r="6602">
          <cell r="A6602" t="str">
            <v>513118</v>
          </cell>
          <cell r="B6602" t="str">
            <v>SELL.EXPE.--EDP.EXPENSES</v>
          </cell>
          <cell r="C6602" t="str">
            <v>10400-00-513118</v>
          </cell>
          <cell r="D6602">
            <v>438</v>
          </cell>
          <cell r="E6602">
            <v>0</v>
          </cell>
          <cell r="F6602">
            <v>4856</v>
          </cell>
          <cell r="G6602" t="str">
            <v>CHONGQING REGINAL CENTER</v>
          </cell>
        </row>
        <row r="6603">
          <cell r="A6603" t="str">
            <v>513118</v>
          </cell>
          <cell r="B6603" t="str">
            <v>SELL.EXPE.--EDP.EXPENSES</v>
          </cell>
          <cell r="C6603" t="str">
            <v>10410-03-513118</v>
          </cell>
          <cell r="D6603">
            <v>0</v>
          </cell>
          <cell r="E6603">
            <v>0</v>
          </cell>
          <cell r="F6603">
            <v>0</v>
          </cell>
          <cell r="G6603" t="str">
            <v>CQA--MR. LAI YONG 赖勇</v>
          </cell>
        </row>
        <row r="6604">
          <cell r="A6604" t="str">
            <v>513118</v>
          </cell>
          <cell r="B6604" t="str">
            <v>SELL.EXPE.--EDP.EXPENSES</v>
          </cell>
          <cell r="C6604" t="str">
            <v>10411-03-513118</v>
          </cell>
          <cell r="D6604">
            <v>0</v>
          </cell>
          <cell r="E6604">
            <v>0</v>
          </cell>
          <cell r="F6604">
            <v>0</v>
          </cell>
          <cell r="G6604" t="str">
            <v>CQS--JAMES KAN 徐侃</v>
          </cell>
        </row>
        <row r="6605">
          <cell r="A6605" t="str">
            <v>513118</v>
          </cell>
          <cell r="B6605" t="str">
            <v>SELL.EXPE.--EDP.EXPENSES</v>
          </cell>
          <cell r="C6605" t="str">
            <v>10411-06-513118</v>
          </cell>
          <cell r="D6605">
            <v>0</v>
          </cell>
          <cell r="E6605">
            <v>0</v>
          </cell>
          <cell r="F6605">
            <v>0</v>
          </cell>
          <cell r="G6605" t="str">
            <v>CQS--ZHENG LI 杨丽华</v>
          </cell>
        </row>
        <row r="6606">
          <cell r="A6606" t="str">
            <v>513118</v>
          </cell>
          <cell r="B6606" t="str">
            <v>SELL.EXPE.--EDP.EXPENSES</v>
          </cell>
          <cell r="C6606" t="str">
            <v>10414-01-513118</v>
          </cell>
          <cell r="D6606">
            <v>0</v>
          </cell>
          <cell r="E6606">
            <v>0</v>
          </cell>
          <cell r="F6606">
            <v>35</v>
          </cell>
          <cell r="G6606" t="str">
            <v>CQM--ZHAO YOUWEI赵有为</v>
          </cell>
        </row>
        <row r="6607">
          <cell r="A6607" t="str">
            <v>513118</v>
          </cell>
          <cell r="B6607" t="str">
            <v>SELL.EXPE.--EDP.EXPENSES</v>
          </cell>
          <cell r="C6607" t="str">
            <v>10420-00-513118</v>
          </cell>
          <cell r="D6607">
            <v>0</v>
          </cell>
          <cell r="E6607">
            <v>0</v>
          </cell>
          <cell r="F6607">
            <v>910</v>
          </cell>
          <cell r="G6607" t="str">
            <v>SHANGHAI ADMIN.DEPT上海行政部</v>
          </cell>
        </row>
        <row r="6608">
          <cell r="A6608" t="str">
            <v>513119</v>
          </cell>
          <cell r="B6608" t="str">
            <v>SELL.EXPE.--BOOKS,MAG.LITERATURES</v>
          </cell>
          <cell r="C6608" t="str">
            <v>10200-00-513119</v>
          </cell>
          <cell r="D6608">
            <v>0</v>
          </cell>
          <cell r="E6608">
            <v>0</v>
          </cell>
          <cell r="F6608">
            <v>232</v>
          </cell>
          <cell r="G6608" t="str">
            <v>:(GZO) REGIONAL OFFICE</v>
          </cell>
        </row>
        <row r="6609">
          <cell r="A6609" t="str">
            <v>513119</v>
          </cell>
          <cell r="B6609" t="str">
            <v>SELL.EXPE.--BOOKS,MAG.LITERATURES</v>
          </cell>
          <cell r="C6609" t="str">
            <v>10210-00-513119</v>
          </cell>
          <cell r="D6609">
            <v>0</v>
          </cell>
          <cell r="E6609">
            <v>0</v>
          </cell>
          <cell r="F6609">
            <v>0</v>
          </cell>
          <cell r="G6609" t="str">
            <v>:(GZA) GZ ADMINISTRATION</v>
          </cell>
        </row>
        <row r="6610">
          <cell r="A6610" t="str">
            <v>513119</v>
          </cell>
          <cell r="B6610" t="str">
            <v>SELL.EXPE.--BOOKS,MAG.LITERATURES</v>
          </cell>
          <cell r="C6610" t="str">
            <v>10210-01-513119</v>
          </cell>
          <cell r="D6610">
            <v>0</v>
          </cell>
          <cell r="E6610">
            <v>0</v>
          </cell>
          <cell r="F6610">
            <v>0</v>
          </cell>
          <cell r="G6610" t="str">
            <v>:(GZA)--DR.XU DONG徐东</v>
          </cell>
        </row>
        <row r="6611">
          <cell r="A6611" t="str">
            <v>513119</v>
          </cell>
          <cell r="B6611" t="str">
            <v>SELL.EXPE.--BOOKS,MAG.LITERATURES</v>
          </cell>
          <cell r="C6611" t="str">
            <v>10210-02-513119</v>
          </cell>
          <cell r="D6611">
            <v>0</v>
          </cell>
          <cell r="E6611">
            <v>0</v>
          </cell>
          <cell r="F6611">
            <v>253.8</v>
          </cell>
          <cell r="G6611" t="str">
            <v>:(GZA)--FANNY YE 叶丽辉</v>
          </cell>
        </row>
        <row r="6612">
          <cell r="A6612" t="str">
            <v>513119</v>
          </cell>
          <cell r="B6612" t="str">
            <v>SELL.EXPE.--BOOKS,MAG.LITERATURES</v>
          </cell>
          <cell r="C6612" t="str">
            <v>10210-04-513119</v>
          </cell>
          <cell r="D6612">
            <v>0</v>
          </cell>
          <cell r="E6612">
            <v>0</v>
          </cell>
          <cell r="F6612">
            <v>0</v>
          </cell>
          <cell r="G6612" t="str">
            <v>:(GZA)--LIANG MINJIA梁敏佳</v>
          </cell>
        </row>
        <row r="6613">
          <cell r="A6613" t="str">
            <v>513119</v>
          </cell>
          <cell r="B6613" t="str">
            <v>SELL.EXPE.--BOOKS,MAG.LITERATURES</v>
          </cell>
          <cell r="C6613" t="str">
            <v>10210-06-513119</v>
          </cell>
          <cell r="D6613">
            <v>0</v>
          </cell>
          <cell r="E6613">
            <v>0</v>
          </cell>
          <cell r="F6613">
            <v>84</v>
          </cell>
          <cell r="G6613" t="str">
            <v>:(GZA)--HE LIQUN 何立群</v>
          </cell>
        </row>
        <row r="6614">
          <cell r="A6614" t="str">
            <v>513119</v>
          </cell>
          <cell r="B6614" t="str">
            <v>SELL.EXPE.--BOOKS,MAG.LITERATURES</v>
          </cell>
          <cell r="C6614" t="str">
            <v>10211-00-513119</v>
          </cell>
          <cell r="D6614">
            <v>0</v>
          </cell>
          <cell r="E6614">
            <v>0</v>
          </cell>
          <cell r="F6614">
            <v>1124</v>
          </cell>
          <cell r="G6614" t="str">
            <v>:(GZS)GZ SALES--COMMON</v>
          </cell>
        </row>
        <row r="6615">
          <cell r="A6615" t="str">
            <v>513119</v>
          </cell>
          <cell r="B6615" t="str">
            <v>SELL.EXPE.--BOOKS,MAG.LITERATURES</v>
          </cell>
          <cell r="C6615" t="str">
            <v>10211-01-513119</v>
          </cell>
          <cell r="D6615">
            <v>0</v>
          </cell>
          <cell r="E6615">
            <v>0</v>
          </cell>
          <cell r="F6615">
            <v>0</v>
          </cell>
          <cell r="G6615" t="str">
            <v>:(GZS)GZ SALES--DR.XU徐东</v>
          </cell>
        </row>
        <row r="6616">
          <cell r="A6616" t="str">
            <v>513119</v>
          </cell>
          <cell r="B6616" t="str">
            <v>SELL.EXPE.--BOOKS,MAG.LITERATURES</v>
          </cell>
          <cell r="C6616" t="str">
            <v>10211-03-513119</v>
          </cell>
          <cell r="D6616">
            <v>0</v>
          </cell>
          <cell r="E6616">
            <v>0</v>
          </cell>
          <cell r="F6616">
            <v>0</v>
          </cell>
          <cell r="G6616" t="str">
            <v>:(GZS)GZ SALES--BILL CHEN陈云飚</v>
          </cell>
        </row>
        <row r="6617">
          <cell r="A6617" t="str">
            <v>513119</v>
          </cell>
          <cell r="B6617" t="str">
            <v>SELL.EXPE.--BOOKS,MAG.LITERATURES</v>
          </cell>
          <cell r="C6617" t="str">
            <v>10211-04-513119</v>
          </cell>
          <cell r="D6617">
            <v>0</v>
          </cell>
          <cell r="E6617">
            <v>0</v>
          </cell>
          <cell r="F6617">
            <v>0</v>
          </cell>
          <cell r="G6617" t="str">
            <v>:(GZS)GZ SALES--李志良</v>
          </cell>
        </row>
        <row r="6618">
          <cell r="A6618" t="str">
            <v>513119</v>
          </cell>
          <cell r="B6618" t="str">
            <v>SELL.EXPE.--BOOKS,MAG.LITERATURES</v>
          </cell>
          <cell r="C6618" t="str">
            <v>10211-07-513119</v>
          </cell>
          <cell r="D6618">
            <v>0</v>
          </cell>
          <cell r="E6618">
            <v>0</v>
          </cell>
          <cell r="F6618">
            <v>52</v>
          </cell>
          <cell r="G6618" t="str">
            <v>:(GZS)GZ SALES--WING 蔡颖雯</v>
          </cell>
        </row>
        <row r="6619">
          <cell r="A6619" t="str">
            <v>513119</v>
          </cell>
          <cell r="B6619" t="str">
            <v>SELL.EXPE.--BOOKS,MAG.LITERATURES</v>
          </cell>
          <cell r="C6619" t="str">
            <v>10211-08-513119</v>
          </cell>
          <cell r="D6619">
            <v>0</v>
          </cell>
          <cell r="E6619">
            <v>0</v>
          </cell>
          <cell r="F6619">
            <v>0</v>
          </cell>
          <cell r="G6619" t="str">
            <v>:(GZS)GZ SALES--</v>
          </cell>
        </row>
        <row r="6620">
          <cell r="A6620" t="str">
            <v>513119</v>
          </cell>
          <cell r="B6620" t="str">
            <v>SELL.EXPE.--BOOKS,MAG.LITERATURES</v>
          </cell>
          <cell r="C6620" t="str">
            <v>10211-0A-513119</v>
          </cell>
          <cell r="D6620">
            <v>0</v>
          </cell>
          <cell r="E6620">
            <v>0</v>
          </cell>
          <cell r="F6620">
            <v>0</v>
          </cell>
          <cell r="G6620" t="str">
            <v>:(GZS)GZ SALES--MICHAEL ZHU朱红升</v>
          </cell>
        </row>
        <row r="6621">
          <cell r="A6621" t="str">
            <v>513119</v>
          </cell>
          <cell r="B6621" t="str">
            <v>SELL.EXPE.--BOOKS,MAG.LITERATURES</v>
          </cell>
          <cell r="C6621" t="str">
            <v>10211-10-513119</v>
          </cell>
          <cell r="D6621">
            <v>0</v>
          </cell>
          <cell r="E6621">
            <v>0</v>
          </cell>
          <cell r="F6621">
            <v>0</v>
          </cell>
          <cell r="G6621" t="str">
            <v>:(GZS)GZ SALES--</v>
          </cell>
        </row>
        <row r="6622">
          <cell r="A6622" t="str">
            <v>513119</v>
          </cell>
          <cell r="B6622" t="str">
            <v>SELL.EXPE.--BOOKS,MAG.LITERATURES</v>
          </cell>
          <cell r="C6622" t="str">
            <v>10212-00-513119</v>
          </cell>
          <cell r="D6622">
            <v>0</v>
          </cell>
          <cell r="E6622">
            <v>0</v>
          </cell>
          <cell r="F6622">
            <v>0</v>
          </cell>
          <cell r="G6622" t="str">
            <v>:(GZP)GZ PROJECT EXECUTION(COMMON)</v>
          </cell>
        </row>
        <row r="6623">
          <cell r="A6623" t="str">
            <v>513119</v>
          </cell>
          <cell r="B6623" t="str">
            <v>SELL.EXPE.--BOOKS,MAG.LITERATURES</v>
          </cell>
          <cell r="C6623" t="str">
            <v>10212-01-513119</v>
          </cell>
          <cell r="D6623">
            <v>0</v>
          </cell>
          <cell r="E6623">
            <v>0</v>
          </cell>
          <cell r="F6623">
            <v>0</v>
          </cell>
          <cell r="G6623" t="str">
            <v>:(GZP)</v>
          </cell>
        </row>
        <row r="6624">
          <cell r="A6624" t="str">
            <v>513119</v>
          </cell>
          <cell r="B6624" t="str">
            <v>SELL.EXPE.--BOOKS,MAG.LITERATURES</v>
          </cell>
          <cell r="C6624" t="str">
            <v>10212-02-513119</v>
          </cell>
          <cell r="D6624">
            <v>0</v>
          </cell>
          <cell r="E6624">
            <v>0</v>
          </cell>
          <cell r="F6624">
            <v>0</v>
          </cell>
          <cell r="G6624" t="str">
            <v>:(GZP)ZHOU YAN 周燕</v>
          </cell>
        </row>
        <row r="6625">
          <cell r="A6625" t="str">
            <v>513119</v>
          </cell>
          <cell r="B6625" t="str">
            <v>SELL.EXPE.--BOOKS,MAG.LITERATURES</v>
          </cell>
          <cell r="C6625" t="str">
            <v>10212-03-513119</v>
          </cell>
          <cell r="D6625">
            <v>0</v>
          </cell>
          <cell r="E6625">
            <v>0</v>
          </cell>
          <cell r="F6625">
            <v>550</v>
          </cell>
          <cell r="G6625" t="str">
            <v>:(GZP)DING NING 丁宁</v>
          </cell>
        </row>
        <row r="6626">
          <cell r="A6626" t="str">
            <v>513119</v>
          </cell>
          <cell r="B6626" t="str">
            <v>SELL.EXPE.--BOOKS,MAG.LITERATURES</v>
          </cell>
          <cell r="C6626" t="str">
            <v>10212-04-513119</v>
          </cell>
          <cell r="D6626">
            <v>0</v>
          </cell>
          <cell r="E6626">
            <v>0</v>
          </cell>
          <cell r="F6626">
            <v>0</v>
          </cell>
          <cell r="G6626" t="str">
            <v>:(GZP)LIN YI林逸</v>
          </cell>
        </row>
        <row r="6627">
          <cell r="A6627" t="str">
            <v>513119</v>
          </cell>
          <cell r="B6627" t="str">
            <v>SELL.EXPE.--BOOKS,MAG.LITERATURES</v>
          </cell>
          <cell r="C6627" t="str">
            <v>10213-02-513119</v>
          </cell>
          <cell r="D6627">
            <v>0</v>
          </cell>
          <cell r="E6627">
            <v>0</v>
          </cell>
          <cell r="F6627">
            <v>0</v>
          </cell>
          <cell r="G6627" t="str">
            <v>:(GZI)--MR.NEUBURGER</v>
          </cell>
        </row>
        <row r="6628">
          <cell r="A6628" t="str">
            <v>513119</v>
          </cell>
          <cell r="B6628" t="str">
            <v>SELL.EXPE.--BOOKS,MAG.LITERATURES</v>
          </cell>
          <cell r="C6628" t="str">
            <v>10213-03-513119</v>
          </cell>
          <cell r="D6628">
            <v>0</v>
          </cell>
          <cell r="E6628">
            <v>0</v>
          </cell>
          <cell r="F6628">
            <v>0</v>
          </cell>
          <cell r="G6628" t="str">
            <v>:(GZI)--JACKIE 邹满棠</v>
          </cell>
        </row>
        <row r="6629">
          <cell r="A6629" t="str">
            <v>513119</v>
          </cell>
          <cell r="B6629" t="str">
            <v>SELL.EXPE.--BOOKS,MAG.LITERATURES</v>
          </cell>
          <cell r="C6629" t="str">
            <v>10213-05-513119</v>
          </cell>
          <cell r="D6629">
            <v>0</v>
          </cell>
          <cell r="E6629">
            <v>0</v>
          </cell>
          <cell r="F6629">
            <v>78</v>
          </cell>
          <cell r="G6629" t="str">
            <v>:(GZI)--CHEN ZHIGANG 陈志刚</v>
          </cell>
        </row>
        <row r="6630">
          <cell r="A6630" t="str">
            <v>513119</v>
          </cell>
          <cell r="B6630" t="str">
            <v>SELL.EXPE.--BOOKS,MAG.LITERATURES</v>
          </cell>
          <cell r="C6630" t="str">
            <v>10214-00-513119</v>
          </cell>
          <cell r="D6630">
            <v>0</v>
          </cell>
          <cell r="E6630">
            <v>0</v>
          </cell>
          <cell r="F6630">
            <v>0</v>
          </cell>
          <cell r="G6630" t="str">
            <v>:(GZM)--MR.STARK</v>
          </cell>
        </row>
        <row r="6631">
          <cell r="A6631" t="str">
            <v>513119</v>
          </cell>
          <cell r="B6631" t="str">
            <v>SELL.EXPE.--BOOKS,MAG.LITERATURES</v>
          </cell>
          <cell r="C6631" t="str">
            <v>10214-01-513119</v>
          </cell>
          <cell r="D6631">
            <v>0</v>
          </cell>
          <cell r="E6631">
            <v>0</v>
          </cell>
          <cell r="F6631">
            <v>0</v>
          </cell>
          <cell r="G6631" t="str">
            <v>:(GZM)--苏丽</v>
          </cell>
        </row>
        <row r="6632">
          <cell r="A6632" t="str">
            <v>513119</v>
          </cell>
          <cell r="B6632" t="str">
            <v>SELL.EXPE.--BOOKS,MAG.LITERATURES</v>
          </cell>
          <cell r="C6632" t="str">
            <v>10214-04-513119</v>
          </cell>
          <cell r="D6632">
            <v>0</v>
          </cell>
          <cell r="E6632">
            <v>0</v>
          </cell>
          <cell r="F6632">
            <v>0</v>
          </cell>
          <cell r="G6632" t="str">
            <v>:(GZM)--MINDY LI 李洁明</v>
          </cell>
        </row>
        <row r="6633">
          <cell r="A6633" t="str">
            <v>513119</v>
          </cell>
          <cell r="B6633" t="str">
            <v>SELL.EXPE.--BOOKS,MAG.LITERATURES</v>
          </cell>
          <cell r="C6633" t="str">
            <v>10214-05-513119</v>
          </cell>
          <cell r="D6633">
            <v>0</v>
          </cell>
          <cell r="E6633">
            <v>0</v>
          </cell>
          <cell r="F6633">
            <v>298</v>
          </cell>
          <cell r="G6633" t="str">
            <v>:(GZM)--YANG YONGGAO 杨勇高</v>
          </cell>
        </row>
        <row r="6634">
          <cell r="A6634" t="str">
            <v>513119</v>
          </cell>
          <cell r="B6634" t="str">
            <v>SELL.EXPE.--BOOKS,MAG.LITERATURES</v>
          </cell>
          <cell r="C6634" t="str">
            <v>10214-08-513119</v>
          </cell>
          <cell r="D6634">
            <v>0</v>
          </cell>
          <cell r="E6634">
            <v>0</v>
          </cell>
          <cell r="F6634">
            <v>0</v>
          </cell>
          <cell r="G6634" t="str">
            <v>:(GZM)--WANG LUPENG王鲁鹏</v>
          </cell>
        </row>
        <row r="6635">
          <cell r="A6635" t="str">
            <v>513119</v>
          </cell>
          <cell r="B6635" t="str">
            <v>SELL.EXPE.--BOOKS,MAG.LITERATURES</v>
          </cell>
          <cell r="C6635" t="str">
            <v>10220-00-513119</v>
          </cell>
          <cell r="D6635">
            <v>0</v>
          </cell>
          <cell r="E6635">
            <v>0</v>
          </cell>
          <cell r="F6635">
            <v>193.92</v>
          </cell>
          <cell r="G6635" t="str">
            <v>:(ZSS)ZS SALES(COMMON)</v>
          </cell>
        </row>
        <row r="6636">
          <cell r="A6636" t="str">
            <v>513119</v>
          </cell>
          <cell r="B6636" t="str">
            <v>SELL.EXPE.--BOOKS,MAG.LITERATURES</v>
          </cell>
          <cell r="C6636" t="str">
            <v>10220-03-513119</v>
          </cell>
          <cell r="D6636">
            <v>0</v>
          </cell>
          <cell r="E6636">
            <v>0</v>
          </cell>
          <cell r="F6636">
            <v>0</v>
          </cell>
          <cell r="G6636" t="str">
            <v>:(ZSS)</v>
          </cell>
        </row>
        <row r="6637">
          <cell r="A6637" t="str">
            <v>513119</v>
          </cell>
          <cell r="B6637" t="str">
            <v>SELL.EXPE.--BOOKS,MAG.LITERATURES</v>
          </cell>
          <cell r="C6637" t="str">
            <v>10230-00-513119</v>
          </cell>
          <cell r="D6637">
            <v>0</v>
          </cell>
          <cell r="E6637">
            <v>0</v>
          </cell>
          <cell r="F6637">
            <v>392</v>
          </cell>
          <cell r="G6637" t="str">
            <v>:(KMS)KM SALES(COMMON)</v>
          </cell>
        </row>
        <row r="6638">
          <cell r="A6638" t="str">
            <v>513119</v>
          </cell>
          <cell r="B6638" t="str">
            <v>SELL.EXPE.--BOOKS,MAG.LITERATURES</v>
          </cell>
          <cell r="C6638" t="str">
            <v>10230-01-513119</v>
          </cell>
          <cell r="D6638">
            <v>0</v>
          </cell>
          <cell r="E6638">
            <v>0</v>
          </cell>
          <cell r="F6638">
            <v>0</v>
          </cell>
          <cell r="G6638" t="str">
            <v>:(KMS)DAVID 江先标</v>
          </cell>
        </row>
        <row r="6639">
          <cell r="A6639" t="str">
            <v>513119</v>
          </cell>
          <cell r="B6639" t="str">
            <v>SELL.EXPE.--BOOKS,MAG.LITERATURES</v>
          </cell>
          <cell r="C6639" t="str">
            <v>10230-04-513119</v>
          </cell>
          <cell r="D6639">
            <v>0</v>
          </cell>
          <cell r="E6639">
            <v>0</v>
          </cell>
          <cell r="F6639">
            <v>0</v>
          </cell>
          <cell r="G6639" t="str">
            <v>:(KMS)GRACE XU徐晓岚</v>
          </cell>
        </row>
        <row r="6640">
          <cell r="A6640" t="str">
            <v>513119</v>
          </cell>
          <cell r="B6640" t="str">
            <v>SELL.EXPE.--BOOKS,MAG.LITERATURES</v>
          </cell>
          <cell r="C6640" t="str">
            <v>10230-05-513119</v>
          </cell>
          <cell r="D6640">
            <v>0</v>
          </cell>
          <cell r="E6640">
            <v>0</v>
          </cell>
          <cell r="F6640">
            <v>0</v>
          </cell>
          <cell r="G6640" t="str">
            <v>:(KMS)DUAN DI 段涤</v>
          </cell>
        </row>
        <row r="6641">
          <cell r="A6641" t="str">
            <v>513119</v>
          </cell>
          <cell r="B6641" t="str">
            <v>SELL.EXPE.--BOOKS,MAG.LITERATURES</v>
          </cell>
          <cell r="C6641" t="str">
            <v>10230-06-513119</v>
          </cell>
          <cell r="D6641">
            <v>0</v>
          </cell>
          <cell r="E6641">
            <v>0</v>
          </cell>
          <cell r="F6641">
            <v>0</v>
          </cell>
          <cell r="G6641" t="str">
            <v>:(KMS)</v>
          </cell>
        </row>
        <row r="6642">
          <cell r="A6642" t="str">
            <v>513119</v>
          </cell>
          <cell r="B6642" t="str">
            <v>SELL.EXPE.--BOOKS,MAG.LITERATURES</v>
          </cell>
          <cell r="C6642" t="str">
            <v>10240-00-513119</v>
          </cell>
          <cell r="D6642">
            <v>0</v>
          </cell>
          <cell r="E6642">
            <v>0</v>
          </cell>
          <cell r="F6642">
            <v>25</v>
          </cell>
          <cell r="G6642" t="str">
            <v>:(SZS)SZ SALES(COMMON)</v>
          </cell>
        </row>
        <row r="6643">
          <cell r="A6643" t="str">
            <v>513119</v>
          </cell>
          <cell r="B6643" t="str">
            <v>SELL.EXPE.--BOOKS,MAG.LITERATURES</v>
          </cell>
          <cell r="C6643" t="str">
            <v>10240-01-513119</v>
          </cell>
          <cell r="D6643">
            <v>0</v>
          </cell>
          <cell r="E6643">
            <v>0</v>
          </cell>
          <cell r="F6643">
            <v>24.8</v>
          </cell>
          <cell r="G6643" t="str">
            <v>:(SZS)MS.YANG LEI杨蕾</v>
          </cell>
        </row>
        <row r="6644">
          <cell r="A6644" t="str">
            <v>513119</v>
          </cell>
          <cell r="B6644" t="str">
            <v>SELL.EXPE.--BOOKS,MAG.LITERATURES</v>
          </cell>
          <cell r="C6644" t="str">
            <v>10240-03-513119</v>
          </cell>
          <cell r="D6644">
            <v>0</v>
          </cell>
          <cell r="E6644">
            <v>0</v>
          </cell>
          <cell r="F6644">
            <v>0</v>
          </cell>
          <cell r="G6644" t="str">
            <v>:(SZS)</v>
          </cell>
        </row>
        <row r="6645">
          <cell r="A6645" t="str">
            <v>513119</v>
          </cell>
          <cell r="B6645" t="str">
            <v>SELL.EXPE.--BOOKS,MAG.LITERATURES</v>
          </cell>
          <cell r="C6645" t="str">
            <v>10244-00-513119</v>
          </cell>
          <cell r="D6645">
            <v>0</v>
          </cell>
          <cell r="E6645">
            <v>0</v>
          </cell>
          <cell r="F6645">
            <v>0</v>
          </cell>
          <cell r="G6645" t="str">
            <v>:(SZM)SZ MAINTENANCE</v>
          </cell>
        </row>
        <row r="6646">
          <cell r="A6646" t="str">
            <v>513119</v>
          </cell>
          <cell r="B6646" t="str">
            <v>SELL.EXPE.--BOOKS,MAG.LITERATURES</v>
          </cell>
          <cell r="C6646" t="str">
            <v>10244-05-513119</v>
          </cell>
          <cell r="D6646">
            <v>0</v>
          </cell>
          <cell r="E6646">
            <v>0</v>
          </cell>
          <cell r="F6646">
            <v>24</v>
          </cell>
          <cell r="G6646" t="str">
            <v>:(SZM)</v>
          </cell>
        </row>
        <row r="6647">
          <cell r="A6647" t="str">
            <v>513119</v>
          </cell>
          <cell r="B6647" t="str">
            <v>SELL.EXPE.--BOOKS,MAG.LITERATURES</v>
          </cell>
          <cell r="C6647" t="str">
            <v>10264-01-513119</v>
          </cell>
          <cell r="D6647">
            <v>0</v>
          </cell>
          <cell r="E6647">
            <v>0</v>
          </cell>
          <cell r="F6647">
            <v>98</v>
          </cell>
          <cell r="G6647" t="str">
            <v>:(XMM)--LUO GUANGMING 罗光明</v>
          </cell>
        </row>
        <row r="6648">
          <cell r="A6648" t="str">
            <v>513119</v>
          </cell>
          <cell r="B6648" t="str">
            <v>SELL.EXPE.--BOOKS,MAG.LITERATURES</v>
          </cell>
          <cell r="C6648" t="str">
            <v>10270-01-513119</v>
          </cell>
          <cell r="D6648">
            <v>0</v>
          </cell>
          <cell r="E6648">
            <v>0</v>
          </cell>
          <cell r="F6648">
            <v>48</v>
          </cell>
          <cell r="G6648" t="str">
            <v>(HNS)DANIAN LI李大年</v>
          </cell>
        </row>
        <row r="6649">
          <cell r="A6649" t="str">
            <v>513119</v>
          </cell>
          <cell r="B6649" t="str">
            <v>SELL.EXPE.--BOOKS,MAG.LITERATURES</v>
          </cell>
          <cell r="C6649" t="str">
            <v>10270-03-513119</v>
          </cell>
          <cell r="D6649">
            <v>0</v>
          </cell>
          <cell r="E6649">
            <v>0</v>
          </cell>
          <cell r="F6649">
            <v>112</v>
          </cell>
          <cell r="G6649" t="str">
            <v>(HNS)TAN SUYU谭素玉</v>
          </cell>
        </row>
        <row r="6650">
          <cell r="A6650" t="str">
            <v>513119</v>
          </cell>
          <cell r="B6650" t="str">
            <v>SELL.EXPE.--BOOKS,MAG.LITERATURES</v>
          </cell>
          <cell r="C6650" t="str">
            <v>10284-01-513119</v>
          </cell>
          <cell r="D6650">
            <v>0</v>
          </cell>
          <cell r="E6650">
            <v>0</v>
          </cell>
          <cell r="F6650">
            <v>19</v>
          </cell>
          <cell r="G6650" t="str">
            <v>NNM--LU XINGHAO陆星浩</v>
          </cell>
        </row>
        <row r="6651">
          <cell r="A6651" t="str">
            <v>513119</v>
          </cell>
          <cell r="B6651" t="str">
            <v>SELL.EXPE.--BOOKS,MAG.LITERATURES</v>
          </cell>
          <cell r="C6651" t="str">
            <v>10284-02-513119</v>
          </cell>
          <cell r="D6651">
            <v>0</v>
          </cell>
          <cell r="E6651">
            <v>0</v>
          </cell>
          <cell r="F6651">
            <v>0</v>
          </cell>
          <cell r="G6651" t="str">
            <v>NNM--CHEN GUIMIN 陈桂民</v>
          </cell>
        </row>
        <row r="6652">
          <cell r="A6652" t="str">
            <v>513119</v>
          </cell>
          <cell r="B6652" t="str">
            <v>SELL.EXPE.--BOOKS,MAG.LITERATURES</v>
          </cell>
          <cell r="C6652" t="str">
            <v>10400-00-513119</v>
          </cell>
          <cell r="D6652">
            <v>0</v>
          </cell>
          <cell r="E6652">
            <v>0</v>
          </cell>
          <cell r="F6652">
            <v>917</v>
          </cell>
          <cell r="G6652" t="str">
            <v>CHONGQING REGINAL CENTER</v>
          </cell>
        </row>
        <row r="6653">
          <cell r="A6653" t="str">
            <v>513119</v>
          </cell>
          <cell r="B6653" t="str">
            <v>SELL.EXPE.--BOOKS,MAG.LITERATURES</v>
          </cell>
          <cell r="C6653" t="str">
            <v>10410-02-513119</v>
          </cell>
          <cell r="D6653">
            <v>0</v>
          </cell>
          <cell r="E6653">
            <v>0</v>
          </cell>
          <cell r="F6653">
            <v>0</v>
          </cell>
          <cell r="G6653" t="str">
            <v>CQA--</v>
          </cell>
        </row>
        <row r="6654">
          <cell r="A6654" t="str">
            <v>513119</v>
          </cell>
          <cell r="B6654" t="str">
            <v>SELL.EXPE.--BOOKS,MAG.LITERATURES</v>
          </cell>
          <cell r="C6654" t="str">
            <v>10410-03-513119</v>
          </cell>
          <cell r="D6654">
            <v>0</v>
          </cell>
          <cell r="E6654">
            <v>0</v>
          </cell>
          <cell r="F6654">
            <v>0</v>
          </cell>
          <cell r="G6654" t="str">
            <v>CQA--MR. LAI YONG 赖勇</v>
          </cell>
        </row>
        <row r="6655">
          <cell r="A6655" t="str">
            <v>513119</v>
          </cell>
          <cell r="B6655" t="str">
            <v>SELL.EXPE.--BOOKS,MAG.LITERATURES</v>
          </cell>
          <cell r="C6655" t="str">
            <v>10411-01-513119</v>
          </cell>
          <cell r="D6655">
            <v>0</v>
          </cell>
          <cell r="E6655">
            <v>0</v>
          </cell>
          <cell r="F6655">
            <v>0</v>
          </cell>
          <cell r="G6655" t="str">
            <v>CQS--LEI BING 雷兵</v>
          </cell>
        </row>
        <row r="6656">
          <cell r="A6656" t="str">
            <v>513119</v>
          </cell>
          <cell r="B6656" t="str">
            <v>SELL.EXPE.--BOOKS,MAG.LITERATURES</v>
          </cell>
          <cell r="C6656" t="str">
            <v>10411-05-513119</v>
          </cell>
          <cell r="D6656">
            <v>0</v>
          </cell>
          <cell r="E6656">
            <v>0</v>
          </cell>
          <cell r="F6656">
            <v>0</v>
          </cell>
          <cell r="G6656" t="str">
            <v>CQS--LI CHUANGANG 李传刚</v>
          </cell>
        </row>
        <row r="6657">
          <cell r="A6657" t="str">
            <v>513119</v>
          </cell>
          <cell r="B6657" t="str">
            <v>SELL.EXPE.--BOOKS,MAG.LITERATURES</v>
          </cell>
          <cell r="C6657" t="str">
            <v>10422-00-513119</v>
          </cell>
          <cell r="D6657">
            <v>0</v>
          </cell>
          <cell r="E6657">
            <v>0</v>
          </cell>
          <cell r="F6657">
            <v>90</v>
          </cell>
          <cell r="G6657" t="str">
            <v>SHANGHAI QUALITY 上海质管部</v>
          </cell>
        </row>
        <row r="6658">
          <cell r="A6658" t="str">
            <v>513120</v>
          </cell>
          <cell r="B6658" t="str">
            <v>SELL.EXPE.--CAR RENTAL</v>
          </cell>
          <cell r="C6658" t="str">
            <v>10200-00-513120</v>
          </cell>
          <cell r="D6658">
            <v>0</v>
          </cell>
          <cell r="E6658">
            <v>0</v>
          </cell>
          <cell r="F6658">
            <v>1500</v>
          </cell>
          <cell r="G6658" t="str">
            <v>:(GZO) REGIONAL OFFICE</v>
          </cell>
        </row>
        <row r="6659">
          <cell r="A6659" t="str">
            <v>513120</v>
          </cell>
          <cell r="B6659" t="str">
            <v>SELL.EXPE.--CAR RENTAL</v>
          </cell>
          <cell r="C6659" t="str">
            <v>10211-02-513120</v>
          </cell>
          <cell r="D6659">
            <v>0</v>
          </cell>
          <cell r="E6659">
            <v>0</v>
          </cell>
          <cell r="F6659">
            <v>0</v>
          </cell>
          <cell r="G6659" t="str">
            <v>:(GZS)GZ SALES--HUANG JINHUA黄锦华</v>
          </cell>
        </row>
        <row r="6660">
          <cell r="A6660" t="str">
            <v>513120</v>
          </cell>
          <cell r="B6660" t="str">
            <v>SELL.EXPE.--CAR RENTAL</v>
          </cell>
          <cell r="C6660" t="str">
            <v>10211-03-513120</v>
          </cell>
          <cell r="D6660">
            <v>0</v>
          </cell>
          <cell r="E6660">
            <v>0</v>
          </cell>
          <cell r="F6660">
            <v>0</v>
          </cell>
          <cell r="G6660" t="str">
            <v>:(GZS)GZ SALES--BILL CHEN陈云飚</v>
          </cell>
        </row>
        <row r="6661">
          <cell r="A6661" t="str">
            <v>513121</v>
          </cell>
          <cell r="B6661" t="str">
            <v>SELL.EXPE.--TRAVEL EXPENSES</v>
          </cell>
          <cell r="C6661" t="str">
            <v>10200-00-513121</v>
          </cell>
          <cell r="D6661">
            <v>2875.03</v>
          </cell>
          <cell r="E6661">
            <v>0</v>
          </cell>
          <cell r="F6661">
            <v>750078.48</v>
          </cell>
          <cell r="G6661" t="str">
            <v>:(GZO) REGIONAL OFFICE</v>
          </cell>
        </row>
        <row r="6662">
          <cell r="A6662" t="str">
            <v>513121</v>
          </cell>
          <cell r="B6662" t="str">
            <v>SELL.EXPE.--TRAVEL EXPENSES</v>
          </cell>
          <cell r="C6662" t="str">
            <v>10210-00-513121</v>
          </cell>
          <cell r="D6662">
            <v>0</v>
          </cell>
          <cell r="E6662">
            <v>0</v>
          </cell>
          <cell r="F6662">
            <v>91000</v>
          </cell>
          <cell r="G6662" t="str">
            <v>:(GZA) GZ ADMINISTRATION</v>
          </cell>
        </row>
        <row r="6663">
          <cell r="A6663" t="str">
            <v>513121</v>
          </cell>
          <cell r="B6663" t="str">
            <v>SELL.EXPE.--TRAVEL EXPENSES</v>
          </cell>
          <cell r="C6663" t="str">
            <v>10210-01-513121</v>
          </cell>
          <cell r="D6663">
            <v>0</v>
          </cell>
          <cell r="E6663">
            <v>0</v>
          </cell>
          <cell r="F6663">
            <v>760</v>
          </cell>
          <cell r="G6663" t="str">
            <v>:(GZA)--DR.XU DONG徐东</v>
          </cell>
        </row>
        <row r="6664">
          <cell r="A6664" t="str">
            <v>513121</v>
          </cell>
          <cell r="B6664" t="str">
            <v>SELL.EXPE.--TRAVEL EXPENSES</v>
          </cell>
          <cell r="C6664" t="str">
            <v>10210-02-513121</v>
          </cell>
          <cell r="D6664">
            <v>0</v>
          </cell>
          <cell r="E6664">
            <v>0</v>
          </cell>
          <cell r="F6664">
            <v>24740.13</v>
          </cell>
          <cell r="G6664" t="str">
            <v>:(GZA)--FANNY YE 叶丽辉</v>
          </cell>
        </row>
        <row r="6665">
          <cell r="A6665" t="str">
            <v>513121</v>
          </cell>
          <cell r="B6665" t="str">
            <v>SELL.EXPE.--TRAVEL EXPENSES</v>
          </cell>
          <cell r="C6665" t="str">
            <v>10210-03-513121</v>
          </cell>
          <cell r="D6665">
            <v>0</v>
          </cell>
          <cell r="E6665">
            <v>0</v>
          </cell>
          <cell r="F6665">
            <v>5014</v>
          </cell>
          <cell r="G6665" t="str">
            <v>:(GZA)--HUO YONGJIA 霍永佳</v>
          </cell>
        </row>
        <row r="6666">
          <cell r="A6666" t="str">
            <v>513121</v>
          </cell>
          <cell r="B6666" t="str">
            <v>SELL.EXPE.--TRAVEL EXPENSES</v>
          </cell>
          <cell r="C6666" t="str">
            <v>10210-04-513121</v>
          </cell>
          <cell r="D6666">
            <v>0</v>
          </cell>
          <cell r="E6666">
            <v>0</v>
          </cell>
          <cell r="F6666">
            <v>4584</v>
          </cell>
          <cell r="G6666" t="str">
            <v>:(GZA)--LIANG MINJIA梁敏佳</v>
          </cell>
        </row>
        <row r="6667">
          <cell r="A6667" t="str">
            <v>513121</v>
          </cell>
          <cell r="B6667" t="str">
            <v>SELL.EXPE.--TRAVEL EXPENSES</v>
          </cell>
          <cell r="C6667" t="str">
            <v>10210-05-513121</v>
          </cell>
          <cell r="D6667">
            <v>0</v>
          </cell>
          <cell r="E6667">
            <v>0</v>
          </cell>
          <cell r="F6667">
            <v>7580</v>
          </cell>
          <cell r="G6667" t="str">
            <v>:(GZA)--HE JIAN AN何建安</v>
          </cell>
        </row>
        <row r="6668">
          <cell r="A6668" t="str">
            <v>513121</v>
          </cell>
          <cell r="B6668" t="str">
            <v>SELL.EXPE.--TRAVEL EXPENSES</v>
          </cell>
          <cell r="C6668" t="str">
            <v>10210-06-513121</v>
          </cell>
          <cell r="D6668">
            <v>0</v>
          </cell>
          <cell r="E6668">
            <v>0</v>
          </cell>
          <cell r="F6668">
            <v>6972</v>
          </cell>
          <cell r="G6668" t="str">
            <v>:(GZA)--HE LIQUN 何立群</v>
          </cell>
        </row>
        <row r="6669">
          <cell r="A6669" t="str">
            <v>513121</v>
          </cell>
          <cell r="B6669" t="str">
            <v>SELL.EXPE.--TRAVEL EXPENSES</v>
          </cell>
          <cell r="C6669" t="str">
            <v>10210-07-513121</v>
          </cell>
          <cell r="D6669">
            <v>0</v>
          </cell>
          <cell r="E6669">
            <v>0</v>
          </cell>
          <cell r="F6669">
            <v>830</v>
          </cell>
          <cell r="G6669" t="str">
            <v>:&lt;GZA&gt;--冯筱珩</v>
          </cell>
        </row>
        <row r="6670">
          <cell r="A6670" t="str">
            <v>513121</v>
          </cell>
          <cell r="B6670" t="str">
            <v>SELL.EXPE.--TRAVEL EXPENSES</v>
          </cell>
          <cell r="C6670" t="str">
            <v>10211-00-513121</v>
          </cell>
          <cell r="D6670">
            <v>31975.71</v>
          </cell>
          <cell r="E6670">
            <v>0</v>
          </cell>
          <cell r="F6670">
            <v>35780.31</v>
          </cell>
          <cell r="G6670" t="str">
            <v>:(GZS)GZ SALES--COMMON</v>
          </cell>
        </row>
        <row r="6671">
          <cell r="A6671" t="str">
            <v>513121</v>
          </cell>
          <cell r="B6671" t="str">
            <v>SELL.EXPE.--TRAVEL EXPENSES</v>
          </cell>
          <cell r="C6671" t="str">
            <v>10211-01-513121</v>
          </cell>
          <cell r="D6671">
            <v>0</v>
          </cell>
          <cell r="E6671">
            <v>0</v>
          </cell>
          <cell r="F6671">
            <v>119037.74</v>
          </cell>
          <cell r="G6671" t="str">
            <v>:(GZS)GZ SALES--DR.XU徐东</v>
          </cell>
        </row>
        <row r="6672">
          <cell r="A6672" t="str">
            <v>513121</v>
          </cell>
          <cell r="B6672" t="str">
            <v>SELL.EXPE.--TRAVEL EXPENSES</v>
          </cell>
          <cell r="C6672" t="str">
            <v>10211-02-513121</v>
          </cell>
          <cell r="D6672">
            <v>0</v>
          </cell>
          <cell r="E6672">
            <v>0</v>
          </cell>
          <cell r="F6672">
            <v>59531.8</v>
          </cell>
          <cell r="G6672" t="str">
            <v>:(GZS)GZ SALES--HUANG JINHUA黄锦华</v>
          </cell>
        </row>
        <row r="6673">
          <cell r="A6673" t="str">
            <v>513121</v>
          </cell>
          <cell r="B6673" t="str">
            <v>SELL.EXPE.--TRAVEL EXPENSES</v>
          </cell>
          <cell r="C6673" t="str">
            <v>10211-03-513121</v>
          </cell>
          <cell r="D6673">
            <v>0</v>
          </cell>
          <cell r="E6673">
            <v>0</v>
          </cell>
          <cell r="F6673">
            <v>72036.52</v>
          </cell>
          <cell r="G6673" t="str">
            <v>:(GZS)GZ SALES--BILL CHEN陈云飚</v>
          </cell>
        </row>
        <row r="6674">
          <cell r="A6674" t="str">
            <v>513121</v>
          </cell>
          <cell r="B6674" t="str">
            <v>SELL.EXPE.--TRAVEL EXPENSES</v>
          </cell>
          <cell r="C6674" t="str">
            <v>10211-04-513121</v>
          </cell>
          <cell r="D6674">
            <v>0</v>
          </cell>
          <cell r="E6674">
            <v>0</v>
          </cell>
          <cell r="F6674">
            <v>31191.98</v>
          </cell>
          <cell r="G6674" t="str">
            <v>:(GZS)GZ SALES--李志良</v>
          </cell>
        </row>
        <row r="6675">
          <cell r="A6675" t="str">
            <v>513121</v>
          </cell>
          <cell r="B6675" t="str">
            <v>SELL.EXPE.--TRAVEL EXPENSES</v>
          </cell>
          <cell r="C6675" t="str">
            <v>10211-05-513121</v>
          </cell>
          <cell r="D6675">
            <v>0</v>
          </cell>
          <cell r="E6675">
            <v>0</v>
          </cell>
          <cell r="F6675">
            <v>3196</v>
          </cell>
          <cell r="G6675" t="str">
            <v>:(GZS)GZ SALES--ZHANG WANER张婉儿</v>
          </cell>
        </row>
        <row r="6676">
          <cell r="A6676" t="str">
            <v>513121</v>
          </cell>
          <cell r="B6676" t="str">
            <v>SELL.EXPE.--TRAVEL EXPENSES</v>
          </cell>
          <cell r="C6676" t="str">
            <v>10211-06-513121</v>
          </cell>
          <cell r="D6676">
            <v>0</v>
          </cell>
          <cell r="E6676">
            <v>0</v>
          </cell>
          <cell r="F6676">
            <v>1538</v>
          </cell>
          <cell r="G6676" t="str">
            <v>:(GZS)GZ SALES--欧迎</v>
          </cell>
        </row>
        <row r="6677">
          <cell r="A6677" t="str">
            <v>513121</v>
          </cell>
          <cell r="B6677" t="str">
            <v>SELL.EXPE.--TRAVEL EXPENSES</v>
          </cell>
          <cell r="C6677" t="str">
            <v>10211-07-513121</v>
          </cell>
          <cell r="D6677">
            <v>0</v>
          </cell>
          <cell r="E6677">
            <v>0</v>
          </cell>
          <cell r="F6677">
            <v>10878.63</v>
          </cell>
          <cell r="G6677" t="str">
            <v>:(GZS)GZ SALES--WING 蔡颖雯</v>
          </cell>
        </row>
        <row r="6678">
          <cell r="A6678" t="str">
            <v>513121</v>
          </cell>
          <cell r="B6678" t="str">
            <v>SELL.EXPE.--TRAVEL EXPENSES</v>
          </cell>
          <cell r="C6678" t="str">
            <v>10211-08-513121</v>
          </cell>
          <cell r="D6678">
            <v>0</v>
          </cell>
          <cell r="E6678">
            <v>0</v>
          </cell>
          <cell r="F6678">
            <v>18254</v>
          </cell>
          <cell r="G6678" t="str">
            <v>:(GZS)GZ SALES--</v>
          </cell>
        </row>
        <row r="6679">
          <cell r="A6679" t="str">
            <v>513121</v>
          </cell>
          <cell r="B6679" t="str">
            <v>SELL.EXPE.--TRAVEL EXPENSES</v>
          </cell>
          <cell r="C6679" t="str">
            <v>10211-09-513121</v>
          </cell>
          <cell r="D6679">
            <v>0</v>
          </cell>
          <cell r="E6679">
            <v>0</v>
          </cell>
          <cell r="F6679">
            <v>28856.97</v>
          </cell>
          <cell r="G6679" t="str">
            <v>:(GZS)GZ SALES--梅志伟</v>
          </cell>
        </row>
        <row r="6680">
          <cell r="A6680" t="str">
            <v>513121</v>
          </cell>
          <cell r="B6680" t="str">
            <v>SELL.EXPE.--TRAVEL EXPENSES</v>
          </cell>
          <cell r="C6680" t="str">
            <v>10211-0A-513121</v>
          </cell>
          <cell r="D6680">
            <v>0</v>
          </cell>
          <cell r="E6680">
            <v>0</v>
          </cell>
          <cell r="F6680">
            <v>117613.63</v>
          </cell>
          <cell r="G6680" t="str">
            <v>:(GZS)GZ SALES--MICHAEL ZHU朱红升</v>
          </cell>
        </row>
        <row r="6681">
          <cell r="A6681" t="str">
            <v>513121</v>
          </cell>
          <cell r="B6681" t="str">
            <v>SELL.EXPE.--TRAVEL EXPENSES</v>
          </cell>
          <cell r="C6681" t="str">
            <v>10211-0B-513121</v>
          </cell>
          <cell r="D6681">
            <v>0</v>
          </cell>
          <cell r="E6681">
            <v>0</v>
          </cell>
          <cell r="F6681">
            <v>0</v>
          </cell>
          <cell r="G6681" t="str">
            <v>:(GZS)GZ SALES--</v>
          </cell>
        </row>
        <row r="6682">
          <cell r="A6682" t="str">
            <v>513121</v>
          </cell>
          <cell r="B6682" t="str">
            <v>SELL.EXPE.--TRAVEL EXPENSES</v>
          </cell>
          <cell r="C6682" t="str">
            <v>10211-10-513121</v>
          </cell>
          <cell r="D6682">
            <v>0</v>
          </cell>
          <cell r="E6682">
            <v>0</v>
          </cell>
          <cell r="F6682">
            <v>0</v>
          </cell>
          <cell r="G6682" t="str">
            <v>:(GZS)GZ SALES--</v>
          </cell>
        </row>
        <row r="6683">
          <cell r="A6683" t="str">
            <v>513121</v>
          </cell>
          <cell r="B6683" t="str">
            <v>SELL.EXPE.--TRAVEL EXPENSES</v>
          </cell>
          <cell r="C6683" t="str">
            <v>10211-11-513121</v>
          </cell>
          <cell r="D6683">
            <v>0</v>
          </cell>
          <cell r="E6683">
            <v>0</v>
          </cell>
          <cell r="F6683">
            <v>0</v>
          </cell>
          <cell r="G6683" t="str">
            <v>:(GZS)GZ SALES--</v>
          </cell>
        </row>
        <row r="6684">
          <cell r="A6684" t="str">
            <v>513121</v>
          </cell>
          <cell r="B6684" t="str">
            <v>SELL.EXPE.--TRAVEL EXPENSES</v>
          </cell>
          <cell r="C6684" t="str">
            <v>10212-00-513121</v>
          </cell>
          <cell r="D6684">
            <v>0</v>
          </cell>
          <cell r="E6684">
            <v>0</v>
          </cell>
          <cell r="F6684">
            <v>4343</v>
          </cell>
          <cell r="G6684" t="str">
            <v>:(GZP)GZ PROJECT EXECUTION(COMMON)</v>
          </cell>
        </row>
        <row r="6685">
          <cell r="A6685" t="str">
            <v>513121</v>
          </cell>
          <cell r="B6685" t="str">
            <v>SELL.EXPE.--TRAVEL EXPENSES</v>
          </cell>
          <cell r="C6685" t="str">
            <v>10212-01-513121</v>
          </cell>
          <cell r="D6685">
            <v>0</v>
          </cell>
          <cell r="E6685">
            <v>0</v>
          </cell>
          <cell r="F6685">
            <v>610</v>
          </cell>
          <cell r="G6685" t="str">
            <v>:(GZP)</v>
          </cell>
        </row>
        <row r="6686">
          <cell r="A6686" t="str">
            <v>513121</v>
          </cell>
          <cell r="B6686" t="str">
            <v>SELL.EXPE.--TRAVEL EXPENSES</v>
          </cell>
          <cell r="C6686" t="str">
            <v>10212-02-513121</v>
          </cell>
          <cell r="D6686">
            <v>0</v>
          </cell>
          <cell r="E6686">
            <v>0</v>
          </cell>
          <cell r="F6686">
            <v>35220.400000000001</v>
          </cell>
          <cell r="G6686" t="str">
            <v>:(GZP)ZHOU YAN 周燕</v>
          </cell>
        </row>
        <row r="6687">
          <cell r="A6687" t="str">
            <v>513121</v>
          </cell>
          <cell r="B6687" t="str">
            <v>SELL.EXPE.--TRAVEL EXPENSES</v>
          </cell>
          <cell r="C6687" t="str">
            <v>10212-03-513121</v>
          </cell>
          <cell r="D6687">
            <v>0</v>
          </cell>
          <cell r="E6687">
            <v>0</v>
          </cell>
          <cell r="F6687">
            <v>12198</v>
          </cell>
          <cell r="G6687" t="str">
            <v>:(GZP)DING NING 丁宁</v>
          </cell>
        </row>
        <row r="6688">
          <cell r="A6688" t="str">
            <v>513121</v>
          </cell>
          <cell r="B6688" t="str">
            <v>SELL.EXPE.--TRAVEL EXPENSES</v>
          </cell>
          <cell r="C6688" t="str">
            <v>10212-04-513121</v>
          </cell>
          <cell r="D6688">
            <v>0</v>
          </cell>
          <cell r="E6688">
            <v>0</v>
          </cell>
          <cell r="F6688">
            <v>62197.9</v>
          </cell>
          <cell r="G6688" t="str">
            <v>:(GZP)LIN YI林逸</v>
          </cell>
        </row>
        <row r="6689">
          <cell r="A6689" t="str">
            <v>513121</v>
          </cell>
          <cell r="B6689" t="str">
            <v>SELL.EXPE.--TRAVEL EXPENSES</v>
          </cell>
          <cell r="C6689" t="str">
            <v>10212-05-513121</v>
          </cell>
          <cell r="D6689">
            <v>0</v>
          </cell>
          <cell r="E6689">
            <v>0</v>
          </cell>
          <cell r="F6689">
            <v>1314</v>
          </cell>
          <cell r="G6689" t="str">
            <v>:(GZP)ZHONG 张阳明</v>
          </cell>
        </row>
        <row r="6690">
          <cell r="A6690" t="str">
            <v>513121</v>
          </cell>
          <cell r="B6690" t="str">
            <v>SELL.EXPE.--TRAVEL EXPENSES</v>
          </cell>
          <cell r="C6690" t="str">
            <v>10213-00-513121</v>
          </cell>
          <cell r="D6690">
            <v>0</v>
          </cell>
          <cell r="E6690">
            <v>0</v>
          </cell>
          <cell r="F6690">
            <v>0</v>
          </cell>
          <cell r="G6690" t="str">
            <v>:(GZI)GZ INSTALLATION</v>
          </cell>
        </row>
        <row r="6691">
          <cell r="A6691" t="str">
            <v>513121</v>
          </cell>
          <cell r="B6691" t="str">
            <v>SELL.EXPE.--TRAVEL EXPENSES</v>
          </cell>
          <cell r="C6691" t="str">
            <v>10213-01-513121</v>
          </cell>
          <cell r="D6691">
            <v>0</v>
          </cell>
          <cell r="E6691">
            <v>0</v>
          </cell>
          <cell r="F6691">
            <v>101582.7</v>
          </cell>
          <cell r="G6691" t="str">
            <v>:(GZI)--YANG XIAOFENG杨晓峰</v>
          </cell>
        </row>
        <row r="6692">
          <cell r="A6692" t="str">
            <v>513121</v>
          </cell>
          <cell r="B6692" t="str">
            <v>SELL.EXPE.--TRAVEL EXPENSES</v>
          </cell>
          <cell r="C6692" t="str">
            <v>10213-02-513121</v>
          </cell>
          <cell r="D6692">
            <v>0</v>
          </cell>
          <cell r="E6692">
            <v>0</v>
          </cell>
          <cell r="F6692">
            <v>95473.01</v>
          </cell>
          <cell r="G6692" t="str">
            <v>:(GZI)--MR.NEUBURGER</v>
          </cell>
        </row>
        <row r="6693">
          <cell r="A6693" t="str">
            <v>513121</v>
          </cell>
          <cell r="B6693" t="str">
            <v>SELL.EXPE.--TRAVEL EXPENSES</v>
          </cell>
          <cell r="C6693" t="str">
            <v>10213-03-513121</v>
          </cell>
          <cell r="D6693">
            <v>0</v>
          </cell>
          <cell r="E6693">
            <v>0</v>
          </cell>
          <cell r="F6693">
            <v>128580.5</v>
          </cell>
          <cell r="G6693" t="str">
            <v>:(GZI)--JACKIE 邹满棠</v>
          </cell>
        </row>
        <row r="6694">
          <cell r="A6694" t="str">
            <v>513121</v>
          </cell>
          <cell r="B6694" t="str">
            <v>SELL.EXPE.--TRAVEL EXPENSES</v>
          </cell>
          <cell r="C6694" t="str">
            <v>10213-04-513121</v>
          </cell>
          <cell r="D6694">
            <v>0</v>
          </cell>
          <cell r="E6694">
            <v>0</v>
          </cell>
          <cell r="F6694">
            <v>106180.36</v>
          </cell>
          <cell r="G6694" t="str">
            <v>:(GZI)--LIN DINGWEI林定伟</v>
          </cell>
        </row>
        <row r="6695">
          <cell r="A6695" t="str">
            <v>513121</v>
          </cell>
          <cell r="B6695" t="str">
            <v>SELL.EXPE.--TRAVEL EXPENSES</v>
          </cell>
          <cell r="C6695" t="str">
            <v>10213-05-513121</v>
          </cell>
          <cell r="D6695">
            <v>0</v>
          </cell>
          <cell r="E6695">
            <v>0</v>
          </cell>
          <cell r="F6695">
            <v>112389.04</v>
          </cell>
          <cell r="G6695" t="str">
            <v>:(GZI)--CHEN ZHIGANG 陈志刚</v>
          </cell>
        </row>
        <row r="6696">
          <cell r="A6696" t="str">
            <v>513121</v>
          </cell>
          <cell r="B6696" t="str">
            <v>SELL.EXPE.--TRAVEL EXPENSES</v>
          </cell>
          <cell r="C6696" t="str">
            <v>10213-06-513121</v>
          </cell>
          <cell r="D6696">
            <v>0</v>
          </cell>
          <cell r="E6696">
            <v>0</v>
          </cell>
          <cell r="F6696">
            <v>142446.28</v>
          </cell>
          <cell r="G6696" t="str">
            <v>:(GZI)-ZHAO XIAOGANG 赵孝刚</v>
          </cell>
        </row>
        <row r="6697">
          <cell r="A6697" t="str">
            <v>513121</v>
          </cell>
          <cell r="B6697" t="str">
            <v>SELL.EXPE.--TRAVEL EXPENSES</v>
          </cell>
          <cell r="C6697" t="str">
            <v>10213-07-513121</v>
          </cell>
          <cell r="D6697">
            <v>0</v>
          </cell>
          <cell r="E6697">
            <v>0</v>
          </cell>
          <cell r="F6697">
            <v>1375</v>
          </cell>
          <cell r="G6697" t="str">
            <v>:(GZI)-PENG YUMING 彭雨明</v>
          </cell>
        </row>
        <row r="6698">
          <cell r="A6698" t="str">
            <v>513121</v>
          </cell>
          <cell r="B6698" t="str">
            <v>SELL.EXPE.--TRAVEL EXPENSES</v>
          </cell>
          <cell r="C6698" t="str">
            <v>10214-00-513121</v>
          </cell>
          <cell r="D6698">
            <v>0</v>
          </cell>
          <cell r="E6698">
            <v>0</v>
          </cell>
          <cell r="F6698">
            <v>5727</v>
          </cell>
          <cell r="G6698" t="str">
            <v>:(GZM)--MR.STARK</v>
          </cell>
        </row>
        <row r="6699">
          <cell r="A6699" t="str">
            <v>513121</v>
          </cell>
          <cell r="B6699" t="str">
            <v>SELL.EXPE.--TRAVEL EXPENSES</v>
          </cell>
          <cell r="C6699" t="str">
            <v>10214-01-513121</v>
          </cell>
          <cell r="D6699">
            <v>0</v>
          </cell>
          <cell r="E6699">
            <v>0</v>
          </cell>
          <cell r="F6699">
            <v>430</v>
          </cell>
          <cell r="G6699" t="str">
            <v>:(GZM)--苏丽</v>
          </cell>
        </row>
        <row r="6700">
          <cell r="A6700" t="str">
            <v>513121</v>
          </cell>
          <cell r="B6700" t="str">
            <v>SELL.EXPE.--TRAVEL EXPENSES</v>
          </cell>
          <cell r="C6700" t="str">
            <v>10214-02-513121</v>
          </cell>
          <cell r="D6700">
            <v>0</v>
          </cell>
          <cell r="E6700">
            <v>0</v>
          </cell>
          <cell r="F6700">
            <v>109</v>
          </cell>
          <cell r="G6700" t="str">
            <v>:(GZM)--钟庆文</v>
          </cell>
        </row>
        <row r="6701">
          <cell r="A6701" t="str">
            <v>513121</v>
          </cell>
          <cell r="B6701" t="str">
            <v>SELL.EXPE.--TRAVEL EXPENSES</v>
          </cell>
          <cell r="C6701" t="str">
            <v>10214-03-513121</v>
          </cell>
          <cell r="D6701">
            <v>0</v>
          </cell>
          <cell r="E6701">
            <v>0</v>
          </cell>
          <cell r="F6701">
            <v>40878.400000000001</v>
          </cell>
          <cell r="G6701" t="str">
            <v>:(GZM)--朱建清</v>
          </cell>
        </row>
        <row r="6702">
          <cell r="A6702" t="str">
            <v>513121</v>
          </cell>
          <cell r="B6702" t="str">
            <v>SELL.EXPE.--TRAVEL EXPENSES</v>
          </cell>
          <cell r="C6702" t="str">
            <v>10214-04-513121</v>
          </cell>
          <cell r="D6702">
            <v>0</v>
          </cell>
          <cell r="E6702">
            <v>0</v>
          </cell>
          <cell r="F6702">
            <v>4778.3</v>
          </cell>
          <cell r="G6702" t="str">
            <v>:(GZM)--MINDY LI 李洁明</v>
          </cell>
        </row>
        <row r="6703">
          <cell r="A6703" t="str">
            <v>513121</v>
          </cell>
          <cell r="B6703" t="str">
            <v>SELL.EXPE.--TRAVEL EXPENSES</v>
          </cell>
          <cell r="C6703" t="str">
            <v>10214-05-513121</v>
          </cell>
          <cell r="D6703">
            <v>0</v>
          </cell>
          <cell r="E6703">
            <v>0</v>
          </cell>
          <cell r="F6703">
            <v>58581.25</v>
          </cell>
          <cell r="G6703" t="str">
            <v>:(GZM)--YANG YONGGAO 杨勇高</v>
          </cell>
        </row>
        <row r="6704">
          <cell r="A6704" t="str">
            <v>513121</v>
          </cell>
          <cell r="B6704" t="str">
            <v>SELL.EXPE.--TRAVEL EXPENSES</v>
          </cell>
          <cell r="C6704" t="str">
            <v>10214-06-513121</v>
          </cell>
          <cell r="D6704">
            <v>0</v>
          </cell>
          <cell r="E6704">
            <v>0</v>
          </cell>
          <cell r="F6704">
            <v>1165</v>
          </cell>
          <cell r="G6704" t="str">
            <v>:XXX(GZM)--</v>
          </cell>
        </row>
        <row r="6705">
          <cell r="A6705" t="str">
            <v>513121</v>
          </cell>
          <cell r="B6705" t="str">
            <v>SELL.EXPE.--TRAVEL EXPENSES</v>
          </cell>
          <cell r="C6705" t="str">
            <v>10214-07-513121</v>
          </cell>
          <cell r="D6705">
            <v>0</v>
          </cell>
          <cell r="E6705">
            <v>0</v>
          </cell>
          <cell r="F6705">
            <v>1578</v>
          </cell>
          <cell r="G6705" t="str">
            <v>:(GZM)--黄少荣</v>
          </cell>
        </row>
        <row r="6706">
          <cell r="A6706" t="str">
            <v>513121</v>
          </cell>
          <cell r="B6706" t="str">
            <v>SELL.EXPE.--TRAVEL EXPENSES</v>
          </cell>
          <cell r="C6706" t="str">
            <v>10214-08-513121</v>
          </cell>
          <cell r="D6706">
            <v>0</v>
          </cell>
          <cell r="E6706">
            <v>0</v>
          </cell>
          <cell r="F6706">
            <v>25561.1</v>
          </cell>
          <cell r="G6706" t="str">
            <v>:(GZM)--WANG LUPENG王鲁鹏</v>
          </cell>
        </row>
        <row r="6707">
          <cell r="A6707" t="str">
            <v>513121</v>
          </cell>
          <cell r="B6707" t="str">
            <v>SELL.EXPE.--TRAVEL EXPENSES</v>
          </cell>
          <cell r="C6707" t="str">
            <v>10214-09-513121</v>
          </cell>
          <cell r="D6707">
            <v>0</v>
          </cell>
          <cell r="E6707">
            <v>0</v>
          </cell>
          <cell r="F6707">
            <v>9016</v>
          </cell>
          <cell r="G6707" t="str">
            <v>:(GZM)--GONG TAO龚滔</v>
          </cell>
        </row>
        <row r="6708">
          <cell r="A6708" t="str">
            <v>513121</v>
          </cell>
          <cell r="B6708" t="str">
            <v>SELL.EXPE.--TRAVEL EXPENSES</v>
          </cell>
          <cell r="C6708" t="str">
            <v>10220-00-513121</v>
          </cell>
          <cell r="D6708">
            <v>0</v>
          </cell>
          <cell r="E6708">
            <v>0</v>
          </cell>
          <cell r="F6708">
            <v>67.599999999999994</v>
          </cell>
          <cell r="G6708" t="str">
            <v>:(ZSS)ZS SALES(COMMON)</v>
          </cell>
        </row>
        <row r="6709">
          <cell r="A6709" t="str">
            <v>513121</v>
          </cell>
          <cell r="B6709" t="str">
            <v>SELL.EXPE.--TRAVEL EXPENSES</v>
          </cell>
          <cell r="C6709" t="str">
            <v>10220-01-513121</v>
          </cell>
          <cell r="D6709">
            <v>0</v>
          </cell>
          <cell r="E6709">
            <v>0</v>
          </cell>
          <cell r="F6709">
            <v>8485.5</v>
          </cell>
          <cell r="G6709" t="str">
            <v>:(ZSS)刘崇锦</v>
          </cell>
        </row>
        <row r="6710">
          <cell r="A6710" t="str">
            <v>513121</v>
          </cell>
          <cell r="B6710" t="str">
            <v>SELL.EXPE.--TRAVEL EXPENSES</v>
          </cell>
          <cell r="C6710" t="str">
            <v>10220-02-513121</v>
          </cell>
          <cell r="D6710">
            <v>0</v>
          </cell>
          <cell r="E6710">
            <v>0</v>
          </cell>
          <cell r="F6710">
            <v>5312</v>
          </cell>
          <cell r="G6710" t="str">
            <v>:(ZSS)</v>
          </cell>
        </row>
        <row r="6711">
          <cell r="A6711" t="str">
            <v>513121</v>
          </cell>
          <cell r="B6711" t="str">
            <v>SELL.EXPE.--TRAVEL EXPENSES</v>
          </cell>
          <cell r="C6711" t="str">
            <v>10220-03-513121</v>
          </cell>
          <cell r="D6711">
            <v>0</v>
          </cell>
          <cell r="E6711">
            <v>0</v>
          </cell>
          <cell r="F6711">
            <v>2191</v>
          </cell>
          <cell r="G6711" t="str">
            <v>:(ZSS)</v>
          </cell>
        </row>
        <row r="6712">
          <cell r="A6712" t="str">
            <v>513121</v>
          </cell>
          <cell r="B6712" t="str">
            <v>SELL.EXPE.--TRAVEL EXPENSES</v>
          </cell>
          <cell r="C6712" t="str">
            <v>10220-04-513121</v>
          </cell>
          <cell r="D6712">
            <v>0</v>
          </cell>
          <cell r="E6712">
            <v>0</v>
          </cell>
          <cell r="F6712">
            <v>0</v>
          </cell>
          <cell r="G6712" t="str">
            <v>:(ZSS)</v>
          </cell>
        </row>
        <row r="6713">
          <cell r="A6713" t="str">
            <v>513121</v>
          </cell>
          <cell r="B6713" t="str">
            <v>SELL.EXPE.--TRAVEL EXPENSES</v>
          </cell>
          <cell r="C6713" t="str">
            <v>10220-05-513121</v>
          </cell>
          <cell r="D6713">
            <v>4308.67</v>
          </cell>
          <cell r="E6713">
            <v>0</v>
          </cell>
          <cell r="F6713">
            <v>68223.210000000006</v>
          </cell>
          <cell r="G6713" t="str">
            <v>:(ZSS)LI XILUN李锡伦</v>
          </cell>
        </row>
        <row r="6714">
          <cell r="A6714" t="str">
            <v>513121</v>
          </cell>
          <cell r="B6714" t="str">
            <v>SELL.EXPE.--TRAVEL EXPENSES</v>
          </cell>
          <cell r="C6714" t="str">
            <v>10224-00-513121</v>
          </cell>
          <cell r="D6714">
            <v>0</v>
          </cell>
          <cell r="E6714">
            <v>0</v>
          </cell>
          <cell r="F6714">
            <v>508.7</v>
          </cell>
          <cell r="G6714" t="str">
            <v>:(ZSM)ZS MAINTENANCE</v>
          </cell>
        </row>
        <row r="6715">
          <cell r="A6715" t="str">
            <v>513121</v>
          </cell>
          <cell r="B6715" t="str">
            <v>SELL.EXPE.--TRAVEL EXPENSES</v>
          </cell>
          <cell r="C6715" t="str">
            <v>10224-01-513121</v>
          </cell>
          <cell r="D6715">
            <v>0</v>
          </cell>
          <cell r="E6715">
            <v>0</v>
          </cell>
          <cell r="F6715">
            <v>0</v>
          </cell>
          <cell r="G6715" t="str">
            <v>:(ZSM)--MR.STARK</v>
          </cell>
        </row>
        <row r="6716">
          <cell r="A6716" t="str">
            <v>513121</v>
          </cell>
          <cell r="B6716" t="str">
            <v>SELL.EXPE.--TRAVEL EXPENSES</v>
          </cell>
          <cell r="C6716" t="str">
            <v>10224-02-513121</v>
          </cell>
          <cell r="D6716">
            <v>0</v>
          </cell>
          <cell r="E6716">
            <v>0</v>
          </cell>
          <cell r="F6716">
            <v>7698.9</v>
          </cell>
          <cell r="G6716" t="str">
            <v>:(ZSM)--LI WEIYAN李伟炎</v>
          </cell>
        </row>
        <row r="6717">
          <cell r="A6717" t="str">
            <v>513121</v>
          </cell>
          <cell r="B6717" t="str">
            <v>SELL.EXPE.--TRAVEL EXPENSES</v>
          </cell>
          <cell r="C6717" t="str">
            <v>10224-03-513121</v>
          </cell>
          <cell r="D6717">
            <v>0</v>
          </cell>
          <cell r="E6717">
            <v>0</v>
          </cell>
          <cell r="F6717">
            <v>3366.5</v>
          </cell>
          <cell r="G6717" t="str">
            <v>:(ZSM)--钟振辉</v>
          </cell>
        </row>
        <row r="6718">
          <cell r="A6718" t="str">
            <v>513121</v>
          </cell>
          <cell r="B6718" t="str">
            <v>SELL.EXPE.--TRAVEL EXPENSES</v>
          </cell>
          <cell r="C6718" t="str">
            <v>10224-SK-513121</v>
          </cell>
          <cell r="D6718">
            <v>0</v>
          </cell>
          <cell r="E6718">
            <v>0</v>
          </cell>
          <cell r="F6718">
            <v>0</v>
          </cell>
          <cell r="G6718" t="str">
            <v>:(ZSM)--STOCK</v>
          </cell>
        </row>
        <row r="6719">
          <cell r="A6719" t="str">
            <v>513121</v>
          </cell>
          <cell r="B6719" t="str">
            <v>SELL.EXPE.--TRAVEL EXPENSES</v>
          </cell>
          <cell r="C6719" t="str">
            <v>10230-00-513121</v>
          </cell>
          <cell r="D6719">
            <v>0</v>
          </cell>
          <cell r="E6719">
            <v>0</v>
          </cell>
          <cell r="F6719">
            <v>5650</v>
          </cell>
          <cell r="G6719" t="str">
            <v>:(KMS)KM SALES(COMMON)</v>
          </cell>
        </row>
        <row r="6720">
          <cell r="A6720" t="str">
            <v>513121</v>
          </cell>
          <cell r="B6720" t="str">
            <v>SELL.EXPE.--TRAVEL EXPENSES</v>
          </cell>
          <cell r="C6720" t="str">
            <v>10230-01-513121</v>
          </cell>
          <cell r="D6720">
            <v>0</v>
          </cell>
          <cell r="E6720">
            <v>0</v>
          </cell>
          <cell r="F6720">
            <v>85816.84</v>
          </cell>
          <cell r="G6720" t="str">
            <v>:(KMS)DAVID 江先标</v>
          </cell>
        </row>
        <row r="6721">
          <cell r="A6721" t="str">
            <v>513121</v>
          </cell>
          <cell r="B6721" t="str">
            <v>SELL.EXPE.--TRAVEL EXPENSES</v>
          </cell>
          <cell r="C6721" t="str">
            <v>10230-02-513121</v>
          </cell>
          <cell r="D6721">
            <v>0</v>
          </cell>
          <cell r="E6721">
            <v>0</v>
          </cell>
          <cell r="F6721">
            <v>27936.38</v>
          </cell>
          <cell r="G6721" t="str">
            <v>:(KMS)ANDY WEI魏明</v>
          </cell>
        </row>
        <row r="6722">
          <cell r="A6722" t="str">
            <v>513121</v>
          </cell>
          <cell r="B6722" t="str">
            <v>SELL.EXPE.--TRAVEL EXPENSES</v>
          </cell>
          <cell r="C6722" t="str">
            <v>10230-03-513121</v>
          </cell>
          <cell r="D6722">
            <v>0</v>
          </cell>
          <cell r="E6722">
            <v>0</v>
          </cell>
          <cell r="F6722">
            <v>24481.4</v>
          </cell>
          <cell r="G6722" t="str">
            <v>:(KMS)CHEN JUN陈俊</v>
          </cell>
        </row>
        <row r="6723">
          <cell r="A6723" t="str">
            <v>513121</v>
          </cell>
          <cell r="B6723" t="str">
            <v>SELL.EXPE.--TRAVEL EXPENSES</v>
          </cell>
          <cell r="C6723" t="str">
            <v>10230-04-513121</v>
          </cell>
          <cell r="D6723">
            <v>0</v>
          </cell>
          <cell r="E6723">
            <v>0</v>
          </cell>
          <cell r="F6723">
            <v>4384.5</v>
          </cell>
          <cell r="G6723" t="str">
            <v>:(KMS)GRACE XU徐晓岚</v>
          </cell>
        </row>
        <row r="6724">
          <cell r="A6724" t="str">
            <v>513121</v>
          </cell>
          <cell r="B6724" t="str">
            <v>SELL.EXPE.--TRAVEL EXPENSES</v>
          </cell>
          <cell r="C6724" t="str">
            <v>10230-05-513121</v>
          </cell>
          <cell r="D6724">
            <v>0</v>
          </cell>
          <cell r="E6724">
            <v>0</v>
          </cell>
          <cell r="F6724">
            <v>20084.509999999998</v>
          </cell>
          <cell r="G6724" t="str">
            <v>:(KMS)DUAN DI 段涤</v>
          </cell>
        </row>
        <row r="6725">
          <cell r="A6725" t="str">
            <v>513121</v>
          </cell>
          <cell r="B6725" t="str">
            <v>SELL.EXPE.--TRAVEL EXPENSES</v>
          </cell>
          <cell r="C6725" t="str">
            <v>10230-06-513121</v>
          </cell>
          <cell r="D6725">
            <v>0</v>
          </cell>
          <cell r="E6725">
            <v>0</v>
          </cell>
          <cell r="F6725">
            <v>0</v>
          </cell>
          <cell r="G6725" t="str">
            <v>:(KMS)</v>
          </cell>
        </row>
        <row r="6726">
          <cell r="A6726" t="str">
            <v>513121</v>
          </cell>
          <cell r="B6726" t="str">
            <v>SELL.EXPE.--TRAVEL EXPENSES</v>
          </cell>
          <cell r="C6726" t="str">
            <v>10230-07-513121</v>
          </cell>
          <cell r="D6726">
            <v>0</v>
          </cell>
          <cell r="E6726">
            <v>0</v>
          </cell>
          <cell r="F6726">
            <v>0</v>
          </cell>
          <cell r="G6726" t="str">
            <v>:(KMS)</v>
          </cell>
        </row>
        <row r="6727">
          <cell r="A6727" t="str">
            <v>513121</v>
          </cell>
          <cell r="B6727" t="str">
            <v>SELL.EXPE.--TRAVEL EXPENSES</v>
          </cell>
          <cell r="C6727" t="str">
            <v>10234-00-513121</v>
          </cell>
          <cell r="D6727">
            <v>0</v>
          </cell>
          <cell r="E6727">
            <v>0</v>
          </cell>
          <cell r="F6727">
            <v>3736</v>
          </cell>
          <cell r="G6727" t="str">
            <v>:(KMM)KM MAINTENANCE</v>
          </cell>
        </row>
        <row r="6728">
          <cell r="A6728" t="str">
            <v>513121</v>
          </cell>
          <cell r="B6728" t="str">
            <v>SELL.EXPE.--TRAVEL EXPENSES</v>
          </cell>
          <cell r="C6728" t="str">
            <v>10234-01-513121</v>
          </cell>
          <cell r="D6728">
            <v>0</v>
          </cell>
          <cell r="E6728">
            <v>0</v>
          </cell>
          <cell r="F6728">
            <v>48864.3</v>
          </cell>
          <cell r="G6728" t="str">
            <v>:(KMM)ERICH WU 吴星农</v>
          </cell>
        </row>
        <row r="6729">
          <cell r="A6729" t="str">
            <v>513121</v>
          </cell>
          <cell r="B6729" t="str">
            <v>SELL.EXPE.--TRAVEL EXPENSES</v>
          </cell>
          <cell r="C6729" t="str">
            <v>10234-02-513121</v>
          </cell>
          <cell r="D6729">
            <v>0</v>
          </cell>
          <cell r="E6729">
            <v>0</v>
          </cell>
          <cell r="F6729">
            <v>9474.7999999999993</v>
          </cell>
          <cell r="G6729" t="str">
            <v>:(KMM)XIANG YONG 向勇</v>
          </cell>
        </row>
        <row r="6730">
          <cell r="A6730" t="str">
            <v>513121</v>
          </cell>
          <cell r="B6730" t="str">
            <v>SELL.EXPE.--TRAVEL EXPENSES</v>
          </cell>
          <cell r="C6730" t="str">
            <v>10234-03-513121</v>
          </cell>
          <cell r="D6730">
            <v>0</v>
          </cell>
          <cell r="E6730">
            <v>0</v>
          </cell>
          <cell r="F6730">
            <v>868.6</v>
          </cell>
          <cell r="G6730" t="str">
            <v>:(KMM)</v>
          </cell>
        </row>
        <row r="6731">
          <cell r="A6731" t="str">
            <v>513121</v>
          </cell>
          <cell r="B6731" t="str">
            <v>SELL.EXPE.--TRAVEL EXPENSES</v>
          </cell>
          <cell r="C6731" t="str">
            <v>10234-04-513121</v>
          </cell>
          <cell r="D6731">
            <v>0</v>
          </cell>
          <cell r="E6731">
            <v>0</v>
          </cell>
          <cell r="F6731">
            <v>9031.5</v>
          </cell>
          <cell r="G6731" t="str">
            <v>:(KMM)CHEN TAO 陈涛</v>
          </cell>
        </row>
        <row r="6732">
          <cell r="A6732" t="str">
            <v>513121</v>
          </cell>
          <cell r="B6732" t="str">
            <v>SELL.EXPE.--TRAVEL EXPENSES</v>
          </cell>
          <cell r="C6732" t="str">
            <v>10240-00-513121</v>
          </cell>
          <cell r="D6732">
            <v>0</v>
          </cell>
          <cell r="E6732">
            <v>0</v>
          </cell>
          <cell r="F6732">
            <v>1430.4</v>
          </cell>
          <cell r="G6732" t="str">
            <v>:(SZS)SZ SALES(COMMON)</v>
          </cell>
        </row>
        <row r="6733">
          <cell r="A6733" t="str">
            <v>513121</v>
          </cell>
          <cell r="B6733" t="str">
            <v>SELL.EXPE.--TRAVEL EXPENSES</v>
          </cell>
          <cell r="C6733" t="str">
            <v>10240-01-513121</v>
          </cell>
          <cell r="D6733">
            <v>0</v>
          </cell>
          <cell r="E6733">
            <v>0</v>
          </cell>
          <cell r="F6733">
            <v>24002.68</v>
          </cell>
          <cell r="G6733" t="str">
            <v>:(SZS)MS.YANG LEI杨蕾</v>
          </cell>
        </row>
        <row r="6734">
          <cell r="A6734" t="str">
            <v>513121</v>
          </cell>
          <cell r="B6734" t="str">
            <v>SELL.EXPE.--TRAVEL EXPENSES</v>
          </cell>
          <cell r="C6734" t="str">
            <v>10240-02-513121</v>
          </cell>
          <cell r="D6734">
            <v>0</v>
          </cell>
          <cell r="E6734">
            <v>0</v>
          </cell>
          <cell r="F6734">
            <v>4613</v>
          </cell>
          <cell r="G6734" t="str">
            <v>:(SZS)</v>
          </cell>
        </row>
        <row r="6735">
          <cell r="A6735" t="str">
            <v>513121</v>
          </cell>
          <cell r="B6735" t="str">
            <v>SELL.EXPE.--TRAVEL EXPENSES</v>
          </cell>
          <cell r="C6735" t="str">
            <v>10240-03-513121</v>
          </cell>
          <cell r="D6735">
            <v>0</v>
          </cell>
          <cell r="E6735">
            <v>0</v>
          </cell>
          <cell r="F6735">
            <v>769</v>
          </cell>
          <cell r="G6735" t="str">
            <v>:(SZS)</v>
          </cell>
        </row>
        <row r="6736">
          <cell r="A6736" t="str">
            <v>513121</v>
          </cell>
          <cell r="B6736" t="str">
            <v>SELL.EXPE.--TRAVEL EXPENSES</v>
          </cell>
          <cell r="C6736" t="str">
            <v>10240-04-513121</v>
          </cell>
          <cell r="D6736">
            <v>0</v>
          </cell>
          <cell r="E6736">
            <v>0</v>
          </cell>
          <cell r="F6736">
            <v>12288</v>
          </cell>
          <cell r="G6736" t="str">
            <v>:(SZS)FENG HUIGAI冯惠改</v>
          </cell>
        </row>
        <row r="6737">
          <cell r="A6737" t="str">
            <v>513121</v>
          </cell>
          <cell r="B6737" t="str">
            <v>SELL.EXPE.--TRAVEL EXPENSES</v>
          </cell>
          <cell r="C6737" t="str">
            <v>10240-05-513121</v>
          </cell>
          <cell r="D6737">
            <v>0</v>
          </cell>
          <cell r="E6737">
            <v>0</v>
          </cell>
          <cell r="F6737">
            <v>3611</v>
          </cell>
          <cell r="G6737" t="str">
            <v>:(SZS)LIANG JINPING梁锦平</v>
          </cell>
        </row>
        <row r="6738">
          <cell r="A6738" t="str">
            <v>513121</v>
          </cell>
          <cell r="B6738" t="str">
            <v>SELL.EXPE.--TRAVEL EXPENSES</v>
          </cell>
          <cell r="C6738" t="str">
            <v>10244-00-513121</v>
          </cell>
          <cell r="D6738">
            <v>0</v>
          </cell>
          <cell r="E6738">
            <v>0</v>
          </cell>
          <cell r="F6738">
            <v>0</v>
          </cell>
          <cell r="G6738" t="str">
            <v>:(SZM)SZ MAINTENANCE</v>
          </cell>
        </row>
        <row r="6739">
          <cell r="A6739" t="str">
            <v>513121</v>
          </cell>
          <cell r="B6739" t="str">
            <v>SELL.EXPE.--TRAVEL EXPENSES</v>
          </cell>
          <cell r="C6739" t="str">
            <v>10244-01-513121</v>
          </cell>
          <cell r="D6739">
            <v>0</v>
          </cell>
          <cell r="E6739">
            <v>0</v>
          </cell>
          <cell r="F6739">
            <v>353</v>
          </cell>
          <cell r="G6739" t="str">
            <v>:</v>
          </cell>
        </row>
        <row r="6740">
          <cell r="A6740" t="str">
            <v>513121</v>
          </cell>
          <cell r="B6740" t="str">
            <v>SELL.EXPE.--TRAVEL EXPENSES</v>
          </cell>
          <cell r="C6740" t="str">
            <v>10244-02-513121</v>
          </cell>
          <cell r="D6740">
            <v>0</v>
          </cell>
          <cell r="E6740">
            <v>0</v>
          </cell>
          <cell r="F6740">
            <v>8207.5</v>
          </cell>
          <cell r="G6740" t="str">
            <v>:(SZM)ZHOU JIANMING周建明</v>
          </cell>
        </row>
        <row r="6741">
          <cell r="A6741" t="str">
            <v>513121</v>
          </cell>
          <cell r="B6741" t="str">
            <v>SELL.EXPE.--TRAVEL EXPENSES</v>
          </cell>
          <cell r="C6741" t="str">
            <v>10244-03-513121</v>
          </cell>
          <cell r="D6741">
            <v>0</v>
          </cell>
          <cell r="E6741">
            <v>0</v>
          </cell>
          <cell r="F6741">
            <v>3162.5</v>
          </cell>
          <cell r="G6741" t="str">
            <v>:(SZM)YU YAOBIN余耀斌</v>
          </cell>
        </row>
        <row r="6742">
          <cell r="A6742" t="str">
            <v>513121</v>
          </cell>
          <cell r="B6742" t="str">
            <v>SELL.EXPE.--TRAVEL EXPENSES</v>
          </cell>
          <cell r="C6742" t="str">
            <v>10244-04-513121</v>
          </cell>
          <cell r="D6742">
            <v>0</v>
          </cell>
          <cell r="E6742">
            <v>0</v>
          </cell>
          <cell r="F6742">
            <v>4612.5</v>
          </cell>
          <cell r="G6742" t="str">
            <v>:(SZM)LIU JUNFENG刘俊峰</v>
          </cell>
        </row>
        <row r="6743">
          <cell r="A6743" t="str">
            <v>513121</v>
          </cell>
          <cell r="B6743" t="str">
            <v>SELL.EXPE.--TRAVEL EXPENSES</v>
          </cell>
          <cell r="C6743" t="str">
            <v>10244-05-513121</v>
          </cell>
          <cell r="D6743">
            <v>0</v>
          </cell>
          <cell r="E6743">
            <v>0</v>
          </cell>
          <cell r="F6743">
            <v>1522</v>
          </cell>
          <cell r="G6743" t="str">
            <v>:(SZM)</v>
          </cell>
        </row>
        <row r="6744">
          <cell r="A6744" t="str">
            <v>513121</v>
          </cell>
          <cell r="B6744" t="str">
            <v>SELL.EXPE.--TRAVEL EXPENSES</v>
          </cell>
          <cell r="C6744" t="str">
            <v>10244-06-513121</v>
          </cell>
          <cell r="D6744">
            <v>0</v>
          </cell>
          <cell r="E6744">
            <v>0</v>
          </cell>
          <cell r="F6744">
            <v>1114</v>
          </cell>
          <cell r="G6744" t="str">
            <v>:(SZM)</v>
          </cell>
        </row>
        <row r="6745">
          <cell r="A6745" t="str">
            <v>513121</v>
          </cell>
          <cell r="B6745" t="str">
            <v>SELL.EXPE.--TRAVEL EXPENSES</v>
          </cell>
          <cell r="C6745" t="str">
            <v>10254-01-513121</v>
          </cell>
          <cell r="D6745">
            <v>0</v>
          </cell>
          <cell r="E6745">
            <v>0</v>
          </cell>
          <cell r="F6745">
            <v>3885.2</v>
          </cell>
          <cell r="G6745" t="str">
            <v>:(FSM)--LIU SHUQIAN刘树谦</v>
          </cell>
        </row>
        <row r="6746">
          <cell r="A6746" t="str">
            <v>513121</v>
          </cell>
          <cell r="B6746" t="str">
            <v>SELL.EXPE.--TRAVEL EXPENSES</v>
          </cell>
          <cell r="C6746" t="str">
            <v>10254-02-513121</v>
          </cell>
          <cell r="D6746">
            <v>0</v>
          </cell>
          <cell r="E6746">
            <v>0</v>
          </cell>
          <cell r="F6746">
            <v>2110</v>
          </cell>
          <cell r="G6746" t="str">
            <v>:(FSM)--谢冬云</v>
          </cell>
        </row>
        <row r="6747">
          <cell r="A6747" t="str">
            <v>513121</v>
          </cell>
          <cell r="B6747" t="str">
            <v>SELL.EXPE.--TRAVEL EXPENSES</v>
          </cell>
          <cell r="C6747" t="str">
            <v>10264-00-513121</v>
          </cell>
          <cell r="D6747">
            <v>0</v>
          </cell>
          <cell r="E6747">
            <v>0</v>
          </cell>
          <cell r="F6747">
            <v>0</v>
          </cell>
          <cell r="G6747" t="str">
            <v>:(XMM)XIAMEN MAINTENANCE</v>
          </cell>
        </row>
        <row r="6748">
          <cell r="A6748" t="str">
            <v>513121</v>
          </cell>
          <cell r="B6748" t="str">
            <v>SELL.EXPE.--TRAVEL EXPENSES</v>
          </cell>
          <cell r="C6748" t="str">
            <v>10264-01-513121</v>
          </cell>
          <cell r="D6748">
            <v>0</v>
          </cell>
          <cell r="E6748">
            <v>0</v>
          </cell>
          <cell r="F6748">
            <v>48180.5</v>
          </cell>
          <cell r="G6748" t="str">
            <v>:(XMM)--LUO GUANGMING 罗光明</v>
          </cell>
        </row>
        <row r="6749">
          <cell r="A6749" t="str">
            <v>513121</v>
          </cell>
          <cell r="B6749" t="str">
            <v>SELL.EXPE.--TRAVEL EXPENSES</v>
          </cell>
          <cell r="C6749" t="str">
            <v>10270-00-513121</v>
          </cell>
          <cell r="D6749">
            <v>0</v>
          </cell>
          <cell r="E6749">
            <v>0</v>
          </cell>
          <cell r="F6749">
            <v>0</v>
          </cell>
          <cell r="G6749" t="str">
            <v>(HNS)COMMON</v>
          </cell>
        </row>
        <row r="6750">
          <cell r="A6750" t="str">
            <v>513121</v>
          </cell>
          <cell r="B6750" t="str">
            <v>SELL.EXPE.--TRAVEL EXPENSES</v>
          </cell>
          <cell r="C6750" t="str">
            <v>10270-01-513121</v>
          </cell>
          <cell r="D6750">
            <v>0</v>
          </cell>
          <cell r="E6750">
            <v>0</v>
          </cell>
          <cell r="F6750">
            <v>43883.25</v>
          </cell>
          <cell r="G6750" t="str">
            <v>(HNS)DANIAN LI李大年</v>
          </cell>
        </row>
        <row r="6751">
          <cell r="A6751" t="str">
            <v>513121</v>
          </cell>
          <cell r="B6751" t="str">
            <v>SELL.EXPE.--TRAVEL EXPENSES</v>
          </cell>
          <cell r="C6751" t="str">
            <v>10270-02-513121</v>
          </cell>
          <cell r="D6751">
            <v>0</v>
          </cell>
          <cell r="E6751">
            <v>0</v>
          </cell>
          <cell r="F6751">
            <v>24381.1</v>
          </cell>
          <cell r="G6751" t="str">
            <v>(HNS)JIE LUO骆颉</v>
          </cell>
        </row>
        <row r="6752">
          <cell r="A6752" t="str">
            <v>513121</v>
          </cell>
          <cell r="B6752" t="str">
            <v>SELL.EXPE.--TRAVEL EXPENSES</v>
          </cell>
          <cell r="C6752" t="str">
            <v>10270-03-513121</v>
          </cell>
          <cell r="D6752">
            <v>0</v>
          </cell>
          <cell r="E6752">
            <v>0</v>
          </cell>
          <cell r="F6752">
            <v>6118.7</v>
          </cell>
          <cell r="G6752" t="str">
            <v>(HNS)TAN SUYU谭素玉</v>
          </cell>
        </row>
        <row r="6753">
          <cell r="A6753" t="str">
            <v>513121</v>
          </cell>
          <cell r="B6753" t="str">
            <v>SELL.EXPE.--TRAVEL EXPENSES</v>
          </cell>
          <cell r="C6753" t="str">
            <v>10284-01-513121</v>
          </cell>
          <cell r="D6753">
            <v>0</v>
          </cell>
          <cell r="E6753">
            <v>0</v>
          </cell>
          <cell r="F6753">
            <v>27503.5</v>
          </cell>
          <cell r="G6753" t="str">
            <v>NNM--LU XINGHAO陆星浩</v>
          </cell>
        </row>
        <row r="6754">
          <cell r="A6754" t="str">
            <v>513121</v>
          </cell>
          <cell r="B6754" t="str">
            <v>SELL.EXPE.--TRAVEL EXPENSES</v>
          </cell>
          <cell r="C6754" t="str">
            <v>10284-02-513121</v>
          </cell>
          <cell r="D6754">
            <v>0</v>
          </cell>
          <cell r="E6754">
            <v>0</v>
          </cell>
          <cell r="F6754">
            <v>13402</v>
          </cell>
          <cell r="G6754" t="str">
            <v>NNM--CHEN GUIMIN 陈桂民</v>
          </cell>
        </row>
        <row r="6755">
          <cell r="A6755" t="str">
            <v>513121</v>
          </cell>
          <cell r="B6755" t="str">
            <v>SELL.EXPE.--TRAVEL EXPENSES</v>
          </cell>
          <cell r="C6755" t="str">
            <v>10290-00-513121</v>
          </cell>
          <cell r="D6755">
            <v>0</v>
          </cell>
          <cell r="E6755">
            <v>0</v>
          </cell>
          <cell r="F6755">
            <v>341</v>
          </cell>
          <cell r="G6755" t="str">
            <v>ZHENGZHOU SALES</v>
          </cell>
        </row>
        <row r="6756">
          <cell r="A6756" t="str">
            <v>513121</v>
          </cell>
          <cell r="B6756" t="str">
            <v>SELL.EXPE.--TRAVEL EXPENSES</v>
          </cell>
          <cell r="C6756" t="str">
            <v>10290-01-513121</v>
          </cell>
          <cell r="D6756">
            <v>0</v>
          </cell>
          <cell r="E6756">
            <v>0</v>
          </cell>
          <cell r="F6756">
            <v>6926</v>
          </cell>
          <cell r="G6756" t="str">
            <v>ZHZHS--翟霞</v>
          </cell>
        </row>
        <row r="6757">
          <cell r="A6757" t="str">
            <v>513121</v>
          </cell>
          <cell r="B6757" t="str">
            <v>SELL.EXPE.--TRAVEL EXPENSES</v>
          </cell>
          <cell r="C6757" t="str">
            <v>10294-00-513121</v>
          </cell>
          <cell r="D6757">
            <v>0</v>
          </cell>
          <cell r="E6757">
            <v>0</v>
          </cell>
          <cell r="F6757">
            <v>390</v>
          </cell>
          <cell r="G6757" t="str">
            <v>ZHENGZHOU MAINTENANCE</v>
          </cell>
        </row>
        <row r="6758">
          <cell r="A6758" t="str">
            <v>513121</v>
          </cell>
          <cell r="B6758" t="str">
            <v>SELL.EXPE.--TRAVEL EXPENSES</v>
          </cell>
          <cell r="C6758" t="str">
            <v>10294-01-513121</v>
          </cell>
          <cell r="D6758">
            <v>0</v>
          </cell>
          <cell r="E6758">
            <v>0</v>
          </cell>
          <cell r="F6758">
            <v>37409.56</v>
          </cell>
          <cell r="G6758" t="str">
            <v>:ZHZHM--宋明晶</v>
          </cell>
        </row>
        <row r="6759">
          <cell r="A6759" t="str">
            <v>513121</v>
          </cell>
          <cell r="B6759" t="str">
            <v>SELL.EXPE.--TRAVEL EXPENSES</v>
          </cell>
          <cell r="C6759" t="str">
            <v>10294-02-513121</v>
          </cell>
          <cell r="D6759">
            <v>0</v>
          </cell>
          <cell r="E6759">
            <v>0</v>
          </cell>
          <cell r="F6759">
            <v>7497</v>
          </cell>
          <cell r="G6759" t="str">
            <v>:ZHZHM--李凯</v>
          </cell>
        </row>
        <row r="6760">
          <cell r="A6760" t="str">
            <v>513121</v>
          </cell>
          <cell r="B6760" t="str">
            <v>SELL.EXPE.--TRAVEL EXPENSES</v>
          </cell>
          <cell r="C6760" t="str">
            <v>10294-03-513121</v>
          </cell>
          <cell r="D6760">
            <v>0</v>
          </cell>
          <cell r="E6760">
            <v>0</v>
          </cell>
          <cell r="F6760">
            <v>39602.5</v>
          </cell>
          <cell r="G6760" t="str">
            <v>:ZHZHM-张云根</v>
          </cell>
        </row>
        <row r="6761">
          <cell r="A6761" t="str">
            <v>513121</v>
          </cell>
          <cell r="B6761" t="str">
            <v>SELL.EXPE.--TRAVEL EXPENSES</v>
          </cell>
          <cell r="C6761" t="str">
            <v>10294-04-513121</v>
          </cell>
          <cell r="D6761">
            <v>0</v>
          </cell>
          <cell r="E6761">
            <v>0</v>
          </cell>
          <cell r="F6761">
            <v>3462.5</v>
          </cell>
          <cell r="G6761" t="str">
            <v>:ZHZHM-贾延河</v>
          </cell>
        </row>
        <row r="6762">
          <cell r="A6762" t="str">
            <v>513121</v>
          </cell>
          <cell r="B6762" t="str">
            <v>SELL.EXPE.--TRAVEL EXPENSES</v>
          </cell>
          <cell r="C6762" t="str">
            <v>10294-05-513121</v>
          </cell>
          <cell r="D6762">
            <v>0</v>
          </cell>
          <cell r="E6762">
            <v>0</v>
          </cell>
          <cell r="F6762">
            <v>7047</v>
          </cell>
          <cell r="G6762" t="str">
            <v>:ZHZHM-王宝柱</v>
          </cell>
        </row>
        <row r="6763">
          <cell r="A6763" t="str">
            <v>513121</v>
          </cell>
          <cell r="B6763" t="str">
            <v>SELL.EXPE.--TRAVEL EXPENSES</v>
          </cell>
          <cell r="C6763" t="str">
            <v>10400-00-513121</v>
          </cell>
          <cell r="D6763">
            <v>0</v>
          </cell>
          <cell r="E6763">
            <v>0</v>
          </cell>
          <cell r="F6763">
            <v>7138.5</v>
          </cell>
          <cell r="G6763" t="str">
            <v>CHONGQING REGINAL CENTER</v>
          </cell>
        </row>
        <row r="6764">
          <cell r="A6764" t="str">
            <v>513121</v>
          </cell>
          <cell r="B6764" t="str">
            <v>SELL.EXPE.--TRAVEL EXPENSES</v>
          </cell>
          <cell r="C6764" t="str">
            <v>10400-01-513121</v>
          </cell>
          <cell r="D6764">
            <v>0</v>
          </cell>
          <cell r="E6764">
            <v>0</v>
          </cell>
          <cell r="F6764">
            <v>20988.1</v>
          </cell>
          <cell r="G6764" t="str">
            <v>:(CQS)--MR.BOEHLER</v>
          </cell>
        </row>
        <row r="6765">
          <cell r="A6765" t="str">
            <v>513121</v>
          </cell>
          <cell r="B6765" t="str">
            <v>SELL.EXPE.--TRAVEL EXPENSES</v>
          </cell>
          <cell r="C6765" t="str">
            <v>10410-00-513121</v>
          </cell>
          <cell r="D6765">
            <v>1442</v>
          </cell>
          <cell r="E6765">
            <v>0</v>
          </cell>
          <cell r="F6765">
            <v>5998</v>
          </cell>
          <cell r="G6765" t="str">
            <v>CHONGQING ADMIN.</v>
          </cell>
        </row>
        <row r="6766">
          <cell r="A6766" t="str">
            <v>513121</v>
          </cell>
          <cell r="B6766" t="str">
            <v>SELL.EXPE.--TRAVEL EXPENSES</v>
          </cell>
          <cell r="C6766" t="str">
            <v>10410-01-513121</v>
          </cell>
          <cell r="D6766">
            <v>0</v>
          </cell>
          <cell r="E6766">
            <v>0</v>
          </cell>
          <cell r="F6766">
            <v>28897.48</v>
          </cell>
          <cell r="G6766" t="str">
            <v>CQA--MR.BOEHLER</v>
          </cell>
        </row>
        <row r="6767">
          <cell r="A6767" t="str">
            <v>513121</v>
          </cell>
          <cell r="B6767" t="str">
            <v>SELL.EXPE.--TRAVEL EXPENSES</v>
          </cell>
          <cell r="C6767" t="str">
            <v>10410-02-513121</v>
          </cell>
          <cell r="D6767">
            <v>0</v>
          </cell>
          <cell r="E6767">
            <v>0</v>
          </cell>
          <cell r="F6767">
            <v>0</v>
          </cell>
          <cell r="G6767" t="str">
            <v>CQA--</v>
          </cell>
        </row>
        <row r="6768">
          <cell r="A6768" t="str">
            <v>513121</v>
          </cell>
          <cell r="B6768" t="str">
            <v>SELL.EXPE.--TRAVEL EXPENSES</v>
          </cell>
          <cell r="C6768" t="str">
            <v>10410-03-513121</v>
          </cell>
          <cell r="D6768">
            <v>0</v>
          </cell>
          <cell r="E6768">
            <v>0</v>
          </cell>
          <cell r="F6768">
            <v>11704</v>
          </cell>
          <cell r="G6768" t="str">
            <v>CQA--MR. LAI YONG 赖勇</v>
          </cell>
        </row>
        <row r="6769">
          <cell r="A6769" t="str">
            <v>513121</v>
          </cell>
          <cell r="B6769" t="str">
            <v>SELL.EXPE.--TRAVEL EXPENSES</v>
          </cell>
          <cell r="C6769" t="str">
            <v>10410-04-513121</v>
          </cell>
          <cell r="D6769">
            <v>0</v>
          </cell>
          <cell r="E6769">
            <v>0</v>
          </cell>
          <cell r="F6769">
            <v>0</v>
          </cell>
          <cell r="G6769" t="str">
            <v>CQA--</v>
          </cell>
        </row>
        <row r="6770">
          <cell r="A6770" t="str">
            <v>513121</v>
          </cell>
          <cell r="B6770" t="str">
            <v>SELL.EXPE.--TRAVEL EXPENSES</v>
          </cell>
          <cell r="C6770" t="str">
            <v>10410-05-513121</v>
          </cell>
          <cell r="D6770">
            <v>0</v>
          </cell>
          <cell r="E6770">
            <v>0</v>
          </cell>
          <cell r="F6770">
            <v>841.5</v>
          </cell>
          <cell r="G6770" t="str">
            <v>CQA--</v>
          </cell>
        </row>
        <row r="6771">
          <cell r="A6771" t="str">
            <v>513121</v>
          </cell>
          <cell r="B6771" t="str">
            <v>SELL.EXPE.--TRAVEL EXPENSES</v>
          </cell>
          <cell r="C6771" t="str">
            <v>10411-00-513121</v>
          </cell>
          <cell r="D6771">
            <v>11448.5</v>
          </cell>
          <cell r="E6771">
            <v>0</v>
          </cell>
          <cell r="F6771">
            <v>28661.5</v>
          </cell>
          <cell r="G6771" t="str">
            <v>CQ SALES</v>
          </cell>
        </row>
        <row r="6772">
          <cell r="A6772" t="str">
            <v>513121</v>
          </cell>
          <cell r="B6772" t="str">
            <v>SELL.EXPE.--TRAVEL EXPENSES</v>
          </cell>
          <cell r="C6772" t="str">
            <v>10411-01-513121</v>
          </cell>
          <cell r="D6772">
            <v>0</v>
          </cell>
          <cell r="E6772">
            <v>0</v>
          </cell>
          <cell r="F6772">
            <v>0</v>
          </cell>
          <cell r="G6772" t="str">
            <v>CQS--LEI BING 雷兵</v>
          </cell>
        </row>
        <row r="6773">
          <cell r="A6773" t="str">
            <v>513121</v>
          </cell>
          <cell r="B6773" t="str">
            <v>SELL.EXPE.--TRAVEL EXPENSES</v>
          </cell>
          <cell r="C6773" t="str">
            <v>10411-02-513121</v>
          </cell>
          <cell r="D6773">
            <v>0</v>
          </cell>
          <cell r="E6773">
            <v>0</v>
          </cell>
          <cell r="F6773">
            <v>5559</v>
          </cell>
          <cell r="G6773" t="str">
            <v>CQS--LI WEI DONG 李卫东</v>
          </cell>
        </row>
        <row r="6774">
          <cell r="A6774" t="str">
            <v>513121</v>
          </cell>
          <cell r="B6774" t="str">
            <v>SELL.EXPE.--TRAVEL EXPENSES</v>
          </cell>
          <cell r="C6774" t="str">
            <v>10411-03-513121</v>
          </cell>
          <cell r="D6774">
            <v>0</v>
          </cell>
          <cell r="E6774">
            <v>0</v>
          </cell>
          <cell r="F6774">
            <v>3955</v>
          </cell>
          <cell r="G6774" t="str">
            <v>CQS--JAMES KAN 徐侃</v>
          </cell>
        </row>
        <row r="6775">
          <cell r="A6775" t="str">
            <v>513121</v>
          </cell>
          <cell r="B6775" t="str">
            <v>SELL.EXPE.--TRAVEL EXPENSES</v>
          </cell>
          <cell r="C6775" t="str">
            <v>10411-04-513121</v>
          </cell>
          <cell r="D6775">
            <v>0</v>
          </cell>
          <cell r="E6775">
            <v>0</v>
          </cell>
          <cell r="F6775">
            <v>44859.7</v>
          </cell>
          <cell r="G6775" t="str">
            <v>CQS--ZHANG SHIYUN 张世匀</v>
          </cell>
        </row>
        <row r="6776">
          <cell r="A6776" t="str">
            <v>513121</v>
          </cell>
          <cell r="B6776" t="str">
            <v>SELL.EXPE.--TRAVEL EXPENSES</v>
          </cell>
          <cell r="C6776" t="str">
            <v>10411-05-513121</v>
          </cell>
          <cell r="D6776">
            <v>0</v>
          </cell>
          <cell r="E6776">
            <v>0</v>
          </cell>
          <cell r="F6776">
            <v>5412.5</v>
          </cell>
          <cell r="G6776" t="str">
            <v>CQS--LI CHUANGANG 李传刚</v>
          </cell>
        </row>
        <row r="6777">
          <cell r="A6777" t="str">
            <v>513121</v>
          </cell>
          <cell r="B6777" t="str">
            <v>SELL.EXPE.--TRAVEL EXPENSES</v>
          </cell>
          <cell r="C6777" t="str">
            <v>10411-06-513121</v>
          </cell>
          <cell r="D6777">
            <v>0</v>
          </cell>
          <cell r="E6777">
            <v>0</v>
          </cell>
          <cell r="F6777">
            <v>13459.5</v>
          </cell>
          <cell r="G6777" t="str">
            <v>CQS--ZHENG LI 杨丽华</v>
          </cell>
        </row>
        <row r="6778">
          <cell r="A6778" t="str">
            <v>513121</v>
          </cell>
          <cell r="B6778" t="str">
            <v>SELL.EXPE.--TRAVEL EXPENSES</v>
          </cell>
          <cell r="C6778" t="str">
            <v>10411-08-513121</v>
          </cell>
          <cell r="D6778">
            <v>0</v>
          </cell>
          <cell r="E6778">
            <v>0</v>
          </cell>
          <cell r="F6778">
            <v>450</v>
          </cell>
          <cell r="G6778" t="str">
            <v>CQS-ZHOU YUCHENG周玉成</v>
          </cell>
        </row>
        <row r="6779">
          <cell r="A6779" t="str">
            <v>513121</v>
          </cell>
          <cell r="B6779" t="str">
            <v>SELL.EXPE.--TRAVEL EXPENSES</v>
          </cell>
          <cell r="C6779" t="str">
            <v>10412-00-513121</v>
          </cell>
          <cell r="D6779">
            <v>939</v>
          </cell>
          <cell r="E6779">
            <v>0</v>
          </cell>
          <cell r="F6779">
            <v>5249</v>
          </cell>
          <cell r="G6779" t="str">
            <v>CHONGQING PROJECT EXECUTION</v>
          </cell>
        </row>
        <row r="6780">
          <cell r="A6780" t="str">
            <v>513121</v>
          </cell>
          <cell r="B6780" t="str">
            <v>SELL.EXPE.--TRAVEL EXPENSES</v>
          </cell>
          <cell r="C6780" t="str">
            <v>10412-01-513121</v>
          </cell>
          <cell r="D6780">
            <v>0</v>
          </cell>
          <cell r="E6780">
            <v>0</v>
          </cell>
          <cell r="F6780">
            <v>7287.5</v>
          </cell>
          <cell r="G6780" t="str">
            <v>CQP--</v>
          </cell>
        </row>
        <row r="6781">
          <cell r="A6781" t="str">
            <v>513121</v>
          </cell>
          <cell r="B6781" t="str">
            <v>SELL.EXPE.--TRAVEL EXPENSES</v>
          </cell>
          <cell r="C6781" t="str">
            <v>10412-02-513121</v>
          </cell>
          <cell r="D6781">
            <v>0</v>
          </cell>
          <cell r="E6781">
            <v>0</v>
          </cell>
          <cell r="F6781">
            <v>242</v>
          </cell>
          <cell r="G6781" t="str">
            <v>CQP--LI ZHEN 李蓁</v>
          </cell>
        </row>
        <row r="6782">
          <cell r="A6782" t="str">
            <v>513121</v>
          </cell>
          <cell r="B6782" t="str">
            <v>SELL.EXPE.--TRAVEL EXPENSES</v>
          </cell>
          <cell r="C6782" t="str">
            <v>10412-03-513121</v>
          </cell>
          <cell r="D6782">
            <v>0</v>
          </cell>
          <cell r="E6782">
            <v>0</v>
          </cell>
          <cell r="F6782">
            <v>27825.4</v>
          </cell>
          <cell r="G6782" t="str">
            <v>CQP--MR.TONGZHOU 周彤</v>
          </cell>
        </row>
        <row r="6783">
          <cell r="A6783" t="str">
            <v>513121</v>
          </cell>
          <cell r="B6783" t="str">
            <v>SELL.EXPE.--TRAVEL EXPENSES</v>
          </cell>
          <cell r="C6783" t="str">
            <v>10413-00-513121</v>
          </cell>
          <cell r="D6783">
            <v>0</v>
          </cell>
          <cell r="E6783">
            <v>0</v>
          </cell>
          <cell r="F6783">
            <v>1193</v>
          </cell>
          <cell r="G6783" t="str">
            <v>CHONGQING INSTALLATION</v>
          </cell>
        </row>
        <row r="6784">
          <cell r="A6784" t="str">
            <v>513121</v>
          </cell>
          <cell r="B6784" t="str">
            <v>SELL.EXPE.--TRAVEL EXPENSES</v>
          </cell>
          <cell r="C6784" t="str">
            <v>10413-01-513121</v>
          </cell>
          <cell r="D6784">
            <v>0</v>
          </cell>
          <cell r="E6784">
            <v>0</v>
          </cell>
          <cell r="F6784">
            <v>372</v>
          </cell>
          <cell r="G6784" t="str">
            <v>CQI--ZHANG BIAO 章飚</v>
          </cell>
        </row>
        <row r="6785">
          <cell r="A6785" t="str">
            <v>513121</v>
          </cell>
          <cell r="B6785" t="str">
            <v>SELL.EXPE.--TRAVEL EXPENSES</v>
          </cell>
          <cell r="C6785" t="str">
            <v>10414-00-513121</v>
          </cell>
          <cell r="D6785">
            <v>0</v>
          </cell>
          <cell r="E6785">
            <v>0</v>
          </cell>
          <cell r="F6785">
            <v>11462</v>
          </cell>
          <cell r="G6785" t="str">
            <v>CHONGQING MAINTENANCE</v>
          </cell>
        </row>
        <row r="6786">
          <cell r="A6786" t="str">
            <v>513121</v>
          </cell>
          <cell r="B6786" t="str">
            <v>SELL.EXPE.--TRAVEL EXPENSES</v>
          </cell>
          <cell r="C6786" t="str">
            <v>10414-01-513121</v>
          </cell>
          <cell r="D6786">
            <v>0</v>
          </cell>
          <cell r="E6786">
            <v>0</v>
          </cell>
          <cell r="F6786">
            <v>24178.5</v>
          </cell>
          <cell r="G6786" t="str">
            <v>CQM--ZHAO YOUWEI赵有为</v>
          </cell>
        </row>
        <row r="6787">
          <cell r="A6787" t="str">
            <v>513121</v>
          </cell>
          <cell r="B6787" t="str">
            <v>SELL.EXPE.--TRAVEL EXPENSES</v>
          </cell>
          <cell r="C6787" t="str">
            <v>10414-02-513121</v>
          </cell>
          <cell r="D6787">
            <v>0</v>
          </cell>
          <cell r="E6787">
            <v>0</v>
          </cell>
          <cell r="F6787">
            <v>1945</v>
          </cell>
          <cell r="G6787" t="str">
            <v>CQM--MR.YANG YONG 杨勇</v>
          </cell>
        </row>
        <row r="6788">
          <cell r="A6788" t="str">
            <v>513121</v>
          </cell>
          <cell r="B6788" t="str">
            <v>SELL.EXPE.--TRAVEL EXPENSES</v>
          </cell>
          <cell r="C6788" t="str">
            <v>10414-03-513121</v>
          </cell>
          <cell r="D6788">
            <v>0</v>
          </cell>
          <cell r="E6788">
            <v>0</v>
          </cell>
          <cell r="F6788">
            <v>1414</v>
          </cell>
          <cell r="G6788" t="str">
            <v>CQM--MR.JIN LEI 金磊</v>
          </cell>
        </row>
        <row r="6789">
          <cell r="A6789" t="str">
            <v>513121</v>
          </cell>
          <cell r="B6789" t="str">
            <v>SELL.EXPE.--TRAVEL EXPENSES</v>
          </cell>
          <cell r="C6789" t="str">
            <v>10414-04-513121</v>
          </cell>
          <cell r="D6789">
            <v>0</v>
          </cell>
          <cell r="E6789">
            <v>0</v>
          </cell>
          <cell r="F6789">
            <v>1670</v>
          </cell>
          <cell r="G6789" t="str">
            <v>CQM--MR.PANG JIN 庞劲</v>
          </cell>
        </row>
        <row r="6790">
          <cell r="A6790" t="str">
            <v>513121</v>
          </cell>
          <cell r="B6790" t="str">
            <v>SELL.EXPE.--TRAVEL EXPENSES</v>
          </cell>
          <cell r="C6790" t="str">
            <v>10414-05-513121</v>
          </cell>
          <cell r="D6790">
            <v>0</v>
          </cell>
          <cell r="E6790">
            <v>0</v>
          </cell>
          <cell r="F6790">
            <v>27463</v>
          </cell>
          <cell r="G6790" t="str">
            <v>CQM--SU XINGBAO苏兴宝</v>
          </cell>
        </row>
        <row r="6791">
          <cell r="A6791" t="str">
            <v>513121</v>
          </cell>
          <cell r="B6791" t="str">
            <v>SELL.EXPE.--TRAVEL EXPENSES</v>
          </cell>
          <cell r="C6791" t="str">
            <v>10414-06-513121</v>
          </cell>
          <cell r="D6791">
            <v>0</v>
          </cell>
          <cell r="E6791">
            <v>0</v>
          </cell>
          <cell r="F6791">
            <v>5531</v>
          </cell>
          <cell r="G6791" t="str">
            <v>CQM--LI QIAN 李倩</v>
          </cell>
        </row>
        <row r="6792">
          <cell r="A6792" t="str">
            <v>513121</v>
          </cell>
          <cell r="B6792" t="str">
            <v>SELL.EXPE.--TRAVEL EXPENSES</v>
          </cell>
          <cell r="C6792" t="str">
            <v>10414-07-513121</v>
          </cell>
          <cell r="D6792">
            <v>0</v>
          </cell>
          <cell r="E6792">
            <v>0</v>
          </cell>
          <cell r="F6792">
            <v>1926</v>
          </cell>
          <cell r="G6792" t="str">
            <v>CQM-LIAO XIAOSHUN 廖孝顺</v>
          </cell>
        </row>
        <row r="6793">
          <cell r="A6793" t="str">
            <v>513121</v>
          </cell>
          <cell r="B6793" t="str">
            <v>SELL.EXPE.--TRAVEL EXPENSES</v>
          </cell>
          <cell r="C6793" t="str">
            <v>10414-08-513121</v>
          </cell>
          <cell r="D6793">
            <v>0</v>
          </cell>
          <cell r="E6793">
            <v>0</v>
          </cell>
          <cell r="F6793">
            <v>91</v>
          </cell>
          <cell r="G6793" t="str">
            <v>CQM-YANG HONGGUO杨洪果</v>
          </cell>
        </row>
        <row r="6794">
          <cell r="A6794" t="str">
            <v>513121</v>
          </cell>
          <cell r="B6794" t="str">
            <v>SELL.EXPE.--TRAVEL EXPENSES</v>
          </cell>
          <cell r="C6794" t="str">
            <v>10420-00-513121</v>
          </cell>
          <cell r="D6794">
            <v>0</v>
          </cell>
          <cell r="E6794">
            <v>0</v>
          </cell>
          <cell r="F6794">
            <v>24712.6</v>
          </cell>
          <cell r="G6794" t="str">
            <v>SHANGHAI ADMIN.DEPT上海行政部</v>
          </cell>
        </row>
        <row r="6795">
          <cell r="A6795" t="str">
            <v>513121</v>
          </cell>
          <cell r="B6795" t="str">
            <v>SELL.EXPE.--TRAVEL EXPENSES</v>
          </cell>
          <cell r="C6795" t="str">
            <v>10420-01-513121</v>
          </cell>
          <cell r="D6795">
            <v>0</v>
          </cell>
          <cell r="E6795">
            <v>0</v>
          </cell>
          <cell r="F6795">
            <v>1941.2</v>
          </cell>
          <cell r="G6795" t="str">
            <v>SHANGHAI ADMIN.-CHEN LIANG 陈亮</v>
          </cell>
        </row>
        <row r="6796">
          <cell r="A6796" t="str">
            <v>513121</v>
          </cell>
          <cell r="B6796" t="str">
            <v>SELL.EXPE.--TRAVEL EXPENSES</v>
          </cell>
          <cell r="C6796" t="str">
            <v>10421-00-513121</v>
          </cell>
          <cell r="D6796">
            <v>0</v>
          </cell>
          <cell r="E6796">
            <v>0</v>
          </cell>
          <cell r="F6796">
            <v>3466</v>
          </cell>
          <cell r="G6796" t="str">
            <v>SHANGHAI ENGINEERING上海工程部</v>
          </cell>
        </row>
        <row r="6797">
          <cell r="A6797" t="str">
            <v>513121</v>
          </cell>
          <cell r="B6797" t="str">
            <v>SELL.EXPE.--TRAVEL EXPENSES</v>
          </cell>
          <cell r="C6797" t="str">
            <v>10423-00-513121</v>
          </cell>
          <cell r="D6797">
            <v>0</v>
          </cell>
          <cell r="E6797">
            <v>0</v>
          </cell>
          <cell r="F6797">
            <v>129</v>
          </cell>
          <cell r="G6797" t="str">
            <v>SHANGHAI PURCHASING 上海采购部</v>
          </cell>
        </row>
        <row r="6798">
          <cell r="A6798" t="str">
            <v>513122</v>
          </cell>
          <cell r="B6798" t="str">
            <v>SELL.EXPE.--MEALS/ENTERTAINMENT</v>
          </cell>
          <cell r="C6798" t="str">
            <v>10200-00-513122</v>
          </cell>
          <cell r="D6798">
            <v>0</v>
          </cell>
          <cell r="E6798">
            <v>0</v>
          </cell>
          <cell r="F6798">
            <v>15800.8</v>
          </cell>
          <cell r="G6798" t="str">
            <v>:(GZO) REGIONAL OFFICE</v>
          </cell>
        </row>
        <row r="6799">
          <cell r="A6799" t="str">
            <v>513122</v>
          </cell>
          <cell r="B6799" t="str">
            <v>SELL.EXPE.--MEALS/ENTERTAINMENT</v>
          </cell>
          <cell r="C6799" t="str">
            <v>10210-00-513122</v>
          </cell>
          <cell r="D6799">
            <v>0</v>
          </cell>
          <cell r="E6799">
            <v>0</v>
          </cell>
          <cell r="F6799">
            <v>53.5</v>
          </cell>
          <cell r="G6799" t="str">
            <v>:(GZA) GZ ADMINISTRATION</v>
          </cell>
        </row>
        <row r="6800">
          <cell r="A6800" t="str">
            <v>513122</v>
          </cell>
          <cell r="B6800" t="str">
            <v>SELL.EXPE.--MEALS/ENTERTAINMENT</v>
          </cell>
          <cell r="C6800" t="str">
            <v>10210-01-513122</v>
          </cell>
          <cell r="D6800">
            <v>0</v>
          </cell>
          <cell r="E6800">
            <v>0</v>
          </cell>
          <cell r="F6800">
            <v>0</v>
          </cell>
          <cell r="G6800" t="str">
            <v>:(GZA)--DR.XU DONG徐东</v>
          </cell>
        </row>
        <row r="6801">
          <cell r="A6801" t="str">
            <v>513122</v>
          </cell>
          <cell r="B6801" t="str">
            <v>SELL.EXPE.--MEALS/ENTERTAINMENT</v>
          </cell>
          <cell r="C6801" t="str">
            <v>10210-02-513122</v>
          </cell>
          <cell r="D6801">
            <v>0</v>
          </cell>
          <cell r="E6801">
            <v>0</v>
          </cell>
          <cell r="F6801">
            <v>31137.9</v>
          </cell>
          <cell r="G6801" t="str">
            <v>:(GZA)--FANNY YE 叶丽辉</v>
          </cell>
        </row>
        <row r="6802">
          <cell r="A6802" t="str">
            <v>513122</v>
          </cell>
          <cell r="B6802" t="str">
            <v>SELL.EXPE.--MEALS/ENTERTAINMENT</v>
          </cell>
          <cell r="C6802" t="str">
            <v>10210-03-513122</v>
          </cell>
          <cell r="D6802">
            <v>0</v>
          </cell>
          <cell r="E6802">
            <v>0</v>
          </cell>
          <cell r="F6802">
            <v>200</v>
          </cell>
          <cell r="G6802" t="str">
            <v>:(GZA)--HUO YONGJIA 霍永佳</v>
          </cell>
        </row>
        <row r="6803">
          <cell r="A6803" t="str">
            <v>513122</v>
          </cell>
          <cell r="B6803" t="str">
            <v>SELL.EXPE.--MEALS/ENTERTAINMENT</v>
          </cell>
          <cell r="C6803" t="str">
            <v>10210-04-513122</v>
          </cell>
          <cell r="D6803">
            <v>0</v>
          </cell>
          <cell r="E6803">
            <v>0</v>
          </cell>
          <cell r="F6803">
            <v>8825.2999999999993</v>
          </cell>
          <cell r="G6803" t="str">
            <v>:(GZA)--LIANG MINJIA梁敏佳</v>
          </cell>
        </row>
        <row r="6804">
          <cell r="A6804" t="str">
            <v>513122</v>
          </cell>
          <cell r="B6804" t="str">
            <v>SELL.EXPE.--MEALS/ENTERTAINMENT</v>
          </cell>
          <cell r="C6804" t="str">
            <v>10210-05-513122</v>
          </cell>
          <cell r="D6804">
            <v>0</v>
          </cell>
          <cell r="E6804">
            <v>0</v>
          </cell>
          <cell r="F6804">
            <v>60</v>
          </cell>
          <cell r="G6804" t="str">
            <v>:(GZA)--HE JIAN AN何建安</v>
          </cell>
        </row>
        <row r="6805">
          <cell r="A6805" t="str">
            <v>513122</v>
          </cell>
          <cell r="B6805" t="str">
            <v>SELL.EXPE.--MEALS/ENTERTAINMENT</v>
          </cell>
          <cell r="C6805" t="str">
            <v>10210-06-513122</v>
          </cell>
          <cell r="D6805">
            <v>0</v>
          </cell>
          <cell r="E6805">
            <v>0</v>
          </cell>
          <cell r="F6805">
            <v>442</v>
          </cell>
          <cell r="G6805" t="str">
            <v>:(GZA)--HE LIQUN 何立群</v>
          </cell>
        </row>
        <row r="6806">
          <cell r="A6806" t="str">
            <v>513122</v>
          </cell>
          <cell r="B6806" t="str">
            <v>SELL.EXPE.--MEALS/ENTERTAINMENT</v>
          </cell>
          <cell r="C6806" t="str">
            <v>10211-00-513122</v>
          </cell>
          <cell r="D6806">
            <v>0</v>
          </cell>
          <cell r="E6806">
            <v>0</v>
          </cell>
          <cell r="F6806">
            <v>20424.400000000001</v>
          </cell>
          <cell r="G6806" t="str">
            <v>:(GZS)GZ SALES--COMMON</v>
          </cell>
        </row>
        <row r="6807">
          <cell r="A6807" t="str">
            <v>513122</v>
          </cell>
          <cell r="B6807" t="str">
            <v>SELL.EXPE.--MEALS/ENTERTAINMENT</v>
          </cell>
          <cell r="C6807" t="str">
            <v>10211-01-513122</v>
          </cell>
          <cell r="D6807">
            <v>0</v>
          </cell>
          <cell r="E6807">
            <v>0</v>
          </cell>
          <cell r="F6807">
            <v>69926</v>
          </cell>
          <cell r="G6807" t="str">
            <v>:(GZS)GZ SALES--DR.XU徐东</v>
          </cell>
        </row>
        <row r="6808">
          <cell r="A6808" t="str">
            <v>513122</v>
          </cell>
          <cell r="B6808" t="str">
            <v>SELL.EXPE.--MEALS/ENTERTAINMENT</v>
          </cell>
          <cell r="C6808" t="str">
            <v>10211-02-513122</v>
          </cell>
          <cell r="D6808">
            <v>0</v>
          </cell>
          <cell r="E6808">
            <v>0</v>
          </cell>
          <cell r="F6808">
            <v>166976.1</v>
          </cell>
          <cell r="G6808" t="str">
            <v>:(GZS)GZ SALES--HUANG JINHUA黄锦华</v>
          </cell>
        </row>
        <row r="6809">
          <cell r="A6809" t="str">
            <v>513122</v>
          </cell>
          <cell r="B6809" t="str">
            <v>SELL.EXPE.--MEALS/ENTERTAINMENT</v>
          </cell>
          <cell r="C6809" t="str">
            <v>10211-03-513122</v>
          </cell>
          <cell r="D6809">
            <v>0</v>
          </cell>
          <cell r="E6809">
            <v>0</v>
          </cell>
          <cell r="F6809">
            <v>108493.9</v>
          </cell>
          <cell r="G6809" t="str">
            <v>:(GZS)GZ SALES--BILL CHEN陈云飚</v>
          </cell>
        </row>
        <row r="6810">
          <cell r="A6810" t="str">
            <v>513122</v>
          </cell>
          <cell r="B6810" t="str">
            <v>SELL.EXPE.--MEALS/ENTERTAINMENT</v>
          </cell>
          <cell r="C6810" t="str">
            <v>10211-04-513122</v>
          </cell>
          <cell r="D6810">
            <v>0</v>
          </cell>
          <cell r="E6810">
            <v>0</v>
          </cell>
          <cell r="F6810">
            <v>14235</v>
          </cell>
          <cell r="G6810" t="str">
            <v>:(GZS)GZ SALES--李志良</v>
          </cell>
        </row>
        <row r="6811">
          <cell r="A6811" t="str">
            <v>513122</v>
          </cell>
          <cell r="B6811" t="str">
            <v>SELL.EXPE.--MEALS/ENTERTAINMENT</v>
          </cell>
          <cell r="C6811" t="str">
            <v>10211-05-513122</v>
          </cell>
          <cell r="D6811">
            <v>0</v>
          </cell>
          <cell r="E6811">
            <v>0</v>
          </cell>
          <cell r="F6811">
            <v>290</v>
          </cell>
          <cell r="G6811" t="str">
            <v>:(GZS)GZ SALES--ZHANG WANER张婉儿</v>
          </cell>
        </row>
        <row r="6812">
          <cell r="A6812" t="str">
            <v>513122</v>
          </cell>
          <cell r="B6812" t="str">
            <v>SELL.EXPE.--MEALS/ENTERTAINMENT</v>
          </cell>
          <cell r="C6812" t="str">
            <v>10211-06-513122</v>
          </cell>
          <cell r="D6812">
            <v>0</v>
          </cell>
          <cell r="E6812">
            <v>0</v>
          </cell>
          <cell r="F6812">
            <v>0</v>
          </cell>
          <cell r="G6812" t="str">
            <v>:(GZS)GZ SALES--欧迎</v>
          </cell>
        </row>
        <row r="6813">
          <cell r="A6813" t="str">
            <v>513122</v>
          </cell>
          <cell r="B6813" t="str">
            <v>SELL.EXPE.--MEALS/ENTERTAINMENT</v>
          </cell>
          <cell r="C6813" t="str">
            <v>10211-07-513122</v>
          </cell>
          <cell r="D6813">
            <v>0</v>
          </cell>
          <cell r="E6813">
            <v>0</v>
          </cell>
          <cell r="F6813">
            <v>8117.6</v>
          </cell>
          <cell r="G6813" t="str">
            <v>:(GZS)GZ SALES--WING 蔡颖雯</v>
          </cell>
        </row>
        <row r="6814">
          <cell r="A6814" t="str">
            <v>513122</v>
          </cell>
          <cell r="B6814" t="str">
            <v>SELL.EXPE.--MEALS/ENTERTAINMENT</v>
          </cell>
          <cell r="C6814" t="str">
            <v>10211-08-513122</v>
          </cell>
          <cell r="D6814">
            <v>0</v>
          </cell>
          <cell r="E6814">
            <v>0</v>
          </cell>
          <cell r="F6814">
            <v>23833.200000000001</v>
          </cell>
          <cell r="G6814" t="str">
            <v>:(GZS)GZ SALES--</v>
          </cell>
        </row>
        <row r="6815">
          <cell r="A6815" t="str">
            <v>513122</v>
          </cell>
          <cell r="B6815" t="str">
            <v>SELL.EXPE.--MEALS/ENTERTAINMENT</v>
          </cell>
          <cell r="C6815" t="str">
            <v>10211-09-513122</v>
          </cell>
          <cell r="D6815">
            <v>0</v>
          </cell>
          <cell r="E6815">
            <v>0</v>
          </cell>
          <cell r="F6815">
            <v>135158.29999999999</v>
          </cell>
          <cell r="G6815" t="str">
            <v>:(GZS)GZ SALES--梅志伟</v>
          </cell>
        </row>
        <row r="6816">
          <cell r="A6816" t="str">
            <v>513122</v>
          </cell>
          <cell r="B6816" t="str">
            <v>SELL.EXPE.--MEALS/ENTERTAINMENT</v>
          </cell>
          <cell r="C6816" t="str">
            <v>10211-0A-513122</v>
          </cell>
          <cell r="D6816">
            <v>0</v>
          </cell>
          <cell r="E6816">
            <v>0</v>
          </cell>
          <cell r="F6816">
            <v>43751.3</v>
          </cell>
          <cell r="G6816" t="str">
            <v>:(GZS)GZ SALES--MICHAEL ZHU朱红升</v>
          </cell>
        </row>
        <row r="6817">
          <cell r="A6817" t="str">
            <v>513122</v>
          </cell>
          <cell r="B6817" t="str">
            <v>SELL.EXPE.--MEALS/ENTERTAINMENT</v>
          </cell>
          <cell r="C6817" t="str">
            <v>10211-10-513122</v>
          </cell>
          <cell r="D6817">
            <v>0</v>
          </cell>
          <cell r="E6817">
            <v>0</v>
          </cell>
          <cell r="F6817">
            <v>0</v>
          </cell>
          <cell r="G6817" t="str">
            <v>:(GZS)GZ SALES--</v>
          </cell>
        </row>
        <row r="6818">
          <cell r="A6818" t="str">
            <v>513122</v>
          </cell>
          <cell r="B6818" t="str">
            <v>SELL.EXPE.--MEALS/ENTERTAINMENT</v>
          </cell>
          <cell r="C6818" t="str">
            <v>10211-11-513122</v>
          </cell>
          <cell r="D6818">
            <v>0</v>
          </cell>
          <cell r="E6818">
            <v>0</v>
          </cell>
          <cell r="F6818">
            <v>0</v>
          </cell>
          <cell r="G6818" t="str">
            <v>:(GZS)GZ SALES--</v>
          </cell>
        </row>
        <row r="6819">
          <cell r="A6819" t="str">
            <v>513122</v>
          </cell>
          <cell r="B6819" t="str">
            <v>SELL.EXPE.--MEALS/ENTERTAINMENT</v>
          </cell>
          <cell r="C6819" t="str">
            <v>10212-00-513122</v>
          </cell>
          <cell r="D6819">
            <v>0</v>
          </cell>
          <cell r="E6819">
            <v>0</v>
          </cell>
          <cell r="F6819">
            <v>4066</v>
          </cell>
          <cell r="G6819" t="str">
            <v>:(GZP)GZ PROJECT EXECUTION(COMMON)</v>
          </cell>
        </row>
        <row r="6820">
          <cell r="A6820" t="str">
            <v>513122</v>
          </cell>
          <cell r="B6820" t="str">
            <v>SELL.EXPE.--MEALS/ENTERTAINMENT</v>
          </cell>
          <cell r="C6820" t="str">
            <v>10212-01-513122</v>
          </cell>
          <cell r="D6820">
            <v>0</v>
          </cell>
          <cell r="E6820">
            <v>0</v>
          </cell>
          <cell r="F6820">
            <v>935</v>
          </cell>
          <cell r="G6820" t="str">
            <v>:(GZP)</v>
          </cell>
        </row>
        <row r="6821">
          <cell r="A6821" t="str">
            <v>513122</v>
          </cell>
          <cell r="B6821" t="str">
            <v>SELL.EXPE.--MEALS/ENTERTAINMENT</v>
          </cell>
          <cell r="C6821" t="str">
            <v>10212-02-513122</v>
          </cell>
          <cell r="D6821">
            <v>0</v>
          </cell>
          <cell r="E6821">
            <v>0</v>
          </cell>
          <cell r="F6821">
            <v>16208</v>
          </cell>
          <cell r="G6821" t="str">
            <v>:(GZP)ZHOU YAN 周燕</v>
          </cell>
        </row>
        <row r="6822">
          <cell r="A6822" t="str">
            <v>513122</v>
          </cell>
          <cell r="B6822" t="str">
            <v>SELL.EXPE.--MEALS/ENTERTAINMENT</v>
          </cell>
          <cell r="C6822" t="str">
            <v>10212-03-513122</v>
          </cell>
          <cell r="D6822">
            <v>0</v>
          </cell>
          <cell r="E6822">
            <v>0</v>
          </cell>
          <cell r="F6822">
            <v>13895.2</v>
          </cell>
          <cell r="G6822" t="str">
            <v>:(GZP)DING NING 丁宁</v>
          </cell>
        </row>
        <row r="6823">
          <cell r="A6823" t="str">
            <v>513122</v>
          </cell>
          <cell r="B6823" t="str">
            <v>SELL.EXPE.--MEALS/ENTERTAINMENT</v>
          </cell>
          <cell r="C6823" t="str">
            <v>10212-04-513122</v>
          </cell>
          <cell r="D6823">
            <v>0</v>
          </cell>
          <cell r="E6823">
            <v>0</v>
          </cell>
          <cell r="F6823">
            <v>76419.5</v>
          </cell>
          <cell r="G6823" t="str">
            <v>:(GZP)LIN YI林逸</v>
          </cell>
        </row>
        <row r="6824">
          <cell r="A6824" t="str">
            <v>513122</v>
          </cell>
          <cell r="B6824" t="str">
            <v>SELL.EXPE.--MEALS/ENTERTAINMENT</v>
          </cell>
          <cell r="C6824" t="str">
            <v>10212-05-513122</v>
          </cell>
          <cell r="D6824">
            <v>0</v>
          </cell>
          <cell r="E6824">
            <v>0</v>
          </cell>
          <cell r="F6824">
            <v>55</v>
          </cell>
          <cell r="G6824" t="str">
            <v>:(GZP)ZHONG 张阳明</v>
          </cell>
        </row>
        <row r="6825">
          <cell r="A6825" t="str">
            <v>513122</v>
          </cell>
          <cell r="B6825" t="str">
            <v>SELL.EXPE.--MEALS/ENTERTAINMENT</v>
          </cell>
          <cell r="C6825" t="str">
            <v>10213-00-513122</v>
          </cell>
          <cell r="D6825">
            <v>0</v>
          </cell>
          <cell r="E6825">
            <v>0</v>
          </cell>
          <cell r="F6825">
            <v>0</v>
          </cell>
          <cell r="G6825" t="str">
            <v>:(GZI)GZ INSTALLATION</v>
          </cell>
        </row>
        <row r="6826">
          <cell r="A6826" t="str">
            <v>513122</v>
          </cell>
          <cell r="B6826" t="str">
            <v>SELL.EXPE.--MEALS/ENTERTAINMENT</v>
          </cell>
          <cell r="C6826" t="str">
            <v>10213-01-513122</v>
          </cell>
          <cell r="D6826">
            <v>0</v>
          </cell>
          <cell r="E6826">
            <v>0</v>
          </cell>
          <cell r="F6826">
            <v>378</v>
          </cell>
          <cell r="G6826" t="str">
            <v>:(GZI)--YANG XIAOFENG杨晓峰</v>
          </cell>
        </row>
        <row r="6827">
          <cell r="A6827" t="str">
            <v>513122</v>
          </cell>
          <cell r="B6827" t="str">
            <v>SELL.EXPE.--MEALS/ENTERTAINMENT</v>
          </cell>
          <cell r="C6827" t="str">
            <v>10213-02-513122</v>
          </cell>
          <cell r="D6827">
            <v>0</v>
          </cell>
          <cell r="E6827">
            <v>0</v>
          </cell>
          <cell r="F6827">
            <v>21147.7</v>
          </cell>
          <cell r="G6827" t="str">
            <v>:(GZI)--MR.NEUBURGER</v>
          </cell>
        </row>
        <row r="6828">
          <cell r="A6828" t="str">
            <v>513122</v>
          </cell>
          <cell r="B6828" t="str">
            <v>SELL.EXPE.--MEALS/ENTERTAINMENT</v>
          </cell>
          <cell r="C6828" t="str">
            <v>10213-03-513122</v>
          </cell>
          <cell r="D6828">
            <v>0</v>
          </cell>
          <cell r="E6828">
            <v>0</v>
          </cell>
          <cell r="F6828">
            <v>2011</v>
          </cell>
          <cell r="G6828" t="str">
            <v>:(GZI)--JACKIE 邹满棠</v>
          </cell>
        </row>
        <row r="6829">
          <cell r="A6829" t="str">
            <v>513122</v>
          </cell>
          <cell r="B6829" t="str">
            <v>SELL.EXPE.--MEALS/ENTERTAINMENT</v>
          </cell>
          <cell r="C6829" t="str">
            <v>10213-04-513122</v>
          </cell>
          <cell r="D6829">
            <v>0</v>
          </cell>
          <cell r="E6829">
            <v>0</v>
          </cell>
          <cell r="F6829">
            <v>1648</v>
          </cell>
          <cell r="G6829" t="str">
            <v>:(GZI)--LIN DINGWEI林定伟</v>
          </cell>
        </row>
        <row r="6830">
          <cell r="A6830" t="str">
            <v>513122</v>
          </cell>
          <cell r="B6830" t="str">
            <v>SELL.EXPE.--MEALS/ENTERTAINMENT</v>
          </cell>
          <cell r="C6830" t="str">
            <v>10213-05-513122</v>
          </cell>
          <cell r="D6830">
            <v>0</v>
          </cell>
          <cell r="E6830">
            <v>0</v>
          </cell>
          <cell r="F6830">
            <v>918</v>
          </cell>
          <cell r="G6830" t="str">
            <v>:(GZI)--CHEN ZHIGANG 陈志刚</v>
          </cell>
        </row>
        <row r="6831">
          <cell r="A6831" t="str">
            <v>513122</v>
          </cell>
          <cell r="B6831" t="str">
            <v>SELL.EXPE.--MEALS/ENTERTAINMENT</v>
          </cell>
          <cell r="C6831" t="str">
            <v>10213-06-513122</v>
          </cell>
          <cell r="D6831">
            <v>0</v>
          </cell>
          <cell r="E6831">
            <v>0</v>
          </cell>
          <cell r="F6831">
            <v>1830</v>
          </cell>
          <cell r="G6831" t="str">
            <v>:(GZI)-ZHAO XIAOGANG 赵孝刚</v>
          </cell>
        </row>
        <row r="6832">
          <cell r="A6832" t="str">
            <v>513122</v>
          </cell>
          <cell r="B6832" t="str">
            <v>SELL.EXPE.--MEALS/ENTERTAINMENT</v>
          </cell>
          <cell r="C6832" t="str">
            <v>10213-07-513122</v>
          </cell>
          <cell r="D6832">
            <v>0</v>
          </cell>
          <cell r="E6832">
            <v>0</v>
          </cell>
          <cell r="F6832">
            <v>575.29999999999995</v>
          </cell>
          <cell r="G6832" t="str">
            <v>:(GZI)-PENG YUMING 彭雨明</v>
          </cell>
        </row>
        <row r="6833">
          <cell r="A6833" t="str">
            <v>513122</v>
          </cell>
          <cell r="B6833" t="str">
            <v>SELL.EXPE.--MEALS/ENTERTAINMENT</v>
          </cell>
          <cell r="C6833" t="str">
            <v>10214-00-513122</v>
          </cell>
          <cell r="D6833">
            <v>0</v>
          </cell>
          <cell r="E6833">
            <v>0</v>
          </cell>
          <cell r="F6833">
            <v>555</v>
          </cell>
          <cell r="G6833" t="str">
            <v>:(GZM)--MR.STARK</v>
          </cell>
        </row>
        <row r="6834">
          <cell r="A6834" t="str">
            <v>513122</v>
          </cell>
          <cell r="B6834" t="str">
            <v>SELL.EXPE.--MEALS/ENTERTAINMENT</v>
          </cell>
          <cell r="C6834" t="str">
            <v>10214-01-513122</v>
          </cell>
          <cell r="D6834">
            <v>0</v>
          </cell>
          <cell r="E6834">
            <v>0</v>
          </cell>
          <cell r="F6834">
            <v>256</v>
          </cell>
          <cell r="G6834" t="str">
            <v>:(GZM)--苏丽</v>
          </cell>
        </row>
        <row r="6835">
          <cell r="A6835" t="str">
            <v>513122</v>
          </cell>
          <cell r="B6835" t="str">
            <v>SELL.EXPE.--MEALS/ENTERTAINMENT</v>
          </cell>
          <cell r="C6835" t="str">
            <v>10214-03-513122</v>
          </cell>
          <cell r="D6835">
            <v>0</v>
          </cell>
          <cell r="E6835">
            <v>0</v>
          </cell>
          <cell r="F6835">
            <v>6753</v>
          </cell>
          <cell r="G6835" t="str">
            <v>:(GZM)--朱建清</v>
          </cell>
        </row>
        <row r="6836">
          <cell r="A6836" t="str">
            <v>513122</v>
          </cell>
          <cell r="B6836" t="str">
            <v>SELL.EXPE.--MEALS/ENTERTAINMENT</v>
          </cell>
          <cell r="C6836" t="str">
            <v>10214-04-513122</v>
          </cell>
          <cell r="D6836">
            <v>0</v>
          </cell>
          <cell r="E6836">
            <v>0</v>
          </cell>
          <cell r="F6836">
            <v>3378.5</v>
          </cell>
          <cell r="G6836" t="str">
            <v>:(GZM)--MINDY LI 李洁明</v>
          </cell>
        </row>
        <row r="6837">
          <cell r="A6837" t="str">
            <v>513122</v>
          </cell>
          <cell r="B6837" t="str">
            <v>SELL.EXPE.--MEALS/ENTERTAINMENT</v>
          </cell>
          <cell r="C6837" t="str">
            <v>10214-05-513122</v>
          </cell>
          <cell r="D6837">
            <v>0</v>
          </cell>
          <cell r="E6837">
            <v>0</v>
          </cell>
          <cell r="F6837">
            <v>65266.9</v>
          </cell>
          <cell r="G6837" t="str">
            <v>:(GZM)--YANG YONGGAO 杨勇高</v>
          </cell>
        </row>
        <row r="6838">
          <cell r="A6838" t="str">
            <v>513122</v>
          </cell>
          <cell r="B6838" t="str">
            <v>SELL.EXPE.--MEALS/ENTERTAINMENT</v>
          </cell>
          <cell r="C6838" t="str">
            <v>10214-06-513122</v>
          </cell>
          <cell r="D6838">
            <v>0</v>
          </cell>
          <cell r="E6838">
            <v>0</v>
          </cell>
          <cell r="F6838">
            <v>486.5</v>
          </cell>
          <cell r="G6838" t="str">
            <v>:XXX(GZM)--</v>
          </cell>
        </row>
        <row r="6839">
          <cell r="A6839" t="str">
            <v>513122</v>
          </cell>
          <cell r="B6839" t="str">
            <v>SELL.EXPE.--MEALS/ENTERTAINMENT</v>
          </cell>
          <cell r="C6839" t="str">
            <v>10214-07-513122</v>
          </cell>
          <cell r="D6839">
            <v>0</v>
          </cell>
          <cell r="E6839">
            <v>0</v>
          </cell>
          <cell r="F6839">
            <v>1058</v>
          </cell>
          <cell r="G6839" t="str">
            <v>:(GZM)--黄少荣</v>
          </cell>
        </row>
        <row r="6840">
          <cell r="A6840" t="str">
            <v>513122</v>
          </cell>
          <cell r="B6840" t="str">
            <v>SELL.EXPE.--MEALS/ENTERTAINMENT</v>
          </cell>
          <cell r="C6840" t="str">
            <v>10214-08-513122</v>
          </cell>
          <cell r="D6840">
            <v>0</v>
          </cell>
          <cell r="E6840">
            <v>0</v>
          </cell>
          <cell r="F6840">
            <v>6072</v>
          </cell>
          <cell r="G6840" t="str">
            <v>:(GZM)--WANG LUPENG王鲁鹏</v>
          </cell>
        </row>
        <row r="6841">
          <cell r="A6841" t="str">
            <v>513122</v>
          </cell>
          <cell r="B6841" t="str">
            <v>SELL.EXPE.--MEALS/ENTERTAINMENT</v>
          </cell>
          <cell r="C6841" t="str">
            <v>10214-09-513122</v>
          </cell>
          <cell r="D6841">
            <v>0</v>
          </cell>
          <cell r="E6841">
            <v>0</v>
          </cell>
          <cell r="F6841">
            <v>581</v>
          </cell>
          <cell r="G6841" t="str">
            <v>:(GZM)--GONG TAO龚滔</v>
          </cell>
        </row>
        <row r="6842">
          <cell r="A6842" t="str">
            <v>513122</v>
          </cell>
          <cell r="B6842" t="str">
            <v>SELL.EXPE.--MEALS/ENTERTAINMENT</v>
          </cell>
          <cell r="C6842" t="str">
            <v>10220-00-513122</v>
          </cell>
          <cell r="D6842">
            <v>0</v>
          </cell>
          <cell r="E6842">
            <v>0</v>
          </cell>
          <cell r="F6842">
            <v>20</v>
          </cell>
          <cell r="G6842" t="str">
            <v>:(ZSS)ZS SALES(COMMON)</v>
          </cell>
        </row>
        <row r="6843">
          <cell r="A6843" t="str">
            <v>513122</v>
          </cell>
          <cell r="B6843" t="str">
            <v>SELL.EXPE.--MEALS/ENTERTAINMENT</v>
          </cell>
          <cell r="C6843" t="str">
            <v>10220-01-513122</v>
          </cell>
          <cell r="D6843">
            <v>0</v>
          </cell>
          <cell r="E6843">
            <v>0</v>
          </cell>
          <cell r="F6843">
            <v>29873.4</v>
          </cell>
          <cell r="G6843" t="str">
            <v>:(ZSS)刘崇锦</v>
          </cell>
        </row>
        <row r="6844">
          <cell r="A6844" t="str">
            <v>513122</v>
          </cell>
          <cell r="B6844" t="str">
            <v>SELL.EXPE.--MEALS/ENTERTAINMENT</v>
          </cell>
          <cell r="C6844" t="str">
            <v>10220-02-513122</v>
          </cell>
          <cell r="D6844">
            <v>0</v>
          </cell>
          <cell r="E6844">
            <v>0</v>
          </cell>
          <cell r="F6844">
            <v>26922</v>
          </cell>
          <cell r="G6844" t="str">
            <v>:(ZSS)</v>
          </cell>
        </row>
        <row r="6845">
          <cell r="A6845" t="str">
            <v>513122</v>
          </cell>
          <cell r="B6845" t="str">
            <v>SELL.EXPE.--MEALS/ENTERTAINMENT</v>
          </cell>
          <cell r="C6845" t="str">
            <v>10220-03-513122</v>
          </cell>
          <cell r="D6845">
            <v>0</v>
          </cell>
          <cell r="E6845">
            <v>0</v>
          </cell>
          <cell r="F6845">
            <v>0</v>
          </cell>
          <cell r="G6845" t="str">
            <v>:(ZSS)</v>
          </cell>
        </row>
        <row r="6846">
          <cell r="A6846" t="str">
            <v>513122</v>
          </cell>
          <cell r="B6846" t="str">
            <v>SELL.EXPE.--MEALS/ENTERTAINMENT</v>
          </cell>
          <cell r="C6846" t="str">
            <v>10220-04-513122</v>
          </cell>
          <cell r="D6846">
            <v>0</v>
          </cell>
          <cell r="E6846">
            <v>0</v>
          </cell>
          <cell r="F6846">
            <v>0</v>
          </cell>
          <cell r="G6846" t="str">
            <v>:(ZSS)</v>
          </cell>
        </row>
        <row r="6847">
          <cell r="A6847" t="str">
            <v>513122</v>
          </cell>
          <cell r="B6847" t="str">
            <v>SELL.EXPE.--MEALS/ENTERTAINMENT</v>
          </cell>
          <cell r="C6847" t="str">
            <v>10220-05-513122</v>
          </cell>
          <cell r="D6847">
            <v>2320.6</v>
          </cell>
          <cell r="E6847">
            <v>0</v>
          </cell>
          <cell r="F6847">
            <v>57862.2</v>
          </cell>
          <cell r="G6847" t="str">
            <v>:(ZSS)LI XILUN李锡伦</v>
          </cell>
        </row>
        <row r="6848">
          <cell r="A6848" t="str">
            <v>513122</v>
          </cell>
          <cell r="B6848" t="str">
            <v>SELL.EXPE.--MEALS/ENTERTAINMENT</v>
          </cell>
          <cell r="C6848" t="str">
            <v>10224-00-513122</v>
          </cell>
          <cell r="D6848">
            <v>0</v>
          </cell>
          <cell r="E6848">
            <v>0</v>
          </cell>
          <cell r="F6848">
            <v>0</v>
          </cell>
          <cell r="G6848" t="str">
            <v>:(ZSM)ZS MAINTENANCE</v>
          </cell>
        </row>
        <row r="6849">
          <cell r="A6849" t="str">
            <v>513122</v>
          </cell>
          <cell r="B6849" t="str">
            <v>SELL.EXPE.--MEALS/ENTERTAINMENT</v>
          </cell>
          <cell r="C6849" t="str">
            <v>10224-01-513122</v>
          </cell>
          <cell r="D6849">
            <v>0</v>
          </cell>
          <cell r="E6849">
            <v>0</v>
          </cell>
          <cell r="F6849">
            <v>0</v>
          </cell>
          <cell r="G6849" t="str">
            <v>:(ZSM)--MR.STARK</v>
          </cell>
        </row>
        <row r="6850">
          <cell r="A6850" t="str">
            <v>513122</v>
          </cell>
          <cell r="B6850" t="str">
            <v>SELL.EXPE.--MEALS/ENTERTAINMENT</v>
          </cell>
          <cell r="C6850" t="str">
            <v>10224-02-513122</v>
          </cell>
          <cell r="D6850">
            <v>0</v>
          </cell>
          <cell r="E6850">
            <v>0</v>
          </cell>
          <cell r="F6850">
            <v>881</v>
          </cell>
          <cell r="G6850" t="str">
            <v>:(ZSM)--LI WEIYAN李伟炎</v>
          </cell>
        </row>
        <row r="6851">
          <cell r="A6851" t="str">
            <v>513122</v>
          </cell>
          <cell r="B6851" t="str">
            <v>SELL.EXPE.--MEALS/ENTERTAINMENT</v>
          </cell>
          <cell r="C6851" t="str">
            <v>10224-03-513122</v>
          </cell>
          <cell r="D6851">
            <v>0</v>
          </cell>
          <cell r="E6851">
            <v>0</v>
          </cell>
          <cell r="F6851">
            <v>0</v>
          </cell>
          <cell r="G6851" t="str">
            <v>:(ZSM)--钟振辉</v>
          </cell>
        </row>
        <row r="6852">
          <cell r="A6852" t="str">
            <v>513122</v>
          </cell>
          <cell r="B6852" t="str">
            <v>SELL.EXPE.--MEALS/ENTERTAINMENT</v>
          </cell>
          <cell r="C6852" t="str">
            <v>10230-00-513122</v>
          </cell>
          <cell r="D6852">
            <v>0</v>
          </cell>
          <cell r="E6852">
            <v>0</v>
          </cell>
          <cell r="F6852">
            <v>6952.1</v>
          </cell>
          <cell r="G6852" t="str">
            <v>:(KMS)KM SALES(COMMON)</v>
          </cell>
        </row>
        <row r="6853">
          <cell r="A6853" t="str">
            <v>513122</v>
          </cell>
          <cell r="B6853" t="str">
            <v>SELL.EXPE.--MEALS/ENTERTAINMENT</v>
          </cell>
          <cell r="C6853" t="str">
            <v>10230-01-513122</v>
          </cell>
          <cell r="D6853">
            <v>0</v>
          </cell>
          <cell r="E6853">
            <v>0</v>
          </cell>
          <cell r="F6853">
            <v>103623</v>
          </cell>
          <cell r="G6853" t="str">
            <v>:(KMS)DAVID 江先标</v>
          </cell>
        </row>
        <row r="6854">
          <cell r="A6854" t="str">
            <v>513122</v>
          </cell>
          <cell r="B6854" t="str">
            <v>SELL.EXPE.--MEALS/ENTERTAINMENT</v>
          </cell>
          <cell r="C6854" t="str">
            <v>10230-02-513122</v>
          </cell>
          <cell r="D6854">
            <v>0</v>
          </cell>
          <cell r="E6854">
            <v>0</v>
          </cell>
          <cell r="F6854">
            <v>47007.09</v>
          </cell>
          <cell r="G6854" t="str">
            <v>:(KMS)ANDY WEI魏明</v>
          </cell>
        </row>
        <row r="6855">
          <cell r="A6855" t="str">
            <v>513122</v>
          </cell>
          <cell r="B6855" t="str">
            <v>SELL.EXPE.--MEALS/ENTERTAINMENT</v>
          </cell>
          <cell r="C6855" t="str">
            <v>10230-03-513122</v>
          </cell>
          <cell r="D6855">
            <v>0</v>
          </cell>
          <cell r="E6855">
            <v>0</v>
          </cell>
          <cell r="F6855">
            <v>24257</v>
          </cell>
          <cell r="G6855" t="str">
            <v>:(KMS)CHEN JUN陈俊</v>
          </cell>
        </row>
        <row r="6856">
          <cell r="A6856" t="str">
            <v>513122</v>
          </cell>
          <cell r="B6856" t="str">
            <v>SELL.EXPE.--MEALS/ENTERTAINMENT</v>
          </cell>
          <cell r="C6856" t="str">
            <v>10230-04-513122</v>
          </cell>
          <cell r="D6856">
            <v>0</v>
          </cell>
          <cell r="E6856">
            <v>0</v>
          </cell>
          <cell r="F6856">
            <v>0</v>
          </cell>
          <cell r="G6856" t="str">
            <v>:(KMS)GRACE XU徐晓岚</v>
          </cell>
        </row>
        <row r="6857">
          <cell r="A6857" t="str">
            <v>513122</v>
          </cell>
          <cell r="B6857" t="str">
            <v>SELL.EXPE.--MEALS/ENTERTAINMENT</v>
          </cell>
          <cell r="C6857" t="str">
            <v>10230-05-513122</v>
          </cell>
          <cell r="D6857">
            <v>0</v>
          </cell>
          <cell r="E6857">
            <v>0</v>
          </cell>
          <cell r="F6857">
            <v>30248.400000000001</v>
          </cell>
          <cell r="G6857" t="str">
            <v>:(KMS)DUAN DI 段涤</v>
          </cell>
        </row>
        <row r="6858">
          <cell r="A6858" t="str">
            <v>513122</v>
          </cell>
          <cell r="B6858" t="str">
            <v>SELL.EXPE.--MEALS/ENTERTAINMENT</v>
          </cell>
          <cell r="C6858" t="str">
            <v>10230-06-513122</v>
          </cell>
          <cell r="D6858">
            <v>0</v>
          </cell>
          <cell r="E6858">
            <v>0</v>
          </cell>
          <cell r="F6858">
            <v>0</v>
          </cell>
          <cell r="G6858" t="str">
            <v>:(KMS)</v>
          </cell>
        </row>
        <row r="6859">
          <cell r="A6859" t="str">
            <v>513122</v>
          </cell>
          <cell r="B6859" t="str">
            <v>SELL.EXPE.--MEALS/ENTERTAINMENT</v>
          </cell>
          <cell r="C6859" t="str">
            <v>10234-00-513122</v>
          </cell>
          <cell r="D6859">
            <v>0</v>
          </cell>
          <cell r="E6859">
            <v>0</v>
          </cell>
          <cell r="F6859">
            <v>0</v>
          </cell>
          <cell r="G6859" t="str">
            <v>:(KMM)KM MAINTENANCE</v>
          </cell>
        </row>
        <row r="6860">
          <cell r="A6860" t="str">
            <v>513122</v>
          </cell>
          <cell r="B6860" t="str">
            <v>SELL.EXPE.--MEALS/ENTERTAINMENT</v>
          </cell>
          <cell r="C6860" t="str">
            <v>10234-01-513122</v>
          </cell>
          <cell r="D6860">
            <v>0</v>
          </cell>
          <cell r="E6860">
            <v>0</v>
          </cell>
          <cell r="F6860">
            <v>3860</v>
          </cell>
          <cell r="G6860" t="str">
            <v>:(KMM)ERICH WU 吴星农</v>
          </cell>
        </row>
        <row r="6861">
          <cell r="A6861" t="str">
            <v>513122</v>
          </cell>
          <cell r="B6861" t="str">
            <v>SELL.EXPE.--MEALS/ENTERTAINMENT</v>
          </cell>
          <cell r="C6861" t="str">
            <v>10234-02-513122</v>
          </cell>
          <cell r="D6861">
            <v>0</v>
          </cell>
          <cell r="E6861">
            <v>0</v>
          </cell>
          <cell r="F6861">
            <v>200</v>
          </cell>
          <cell r="G6861" t="str">
            <v>:(KMM)XIANG YONG 向勇</v>
          </cell>
        </row>
        <row r="6862">
          <cell r="A6862" t="str">
            <v>513122</v>
          </cell>
          <cell r="B6862" t="str">
            <v>SELL.EXPE.--MEALS/ENTERTAINMENT</v>
          </cell>
          <cell r="C6862" t="str">
            <v>10234-03-513122</v>
          </cell>
          <cell r="D6862">
            <v>0</v>
          </cell>
          <cell r="E6862">
            <v>0</v>
          </cell>
          <cell r="F6862">
            <v>2478</v>
          </cell>
          <cell r="G6862" t="str">
            <v>:(KMM)</v>
          </cell>
        </row>
        <row r="6863">
          <cell r="A6863" t="str">
            <v>513122</v>
          </cell>
          <cell r="B6863" t="str">
            <v>SELL.EXPE.--MEALS/ENTERTAINMENT</v>
          </cell>
          <cell r="C6863" t="str">
            <v>10240-00-513122</v>
          </cell>
          <cell r="D6863">
            <v>0</v>
          </cell>
          <cell r="E6863">
            <v>0</v>
          </cell>
          <cell r="F6863">
            <v>3928.1</v>
          </cell>
          <cell r="G6863" t="str">
            <v>:(SZS)SZ SALES(COMMON)</v>
          </cell>
        </row>
        <row r="6864">
          <cell r="A6864" t="str">
            <v>513122</v>
          </cell>
          <cell r="B6864" t="str">
            <v>SELL.EXPE.--MEALS/ENTERTAINMENT</v>
          </cell>
          <cell r="C6864" t="str">
            <v>10240-01-513122</v>
          </cell>
          <cell r="D6864">
            <v>0</v>
          </cell>
          <cell r="E6864">
            <v>0</v>
          </cell>
          <cell r="F6864">
            <v>30181</v>
          </cell>
          <cell r="G6864" t="str">
            <v>:(SZS)MS.YANG LEI杨蕾</v>
          </cell>
        </row>
        <row r="6865">
          <cell r="A6865" t="str">
            <v>513122</v>
          </cell>
          <cell r="B6865" t="str">
            <v>SELL.EXPE.--MEALS/ENTERTAINMENT</v>
          </cell>
          <cell r="C6865" t="str">
            <v>10240-02-513122</v>
          </cell>
          <cell r="D6865">
            <v>0</v>
          </cell>
          <cell r="E6865">
            <v>0</v>
          </cell>
          <cell r="F6865">
            <v>13862</v>
          </cell>
          <cell r="G6865" t="str">
            <v>:(SZS)</v>
          </cell>
        </row>
        <row r="6866">
          <cell r="A6866" t="str">
            <v>513122</v>
          </cell>
          <cell r="B6866" t="str">
            <v>SELL.EXPE.--MEALS/ENTERTAINMENT</v>
          </cell>
          <cell r="C6866" t="str">
            <v>10240-03-513122</v>
          </cell>
          <cell r="D6866">
            <v>0</v>
          </cell>
          <cell r="E6866">
            <v>0</v>
          </cell>
          <cell r="F6866">
            <v>0</v>
          </cell>
          <cell r="G6866" t="str">
            <v>:(SZS)</v>
          </cell>
        </row>
        <row r="6867">
          <cell r="A6867" t="str">
            <v>513122</v>
          </cell>
          <cell r="B6867" t="str">
            <v>SELL.EXPE.--MEALS/ENTERTAINMENT</v>
          </cell>
          <cell r="C6867" t="str">
            <v>10240-04-513122</v>
          </cell>
          <cell r="D6867">
            <v>0</v>
          </cell>
          <cell r="E6867">
            <v>0</v>
          </cell>
          <cell r="F6867">
            <v>17475.8</v>
          </cell>
          <cell r="G6867" t="str">
            <v>:(SZS)FENG HUIGAI冯惠改</v>
          </cell>
        </row>
        <row r="6868">
          <cell r="A6868" t="str">
            <v>513122</v>
          </cell>
          <cell r="B6868" t="str">
            <v>SELL.EXPE.--MEALS/ENTERTAINMENT</v>
          </cell>
          <cell r="C6868" t="str">
            <v>10240-05-513122</v>
          </cell>
          <cell r="D6868">
            <v>0</v>
          </cell>
          <cell r="E6868">
            <v>0</v>
          </cell>
          <cell r="F6868">
            <v>500</v>
          </cell>
          <cell r="G6868" t="str">
            <v>:(SZS)LIANG JINPING梁锦平</v>
          </cell>
        </row>
        <row r="6869">
          <cell r="A6869" t="str">
            <v>513122</v>
          </cell>
          <cell r="B6869" t="str">
            <v>SELL.EXPE.--MEALS/ENTERTAINMENT</v>
          </cell>
          <cell r="C6869" t="str">
            <v>10244-00-513122</v>
          </cell>
          <cell r="D6869">
            <v>0</v>
          </cell>
          <cell r="E6869">
            <v>0</v>
          </cell>
          <cell r="F6869">
            <v>198</v>
          </cell>
          <cell r="G6869" t="str">
            <v>:(SZM)SZ MAINTENANCE</v>
          </cell>
        </row>
        <row r="6870">
          <cell r="A6870" t="str">
            <v>513122</v>
          </cell>
          <cell r="B6870" t="str">
            <v>SELL.EXPE.--MEALS/ENTERTAINMENT</v>
          </cell>
          <cell r="C6870" t="str">
            <v>10244-01-513122</v>
          </cell>
          <cell r="D6870">
            <v>0</v>
          </cell>
          <cell r="E6870">
            <v>0</v>
          </cell>
          <cell r="F6870">
            <v>0</v>
          </cell>
          <cell r="G6870" t="str">
            <v>:</v>
          </cell>
        </row>
        <row r="6871">
          <cell r="A6871" t="str">
            <v>513122</v>
          </cell>
          <cell r="B6871" t="str">
            <v>SELL.EXPE.--MEALS/ENTERTAINMENT</v>
          </cell>
          <cell r="C6871" t="str">
            <v>10244-02-513122</v>
          </cell>
          <cell r="D6871">
            <v>0</v>
          </cell>
          <cell r="E6871">
            <v>0</v>
          </cell>
          <cell r="F6871">
            <v>3103.3</v>
          </cell>
          <cell r="G6871" t="str">
            <v>:(SZM)ZHOU JIANMING周建明</v>
          </cell>
        </row>
        <row r="6872">
          <cell r="A6872" t="str">
            <v>513122</v>
          </cell>
          <cell r="B6872" t="str">
            <v>SELL.EXPE.--MEALS/ENTERTAINMENT</v>
          </cell>
          <cell r="C6872" t="str">
            <v>10244-04-513122</v>
          </cell>
          <cell r="D6872">
            <v>0</v>
          </cell>
          <cell r="E6872">
            <v>0</v>
          </cell>
          <cell r="F6872">
            <v>0</v>
          </cell>
          <cell r="G6872" t="str">
            <v>:(SZM)LIU JUNFENG刘俊峰</v>
          </cell>
        </row>
        <row r="6873">
          <cell r="A6873" t="str">
            <v>513122</v>
          </cell>
          <cell r="B6873" t="str">
            <v>SELL.EXPE.--MEALS/ENTERTAINMENT</v>
          </cell>
          <cell r="C6873" t="str">
            <v>10244-05-513122</v>
          </cell>
          <cell r="D6873">
            <v>0</v>
          </cell>
          <cell r="E6873">
            <v>0</v>
          </cell>
          <cell r="F6873">
            <v>0</v>
          </cell>
          <cell r="G6873" t="str">
            <v>:(SZM)</v>
          </cell>
        </row>
        <row r="6874">
          <cell r="A6874" t="str">
            <v>513122</v>
          </cell>
          <cell r="B6874" t="str">
            <v>SELL.EXPE.--MEALS/ENTERTAINMENT</v>
          </cell>
          <cell r="C6874" t="str">
            <v>10244-06-513122</v>
          </cell>
          <cell r="D6874">
            <v>0</v>
          </cell>
          <cell r="E6874">
            <v>0</v>
          </cell>
          <cell r="F6874">
            <v>5557</v>
          </cell>
          <cell r="G6874" t="str">
            <v>:(SZM)</v>
          </cell>
        </row>
        <row r="6875">
          <cell r="A6875" t="str">
            <v>513122</v>
          </cell>
          <cell r="B6875" t="str">
            <v>SELL.EXPE.--MEALS/ENTERTAINMENT</v>
          </cell>
          <cell r="C6875" t="str">
            <v>10254-01-513122</v>
          </cell>
          <cell r="D6875">
            <v>0</v>
          </cell>
          <cell r="E6875">
            <v>0</v>
          </cell>
          <cell r="F6875">
            <v>1917</v>
          </cell>
          <cell r="G6875" t="str">
            <v>:(FSM)--LIU SHUQIAN刘树谦</v>
          </cell>
        </row>
        <row r="6876">
          <cell r="A6876" t="str">
            <v>513122</v>
          </cell>
          <cell r="B6876" t="str">
            <v>SELL.EXPE.--MEALS/ENTERTAINMENT</v>
          </cell>
          <cell r="C6876" t="str">
            <v>10264-00-513122</v>
          </cell>
          <cell r="D6876">
            <v>0</v>
          </cell>
          <cell r="E6876">
            <v>0</v>
          </cell>
          <cell r="F6876">
            <v>0</v>
          </cell>
          <cell r="G6876" t="str">
            <v>:(XMM)XIAMEN MAINTENANCE</v>
          </cell>
        </row>
        <row r="6877">
          <cell r="A6877" t="str">
            <v>513122</v>
          </cell>
          <cell r="B6877" t="str">
            <v>SELL.EXPE.--MEALS/ENTERTAINMENT</v>
          </cell>
          <cell r="C6877" t="str">
            <v>10264-01-513122</v>
          </cell>
          <cell r="D6877">
            <v>0</v>
          </cell>
          <cell r="E6877">
            <v>0</v>
          </cell>
          <cell r="F6877">
            <v>13943.5</v>
          </cell>
          <cell r="G6877" t="str">
            <v>:(XMM)--LUO GUANGMING 罗光明</v>
          </cell>
        </row>
        <row r="6878">
          <cell r="A6878" t="str">
            <v>513122</v>
          </cell>
          <cell r="B6878" t="str">
            <v>SELL.EXPE.--MEALS/ENTERTAINMENT</v>
          </cell>
          <cell r="C6878" t="str">
            <v>10270-00-513122</v>
          </cell>
          <cell r="D6878">
            <v>0</v>
          </cell>
          <cell r="E6878">
            <v>0</v>
          </cell>
          <cell r="F6878">
            <v>100</v>
          </cell>
          <cell r="G6878" t="str">
            <v>(HNS)COMMON</v>
          </cell>
        </row>
        <row r="6879">
          <cell r="A6879" t="str">
            <v>513122</v>
          </cell>
          <cell r="B6879" t="str">
            <v>SELL.EXPE.--MEALS/ENTERTAINMENT</v>
          </cell>
          <cell r="C6879" t="str">
            <v>10270-01-513122</v>
          </cell>
          <cell r="D6879">
            <v>0</v>
          </cell>
          <cell r="E6879">
            <v>0</v>
          </cell>
          <cell r="F6879">
            <v>60720</v>
          </cell>
          <cell r="G6879" t="str">
            <v>(HNS)DANIAN LI李大年</v>
          </cell>
        </row>
        <row r="6880">
          <cell r="A6880" t="str">
            <v>513122</v>
          </cell>
          <cell r="B6880" t="str">
            <v>SELL.EXPE.--MEALS/ENTERTAINMENT</v>
          </cell>
          <cell r="C6880" t="str">
            <v>10270-02-513122</v>
          </cell>
          <cell r="D6880">
            <v>0</v>
          </cell>
          <cell r="E6880">
            <v>0</v>
          </cell>
          <cell r="F6880">
            <v>47638</v>
          </cell>
          <cell r="G6880" t="str">
            <v>(HNS)JIE LUO骆颉</v>
          </cell>
        </row>
        <row r="6881">
          <cell r="A6881" t="str">
            <v>513122</v>
          </cell>
          <cell r="B6881" t="str">
            <v>SELL.EXPE.--MEALS/ENTERTAINMENT</v>
          </cell>
          <cell r="C6881" t="str">
            <v>10270-03-513122</v>
          </cell>
          <cell r="D6881">
            <v>0</v>
          </cell>
          <cell r="E6881">
            <v>0</v>
          </cell>
          <cell r="F6881">
            <v>8606.5</v>
          </cell>
          <cell r="G6881" t="str">
            <v>(HNS)TAN SUYU谭素玉</v>
          </cell>
        </row>
        <row r="6882">
          <cell r="A6882" t="str">
            <v>513122</v>
          </cell>
          <cell r="B6882" t="str">
            <v>SELL.EXPE.--MEALS/ENTERTAINMENT</v>
          </cell>
          <cell r="C6882" t="str">
            <v>10284-01-513122</v>
          </cell>
          <cell r="D6882">
            <v>0</v>
          </cell>
          <cell r="E6882">
            <v>0</v>
          </cell>
          <cell r="F6882">
            <v>435</v>
          </cell>
          <cell r="G6882" t="str">
            <v>NNM--LU XINGHAO陆星浩</v>
          </cell>
        </row>
        <row r="6883">
          <cell r="A6883" t="str">
            <v>513122</v>
          </cell>
          <cell r="B6883" t="str">
            <v>SELL.EXPE.--MEALS/ENTERTAINMENT</v>
          </cell>
          <cell r="C6883" t="str">
            <v>10284-02-513122</v>
          </cell>
          <cell r="D6883">
            <v>0</v>
          </cell>
          <cell r="E6883">
            <v>0</v>
          </cell>
          <cell r="F6883">
            <v>110</v>
          </cell>
          <cell r="G6883" t="str">
            <v>NNM--CHEN GUIMIN 陈桂民</v>
          </cell>
        </row>
        <row r="6884">
          <cell r="A6884" t="str">
            <v>513122</v>
          </cell>
          <cell r="B6884" t="str">
            <v>SELL.EXPE.--MEALS/ENTERTAINMENT</v>
          </cell>
          <cell r="C6884" t="str">
            <v>10290-00-513122</v>
          </cell>
          <cell r="D6884">
            <v>0</v>
          </cell>
          <cell r="E6884">
            <v>0</v>
          </cell>
          <cell r="F6884">
            <v>600</v>
          </cell>
          <cell r="G6884" t="str">
            <v>ZHENGZHOU SALES</v>
          </cell>
        </row>
        <row r="6885">
          <cell r="A6885" t="str">
            <v>513122</v>
          </cell>
          <cell r="B6885" t="str">
            <v>SELL.EXPE.--MEALS/ENTERTAINMENT</v>
          </cell>
          <cell r="C6885" t="str">
            <v>10290-01-513122</v>
          </cell>
          <cell r="D6885">
            <v>0</v>
          </cell>
          <cell r="E6885">
            <v>0</v>
          </cell>
          <cell r="F6885">
            <v>4289</v>
          </cell>
          <cell r="G6885" t="str">
            <v>ZHZHS--翟霞</v>
          </cell>
        </row>
        <row r="6886">
          <cell r="A6886" t="str">
            <v>513122</v>
          </cell>
          <cell r="B6886" t="str">
            <v>SELL.EXPE.--MEALS/ENTERTAINMENT</v>
          </cell>
          <cell r="C6886" t="str">
            <v>10294-00-513122</v>
          </cell>
          <cell r="D6886">
            <v>0</v>
          </cell>
          <cell r="E6886">
            <v>0</v>
          </cell>
          <cell r="F6886">
            <v>1901.6</v>
          </cell>
          <cell r="G6886" t="str">
            <v>ZHENGZHOU MAINTENANCE</v>
          </cell>
        </row>
        <row r="6887">
          <cell r="A6887" t="str">
            <v>513122</v>
          </cell>
          <cell r="B6887" t="str">
            <v>SELL.EXPE.--MEALS/ENTERTAINMENT</v>
          </cell>
          <cell r="C6887" t="str">
            <v>10294-03-513122</v>
          </cell>
          <cell r="D6887">
            <v>0</v>
          </cell>
          <cell r="E6887">
            <v>0</v>
          </cell>
          <cell r="F6887">
            <v>37934</v>
          </cell>
          <cell r="G6887" t="str">
            <v>:ZHZHM-张云根</v>
          </cell>
        </row>
        <row r="6888">
          <cell r="A6888" t="str">
            <v>513122</v>
          </cell>
          <cell r="B6888" t="str">
            <v>SELL.EXPE.--MEALS/ENTERTAINMENT</v>
          </cell>
          <cell r="C6888" t="str">
            <v>10294-04-513122</v>
          </cell>
          <cell r="D6888">
            <v>0</v>
          </cell>
          <cell r="E6888">
            <v>0</v>
          </cell>
          <cell r="F6888">
            <v>52</v>
          </cell>
          <cell r="G6888" t="str">
            <v>:ZHZHM-贾延河</v>
          </cell>
        </row>
        <row r="6889">
          <cell r="A6889" t="str">
            <v>513122</v>
          </cell>
          <cell r="B6889" t="str">
            <v>SELL.EXPE.--MEALS/ENTERTAINMENT</v>
          </cell>
          <cell r="C6889" t="str">
            <v>10294-05-513122</v>
          </cell>
          <cell r="D6889">
            <v>0</v>
          </cell>
          <cell r="E6889">
            <v>0</v>
          </cell>
          <cell r="F6889">
            <v>509</v>
          </cell>
          <cell r="G6889" t="str">
            <v>:ZHZHM-王宝柱</v>
          </cell>
        </row>
        <row r="6890">
          <cell r="A6890" t="str">
            <v>513122</v>
          </cell>
          <cell r="B6890" t="str">
            <v>SELL.EXPE.--MEALS/ENTERTAINMENT</v>
          </cell>
          <cell r="C6890" t="str">
            <v>10400-00-513122</v>
          </cell>
          <cell r="D6890">
            <v>880</v>
          </cell>
          <cell r="E6890">
            <v>0</v>
          </cell>
          <cell r="F6890">
            <v>14466</v>
          </cell>
          <cell r="G6890" t="str">
            <v>CHONGQING REGINAL CENTER</v>
          </cell>
        </row>
        <row r="6891">
          <cell r="A6891" t="str">
            <v>513122</v>
          </cell>
          <cell r="B6891" t="str">
            <v>SELL.EXPE.--MEALS/ENTERTAINMENT</v>
          </cell>
          <cell r="C6891" t="str">
            <v>10400-01-513122</v>
          </cell>
          <cell r="D6891">
            <v>0</v>
          </cell>
          <cell r="E6891">
            <v>0</v>
          </cell>
          <cell r="F6891">
            <v>1716</v>
          </cell>
          <cell r="G6891" t="str">
            <v>:(CQS)--MR.BOEHLER</v>
          </cell>
        </row>
        <row r="6892">
          <cell r="A6892" t="str">
            <v>513122</v>
          </cell>
          <cell r="B6892" t="str">
            <v>SELL.EXPE.--MEALS/ENTERTAINMENT</v>
          </cell>
          <cell r="C6892" t="str">
            <v>10410-00-513122</v>
          </cell>
          <cell r="D6892">
            <v>108</v>
          </cell>
          <cell r="E6892">
            <v>0</v>
          </cell>
          <cell r="F6892">
            <v>1230</v>
          </cell>
          <cell r="G6892" t="str">
            <v>CHONGQING ADMIN.</v>
          </cell>
        </row>
        <row r="6893">
          <cell r="A6893" t="str">
            <v>513122</v>
          </cell>
          <cell r="B6893" t="str">
            <v>SELL.EXPE.--MEALS/ENTERTAINMENT</v>
          </cell>
          <cell r="C6893" t="str">
            <v>10410-01-513122</v>
          </cell>
          <cell r="D6893">
            <v>0</v>
          </cell>
          <cell r="E6893">
            <v>0</v>
          </cell>
          <cell r="F6893">
            <v>6372.6</v>
          </cell>
          <cell r="G6893" t="str">
            <v>CQA--MR.BOEHLER</v>
          </cell>
        </row>
        <row r="6894">
          <cell r="A6894" t="str">
            <v>513122</v>
          </cell>
          <cell r="B6894" t="str">
            <v>SELL.EXPE.--MEALS/ENTERTAINMENT</v>
          </cell>
          <cell r="C6894" t="str">
            <v>10410-02-513122</v>
          </cell>
          <cell r="D6894">
            <v>0</v>
          </cell>
          <cell r="E6894">
            <v>0</v>
          </cell>
          <cell r="F6894">
            <v>0</v>
          </cell>
          <cell r="G6894" t="str">
            <v>CQA--</v>
          </cell>
        </row>
        <row r="6895">
          <cell r="A6895" t="str">
            <v>513122</v>
          </cell>
          <cell r="B6895" t="str">
            <v>SELL.EXPE.--MEALS/ENTERTAINMENT</v>
          </cell>
          <cell r="C6895" t="str">
            <v>10410-03-513122</v>
          </cell>
          <cell r="D6895">
            <v>0</v>
          </cell>
          <cell r="E6895">
            <v>0</v>
          </cell>
          <cell r="F6895">
            <v>903</v>
          </cell>
          <cell r="G6895" t="str">
            <v>CQA--MR. LAI YONG 赖勇</v>
          </cell>
        </row>
        <row r="6896">
          <cell r="A6896" t="str">
            <v>513122</v>
          </cell>
          <cell r="B6896" t="str">
            <v>SELL.EXPE.--MEALS/ENTERTAINMENT</v>
          </cell>
          <cell r="C6896" t="str">
            <v>10410-05-513122</v>
          </cell>
          <cell r="D6896">
            <v>0</v>
          </cell>
          <cell r="E6896">
            <v>0</v>
          </cell>
          <cell r="F6896">
            <v>110</v>
          </cell>
          <cell r="G6896" t="str">
            <v>CQA--</v>
          </cell>
        </row>
        <row r="6897">
          <cell r="A6897" t="str">
            <v>513122</v>
          </cell>
          <cell r="B6897" t="str">
            <v>SELL.EXPE.--MEALS/ENTERTAINMENT</v>
          </cell>
          <cell r="C6897" t="str">
            <v>10411-00-513122</v>
          </cell>
          <cell r="D6897">
            <v>4478</v>
          </cell>
          <cell r="E6897">
            <v>0</v>
          </cell>
          <cell r="F6897">
            <v>12842</v>
          </cell>
          <cell r="G6897" t="str">
            <v>CQ SALES</v>
          </cell>
        </row>
        <row r="6898">
          <cell r="A6898" t="str">
            <v>513122</v>
          </cell>
          <cell r="B6898" t="str">
            <v>SELL.EXPE.--MEALS/ENTERTAINMENT</v>
          </cell>
          <cell r="C6898" t="str">
            <v>10411-01-513122</v>
          </cell>
          <cell r="D6898">
            <v>0</v>
          </cell>
          <cell r="E6898">
            <v>0</v>
          </cell>
          <cell r="F6898">
            <v>0</v>
          </cell>
          <cell r="G6898" t="str">
            <v>CQS--LEI BING 雷兵</v>
          </cell>
        </row>
        <row r="6899">
          <cell r="A6899" t="str">
            <v>513122</v>
          </cell>
          <cell r="B6899" t="str">
            <v>SELL.EXPE.--MEALS/ENTERTAINMENT</v>
          </cell>
          <cell r="C6899" t="str">
            <v>10411-02-513122</v>
          </cell>
          <cell r="D6899">
            <v>0</v>
          </cell>
          <cell r="E6899">
            <v>0</v>
          </cell>
          <cell r="F6899">
            <v>7736.4</v>
          </cell>
          <cell r="G6899" t="str">
            <v>CQS--LI WEI DONG 李卫东</v>
          </cell>
        </row>
        <row r="6900">
          <cell r="A6900" t="str">
            <v>513122</v>
          </cell>
          <cell r="B6900" t="str">
            <v>SELL.EXPE.--MEALS/ENTERTAINMENT</v>
          </cell>
          <cell r="C6900" t="str">
            <v>10411-03-513122</v>
          </cell>
          <cell r="D6900">
            <v>0</v>
          </cell>
          <cell r="E6900">
            <v>0</v>
          </cell>
          <cell r="F6900">
            <v>1642</v>
          </cell>
          <cell r="G6900" t="str">
            <v>CQS--JAMES KAN 徐侃</v>
          </cell>
        </row>
        <row r="6901">
          <cell r="A6901" t="str">
            <v>513122</v>
          </cell>
          <cell r="B6901" t="str">
            <v>SELL.EXPE.--MEALS/ENTERTAINMENT</v>
          </cell>
          <cell r="C6901" t="str">
            <v>10411-04-513122</v>
          </cell>
          <cell r="D6901">
            <v>0</v>
          </cell>
          <cell r="E6901">
            <v>0</v>
          </cell>
          <cell r="F6901">
            <v>21788.400000000001</v>
          </cell>
          <cell r="G6901" t="str">
            <v>CQS--ZHANG SHIYUN 张世匀</v>
          </cell>
        </row>
        <row r="6902">
          <cell r="A6902" t="str">
            <v>513122</v>
          </cell>
          <cell r="B6902" t="str">
            <v>SELL.EXPE.--MEALS/ENTERTAINMENT</v>
          </cell>
          <cell r="C6902" t="str">
            <v>10411-05-513122</v>
          </cell>
          <cell r="D6902">
            <v>0</v>
          </cell>
          <cell r="E6902">
            <v>0</v>
          </cell>
          <cell r="F6902">
            <v>6295</v>
          </cell>
          <cell r="G6902" t="str">
            <v>CQS--LI CHUANGANG 李传刚</v>
          </cell>
        </row>
        <row r="6903">
          <cell r="A6903" t="str">
            <v>513122</v>
          </cell>
          <cell r="B6903" t="str">
            <v>SELL.EXPE.--MEALS/ENTERTAINMENT</v>
          </cell>
          <cell r="C6903" t="str">
            <v>10411-06-513122</v>
          </cell>
          <cell r="D6903">
            <v>0</v>
          </cell>
          <cell r="E6903">
            <v>0</v>
          </cell>
          <cell r="F6903">
            <v>4639</v>
          </cell>
          <cell r="G6903" t="str">
            <v>CQS--ZHENG LI 杨丽华</v>
          </cell>
        </row>
        <row r="6904">
          <cell r="A6904" t="str">
            <v>513122</v>
          </cell>
          <cell r="B6904" t="str">
            <v>SELL.EXPE.--MEALS/ENTERTAINMENT</v>
          </cell>
          <cell r="C6904" t="str">
            <v>10412-00-513122</v>
          </cell>
          <cell r="D6904">
            <v>310</v>
          </cell>
          <cell r="E6904">
            <v>0</v>
          </cell>
          <cell r="F6904">
            <v>310</v>
          </cell>
          <cell r="G6904" t="str">
            <v>CHONGQING PROJECT EXECUTION</v>
          </cell>
        </row>
        <row r="6905">
          <cell r="A6905" t="str">
            <v>513122</v>
          </cell>
          <cell r="B6905" t="str">
            <v>SELL.EXPE.--MEALS/ENTERTAINMENT</v>
          </cell>
          <cell r="C6905" t="str">
            <v>10412-01-513122</v>
          </cell>
          <cell r="D6905">
            <v>0</v>
          </cell>
          <cell r="E6905">
            <v>0</v>
          </cell>
          <cell r="F6905">
            <v>240</v>
          </cell>
          <cell r="G6905" t="str">
            <v>CQP--</v>
          </cell>
        </row>
        <row r="6906">
          <cell r="A6906" t="str">
            <v>513122</v>
          </cell>
          <cell r="B6906" t="str">
            <v>SELL.EXPE.--MEALS/ENTERTAINMENT</v>
          </cell>
          <cell r="C6906" t="str">
            <v>10412-03-513122</v>
          </cell>
          <cell r="D6906">
            <v>0</v>
          </cell>
          <cell r="E6906">
            <v>0</v>
          </cell>
          <cell r="F6906">
            <v>1986</v>
          </cell>
          <cell r="G6906" t="str">
            <v>CQP--MR.TONGZHOU 周彤</v>
          </cell>
        </row>
        <row r="6907">
          <cell r="A6907" t="str">
            <v>513122</v>
          </cell>
          <cell r="B6907" t="str">
            <v>SELL.EXPE.--MEALS/ENTERTAINMENT</v>
          </cell>
          <cell r="C6907" t="str">
            <v>10413-00-513122</v>
          </cell>
          <cell r="D6907">
            <v>0</v>
          </cell>
          <cell r="E6907">
            <v>0</v>
          </cell>
          <cell r="F6907">
            <v>190</v>
          </cell>
          <cell r="G6907" t="str">
            <v>CHONGQING INSTALLATION</v>
          </cell>
        </row>
        <row r="6908">
          <cell r="A6908" t="str">
            <v>513122</v>
          </cell>
          <cell r="B6908" t="str">
            <v>SELL.EXPE.--MEALS/ENTERTAINMENT</v>
          </cell>
          <cell r="C6908" t="str">
            <v>10414-00-513122</v>
          </cell>
          <cell r="D6908">
            <v>0</v>
          </cell>
          <cell r="E6908">
            <v>0</v>
          </cell>
          <cell r="F6908">
            <v>100</v>
          </cell>
          <cell r="G6908" t="str">
            <v>CHONGQING MAINTENANCE</v>
          </cell>
        </row>
        <row r="6909">
          <cell r="A6909" t="str">
            <v>513122</v>
          </cell>
          <cell r="B6909" t="str">
            <v>SELL.EXPE.--MEALS/ENTERTAINMENT</v>
          </cell>
          <cell r="C6909" t="str">
            <v>10414-01-513122</v>
          </cell>
          <cell r="D6909">
            <v>0</v>
          </cell>
          <cell r="E6909">
            <v>0</v>
          </cell>
          <cell r="F6909">
            <v>3928</v>
          </cell>
          <cell r="G6909" t="str">
            <v>CQM--ZHAO YOUWEI赵有为</v>
          </cell>
        </row>
        <row r="6910">
          <cell r="A6910" t="str">
            <v>513122</v>
          </cell>
          <cell r="B6910" t="str">
            <v>SELL.EXPE.--MEALS/ENTERTAINMENT</v>
          </cell>
          <cell r="C6910" t="str">
            <v>10414-02-513122</v>
          </cell>
          <cell r="D6910">
            <v>0</v>
          </cell>
          <cell r="E6910">
            <v>0</v>
          </cell>
          <cell r="F6910">
            <v>250</v>
          </cell>
          <cell r="G6910" t="str">
            <v>CQM--MR.YANG YONG 杨勇</v>
          </cell>
        </row>
        <row r="6911">
          <cell r="A6911" t="str">
            <v>513122</v>
          </cell>
          <cell r="B6911" t="str">
            <v>SELL.EXPE.--MEALS/ENTERTAINMENT</v>
          </cell>
          <cell r="C6911" t="str">
            <v>10414-03-513122</v>
          </cell>
          <cell r="D6911">
            <v>0</v>
          </cell>
          <cell r="E6911">
            <v>0</v>
          </cell>
          <cell r="F6911">
            <v>150</v>
          </cell>
          <cell r="G6911" t="str">
            <v>CQM--MR.JIN LEI 金磊</v>
          </cell>
        </row>
        <row r="6912">
          <cell r="A6912" t="str">
            <v>513122</v>
          </cell>
          <cell r="B6912" t="str">
            <v>SELL.EXPE.--MEALS/ENTERTAINMENT</v>
          </cell>
          <cell r="C6912" t="str">
            <v>10414-05-513122</v>
          </cell>
          <cell r="D6912">
            <v>0</v>
          </cell>
          <cell r="E6912">
            <v>0</v>
          </cell>
          <cell r="F6912">
            <v>1205</v>
          </cell>
          <cell r="G6912" t="str">
            <v>CQM--SU XINGBAO苏兴宝</v>
          </cell>
        </row>
        <row r="6913">
          <cell r="A6913" t="str">
            <v>513122</v>
          </cell>
          <cell r="B6913" t="str">
            <v>SELL.EXPE.--MEALS/ENTERTAINMENT</v>
          </cell>
          <cell r="C6913" t="str">
            <v>10414-06-513122</v>
          </cell>
          <cell r="D6913">
            <v>0</v>
          </cell>
          <cell r="E6913">
            <v>0</v>
          </cell>
          <cell r="F6913">
            <v>50</v>
          </cell>
          <cell r="G6913" t="str">
            <v>CQM--LI QIAN 李倩</v>
          </cell>
        </row>
        <row r="6914">
          <cell r="A6914" t="str">
            <v>513122</v>
          </cell>
          <cell r="B6914" t="str">
            <v>SELL.EXPE.--MEALS/ENTERTAINMENT</v>
          </cell>
          <cell r="C6914" t="str">
            <v>10420-00-513122</v>
          </cell>
          <cell r="D6914">
            <v>0</v>
          </cell>
          <cell r="E6914">
            <v>0</v>
          </cell>
          <cell r="F6914">
            <v>5195.3999999999996</v>
          </cell>
          <cell r="G6914" t="str">
            <v>SHANGHAI ADMIN.DEPT上海行政部</v>
          </cell>
        </row>
        <row r="6915">
          <cell r="A6915" t="str">
            <v>513122</v>
          </cell>
          <cell r="B6915" t="str">
            <v>SELL.EXPE.--MEALS/ENTERTAINMENT</v>
          </cell>
          <cell r="C6915" t="str">
            <v>10420-01-513122</v>
          </cell>
          <cell r="D6915">
            <v>0</v>
          </cell>
          <cell r="E6915">
            <v>0</v>
          </cell>
          <cell r="F6915">
            <v>8943</v>
          </cell>
          <cell r="G6915" t="str">
            <v>SHANGHAI ADMIN.-CHEN LIANG 陈亮</v>
          </cell>
        </row>
        <row r="6916">
          <cell r="A6916" t="str">
            <v>513122</v>
          </cell>
          <cell r="B6916" t="str">
            <v>SELL.EXPE.--MEALS/ENTERTAINMENT</v>
          </cell>
          <cell r="C6916" t="str">
            <v>10421-00-513122</v>
          </cell>
          <cell r="D6916">
            <v>0</v>
          </cell>
          <cell r="E6916">
            <v>0</v>
          </cell>
          <cell r="F6916">
            <v>294</v>
          </cell>
          <cell r="G6916" t="str">
            <v>SHANGHAI ENGINEERING上海工程部</v>
          </cell>
        </row>
        <row r="6917">
          <cell r="A6917" t="str">
            <v>513123</v>
          </cell>
          <cell r="B6917" t="str">
            <v>SELL.EXPE.--GIFTS/DONATIONS</v>
          </cell>
          <cell r="C6917" t="str">
            <v>10200-00-513123</v>
          </cell>
          <cell r="D6917">
            <v>0</v>
          </cell>
          <cell r="E6917">
            <v>0</v>
          </cell>
          <cell r="F6917">
            <v>9694.6</v>
          </cell>
          <cell r="G6917" t="str">
            <v>:(GZO) REGIONAL OFFICE</v>
          </cell>
        </row>
        <row r="6918">
          <cell r="A6918" t="str">
            <v>513123</v>
          </cell>
          <cell r="B6918" t="str">
            <v>SELL.EXPE.--GIFTS/DONATIONS</v>
          </cell>
          <cell r="C6918" t="str">
            <v>10210-00-513123</v>
          </cell>
          <cell r="D6918">
            <v>0</v>
          </cell>
          <cell r="E6918">
            <v>0</v>
          </cell>
          <cell r="F6918">
            <v>345</v>
          </cell>
          <cell r="G6918" t="str">
            <v>:(GZA) GZ ADMINISTRATION</v>
          </cell>
        </row>
        <row r="6919">
          <cell r="A6919" t="str">
            <v>513123</v>
          </cell>
          <cell r="B6919" t="str">
            <v>SELL.EXPE.--GIFTS/DONATIONS</v>
          </cell>
          <cell r="C6919" t="str">
            <v>10210-01-513123</v>
          </cell>
          <cell r="D6919">
            <v>0</v>
          </cell>
          <cell r="E6919">
            <v>0</v>
          </cell>
          <cell r="F6919">
            <v>146000</v>
          </cell>
          <cell r="G6919" t="str">
            <v>:(GZA)--DR.XU DONG徐东</v>
          </cell>
        </row>
        <row r="6920">
          <cell r="A6920" t="str">
            <v>513123</v>
          </cell>
          <cell r="B6920" t="str">
            <v>SELL.EXPE.--GIFTS/DONATIONS</v>
          </cell>
          <cell r="C6920" t="str">
            <v>10210-02-513123</v>
          </cell>
          <cell r="D6920">
            <v>0</v>
          </cell>
          <cell r="E6920">
            <v>0</v>
          </cell>
          <cell r="F6920">
            <v>24205.13</v>
          </cell>
          <cell r="G6920" t="str">
            <v>:(GZA)--FANNY YE 叶丽辉</v>
          </cell>
        </row>
        <row r="6921">
          <cell r="A6921" t="str">
            <v>513123</v>
          </cell>
          <cell r="B6921" t="str">
            <v>SELL.EXPE.--GIFTS/DONATIONS</v>
          </cell>
          <cell r="C6921" t="str">
            <v>10210-03-513123</v>
          </cell>
          <cell r="D6921">
            <v>0</v>
          </cell>
          <cell r="E6921">
            <v>0</v>
          </cell>
          <cell r="F6921">
            <v>0</v>
          </cell>
          <cell r="G6921" t="str">
            <v>:(GZA)--HUO YONGJIA 霍永佳</v>
          </cell>
        </row>
        <row r="6922">
          <cell r="A6922" t="str">
            <v>513123</v>
          </cell>
          <cell r="B6922" t="str">
            <v>SELL.EXPE.--GIFTS/DONATIONS</v>
          </cell>
          <cell r="C6922" t="str">
            <v>10210-04-513123</v>
          </cell>
          <cell r="D6922">
            <v>0</v>
          </cell>
          <cell r="E6922">
            <v>0</v>
          </cell>
          <cell r="F6922">
            <v>900</v>
          </cell>
          <cell r="G6922" t="str">
            <v>:(GZA)--LIANG MINJIA梁敏佳</v>
          </cell>
        </row>
        <row r="6923">
          <cell r="A6923" t="str">
            <v>513123</v>
          </cell>
          <cell r="B6923" t="str">
            <v>SELL.EXPE.--GIFTS/DONATIONS</v>
          </cell>
          <cell r="C6923" t="str">
            <v>10211-00-513123</v>
          </cell>
          <cell r="D6923">
            <v>0</v>
          </cell>
          <cell r="E6923">
            <v>0</v>
          </cell>
          <cell r="F6923">
            <v>20288.3</v>
          </cell>
          <cell r="G6923" t="str">
            <v>:(GZS)GZ SALES--COMMON</v>
          </cell>
        </row>
        <row r="6924">
          <cell r="A6924" t="str">
            <v>513123</v>
          </cell>
          <cell r="B6924" t="str">
            <v>SELL.EXPE.--GIFTS/DONATIONS</v>
          </cell>
          <cell r="C6924" t="str">
            <v>10211-01-513123</v>
          </cell>
          <cell r="D6924">
            <v>0</v>
          </cell>
          <cell r="E6924">
            <v>0</v>
          </cell>
          <cell r="F6924">
            <v>0</v>
          </cell>
          <cell r="G6924" t="str">
            <v>:(GZS)GZ SALES--DR.XU徐东</v>
          </cell>
        </row>
        <row r="6925">
          <cell r="A6925" t="str">
            <v>513123</v>
          </cell>
          <cell r="B6925" t="str">
            <v>SELL.EXPE.--GIFTS/DONATIONS</v>
          </cell>
          <cell r="C6925" t="str">
            <v>10211-02-513123</v>
          </cell>
          <cell r="D6925">
            <v>0</v>
          </cell>
          <cell r="E6925">
            <v>0</v>
          </cell>
          <cell r="F6925">
            <v>47503</v>
          </cell>
          <cell r="G6925" t="str">
            <v>:(GZS)GZ SALES--HUANG JINHUA黄锦华</v>
          </cell>
        </row>
        <row r="6926">
          <cell r="A6926" t="str">
            <v>513123</v>
          </cell>
          <cell r="B6926" t="str">
            <v>SELL.EXPE.--GIFTS/DONATIONS</v>
          </cell>
          <cell r="C6926" t="str">
            <v>10211-03-513123</v>
          </cell>
          <cell r="D6926">
            <v>0</v>
          </cell>
          <cell r="E6926">
            <v>0</v>
          </cell>
          <cell r="F6926">
            <v>36083.5</v>
          </cell>
          <cell r="G6926" t="str">
            <v>:(GZS)GZ SALES--BILL CHEN陈云飚</v>
          </cell>
        </row>
        <row r="6927">
          <cell r="A6927" t="str">
            <v>513123</v>
          </cell>
          <cell r="B6927" t="str">
            <v>SELL.EXPE.--GIFTS/DONATIONS</v>
          </cell>
          <cell r="C6927" t="str">
            <v>10211-04-513123</v>
          </cell>
          <cell r="D6927">
            <v>0</v>
          </cell>
          <cell r="E6927">
            <v>0</v>
          </cell>
          <cell r="F6927">
            <v>0</v>
          </cell>
          <cell r="G6927" t="str">
            <v>:(GZS)GZ SALES--李志良</v>
          </cell>
        </row>
        <row r="6928">
          <cell r="A6928" t="str">
            <v>513123</v>
          </cell>
          <cell r="B6928" t="str">
            <v>SELL.EXPE.--GIFTS/DONATIONS</v>
          </cell>
          <cell r="C6928" t="str">
            <v>10211-05-513123</v>
          </cell>
          <cell r="D6928">
            <v>0</v>
          </cell>
          <cell r="E6928">
            <v>0</v>
          </cell>
          <cell r="F6928">
            <v>604</v>
          </cell>
          <cell r="G6928" t="str">
            <v>:(GZS)GZ SALES--ZHANG WANER张婉儿</v>
          </cell>
        </row>
        <row r="6929">
          <cell r="A6929" t="str">
            <v>513123</v>
          </cell>
          <cell r="B6929" t="str">
            <v>SELL.EXPE.--GIFTS/DONATIONS</v>
          </cell>
          <cell r="C6929" t="str">
            <v>10211-06-513123</v>
          </cell>
          <cell r="D6929">
            <v>0</v>
          </cell>
          <cell r="E6929">
            <v>0</v>
          </cell>
          <cell r="F6929">
            <v>0</v>
          </cell>
          <cell r="G6929" t="str">
            <v>:(GZS)GZ SALES--欧迎</v>
          </cell>
        </row>
        <row r="6930">
          <cell r="A6930" t="str">
            <v>513123</v>
          </cell>
          <cell r="B6930" t="str">
            <v>SELL.EXPE.--GIFTS/DONATIONS</v>
          </cell>
          <cell r="C6930" t="str">
            <v>10211-07-513123</v>
          </cell>
          <cell r="D6930">
            <v>0</v>
          </cell>
          <cell r="E6930">
            <v>0</v>
          </cell>
          <cell r="F6930">
            <v>74332</v>
          </cell>
          <cell r="G6930" t="str">
            <v>:(GZS)GZ SALES--WING 蔡颖雯</v>
          </cell>
        </row>
        <row r="6931">
          <cell r="A6931" t="str">
            <v>513123</v>
          </cell>
          <cell r="B6931" t="str">
            <v>SELL.EXPE.--GIFTS/DONATIONS</v>
          </cell>
          <cell r="C6931" t="str">
            <v>10211-08-513123</v>
          </cell>
          <cell r="D6931">
            <v>0</v>
          </cell>
          <cell r="E6931">
            <v>0</v>
          </cell>
          <cell r="F6931">
            <v>0</v>
          </cell>
          <cell r="G6931" t="str">
            <v>:(GZS)GZ SALES--</v>
          </cell>
        </row>
        <row r="6932">
          <cell r="A6932" t="str">
            <v>513123</v>
          </cell>
          <cell r="B6932" t="str">
            <v>SELL.EXPE.--GIFTS/DONATIONS</v>
          </cell>
          <cell r="C6932" t="str">
            <v>10211-09-513123</v>
          </cell>
          <cell r="D6932">
            <v>0</v>
          </cell>
          <cell r="E6932">
            <v>0</v>
          </cell>
          <cell r="F6932">
            <v>23977</v>
          </cell>
          <cell r="G6932" t="str">
            <v>:(GZS)GZ SALES--梅志伟</v>
          </cell>
        </row>
        <row r="6933">
          <cell r="A6933" t="str">
            <v>513123</v>
          </cell>
          <cell r="B6933" t="str">
            <v>SELL.EXPE.--GIFTS/DONATIONS</v>
          </cell>
          <cell r="C6933" t="str">
            <v>10211-0A-513123</v>
          </cell>
          <cell r="D6933">
            <v>0</v>
          </cell>
          <cell r="E6933">
            <v>0</v>
          </cell>
          <cell r="F6933">
            <v>20570.2</v>
          </cell>
          <cell r="G6933" t="str">
            <v>:(GZS)GZ SALES--MICHAEL ZHU朱红升</v>
          </cell>
        </row>
        <row r="6934">
          <cell r="A6934" t="str">
            <v>513123</v>
          </cell>
          <cell r="B6934" t="str">
            <v>SELL.EXPE.--GIFTS/DONATIONS</v>
          </cell>
          <cell r="C6934" t="str">
            <v>10212-01-513123</v>
          </cell>
          <cell r="D6934">
            <v>0</v>
          </cell>
          <cell r="E6934">
            <v>0</v>
          </cell>
          <cell r="F6934">
            <v>100</v>
          </cell>
          <cell r="G6934" t="str">
            <v>:(GZP)</v>
          </cell>
        </row>
        <row r="6935">
          <cell r="A6935" t="str">
            <v>513123</v>
          </cell>
          <cell r="B6935" t="str">
            <v>SELL.EXPE.--GIFTS/DONATIONS</v>
          </cell>
          <cell r="C6935" t="str">
            <v>10212-02-513123</v>
          </cell>
          <cell r="D6935">
            <v>0</v>
          </cell>
          <cell r="E6935">
            <v>0</v>
          </cell>
          <cell r="F6935">
            <v>885.5</v>
          </cell>
          <cell r="G6935" t="str">
            <v>:(GZP)ZHOU YAN 周燕</v>
          </cell>
        </row>
        <row r="6936">
          <cell r="A6936" t="str">
            <v>513123</v>
          </cell>
          <cell r="B6936" t="str">
            <v>SELL.EXPE.--GIFTS/DONATIONS</v>
          </cell>
          <cell r="C6936" t="str">
            <v>10212-03-513123</v>
          </cell>
          <cell r="D6936">
            <v>0</v>
          </cell>
          <cell r="E6936">
            <v>0</v>
          </cell>
          <cell r="F6936">
            <v>0</v>
          </cell>
          <cell r="G6936" t="str">
            <v>:(GZP)DING NING 丁宁</v>
          </cell>
        </row>
        <row r="6937">
          <cell r="A6937" t="str">
            <v>513123</v>
          </cell>
          <cell r="B6937" t="str">
            <v>SELL.EXPE.--GIFTS/DONATIONS</v>
          </cell>
          <cell r="C6937" t="str">
            <v>10212-04-513123</v>
          </cell>
          <cell r="D6937">
            <v>0</v>
          </cell>
          <cell r="E6937">
            <v>0</v>
          </cell>
          <cell r="F6937">
            <v>1000</v>
          </cell>
          <cell r="G6937" t="str">
            <v>:(GZP)LIN YI林逸</v>
          </cell>
        </row>
        <row r="6938">
          <cell r="A6938" t="str">
            <v>513123</v>
          </cell>
          <cell r="B6938" t="str">
            <v>SELL.EXPE.--GIFTS/DONATIONS</v>
          </cell>
          <cell r="C6938" t="str">
            <v>10213-01-513123</v>
          </cell>
          <cell r="D6938">
            <v>0</v>
          </cell>
          <cell r="E6938">
            <v>0</v>
          </cell>
          <cell r="F6938">
            <v>189</v>
          </cell>
          <cell r="G6938" t="str">
            <v>:(GZI)--YANG XIAOFENG杨晓峰</v>
          </cell>
        </row>
        <row r="6939">
          <cell r="A6939" t="str">
            <v>513123</v>
          </cell>
          <cell r="B6939" t="str">
            <v>SELL.EXPE.--GIFTS/DONATIONS</v>
          </cell>
          <cell r="C6939" t="str">
            <v>10213-07-513123</v>
          </cell>
          <cell r="D6939">
            <v>0</v>
          </cell>
          <cell r="E6939">
            <v>0</v>
          </cell>
          <cell r="F6939">
            <v>224</v>
          </cell>
          <cell r="G6939" t="str">
            <v>:(GZI)-PENG YUMING 彭雨明</v>
          </cell>
        </row>
        <row r="6940">
          <cell r="A6940" t="str">
            <v>513123</v>
          </cell>
          <cell r="B6940" t="str">
            <v>SELL.EXPE.--GIFTS/DONATIONS</v>
          </cell>
          <cell r="C6940" t="str">
            <v>10214-00-513123</v>
          </cell>
          <cell r="D6940">
            <v>0</v>
          </cell>
          <cell r="E6940">
            <v>0</v>
          </cell>
          <cell r="F6940">
            <v>0</v>
          </cell>
          <cell r="G6940" t="str">
            <v>:(GZM)--MR.STARK</v>
          </cell>
        </row>
        <row r="6941">
          <cell r="A6941" t="str">
            <v>513123</v>
          </cell>
          <cell r="B6941" t="str">
            <v>SELL.EXPE.--GIFTS/DONATIONS</v>
          </cell>
          <cell r="C6941" t="str">
            <v>10214-01-513123</v>
          </cell>
          <cell r="D6941">
            <v>0</v>
          </cell>
          <cell r="E6941">
            <v>0</v>
          </cell>
          <cell r="F6941">
            <v>0</v>
          </cell>
          <cell r="G6941" t="str">
            <v>:(GZM)--苏丽</v>
          </cell>
        </row>
        <row r="6942">
          <cell r="A6942" t="str">
            <v>513123</v>
          </cell>
          <cell r="B6942" t="str">
            <v>SELL.EXPE.--GIFTS/DONATIONS</v>
          </cell>
          <cell r="C6942" t="str">
            <v>10214-03-513123</v>
          </cell>
          <cell r="D6942">
            <v>0</v>
          </cell>
          <cell r="E6942">
            <v>0</v>
          </cell>
          <cell r="F6942">
            <v>3017</v>
          </cell>
          <cell r="G6942" t="str">
            <v>:(GZM)--朱建清</v>
          </cell>
        </row>
        <row r="6943">
          <cell r="A6943" t="str">
            <v>513123</v>
          </cell>
          <cell r="B6943" t="str">
            <v>SELL.EXPE.--GIFTS/DONATIONS</v>
          </cell>
          <cell r="C6943" t="str">
            <v>10214-04-513123</v>
          </cell>
          <cell r="D6943">
            <v>0</v>
          </cell>
          <cell r="E6943">
            <v>0</v>
          </cell>
          <cell r="F6943">
            <v>1062.7</v>
          </cell>
          <cell r="G6943" t="str">
            <v>:(GZM)--MINDY LI 李洁明</v>
          </cell>
        </row>
        <row r="6944">
          <cell r="A6944" t="str">
            <v>513123</v>
          </cell>
          <cell r="B6944" t="str">
            <v>SELL.EXPE.--GIFTS/DONATIONS</v>
          </cell>
          <cell r="C6944" t="str">
            <v>10214-05-513123</v>
          </cell>
          <cell r="D6944">
            <v>0</v>
          </cell>
          <cell r="E6944">
            <v>0</v>
          </cell>
          <cell r="F6944">
            <v>10527.6</v>
          </cell>
          <cell r="G6944" t="str">
            <v>:(GZM)--YANG YONGGAO 杨勇高</v>
          </cell>
        </row>
        <row r="6945">
          <cell r="A6945" t="str">
            <v>513123</v>
          </cell>
          <cell r="B6945" t="str">
            <v>SELL.EXPE.--GIFTS/DONATIONS</v>
          </cell>
          <cell r="C6945" t="str">
            <v>10214-06-513123</v>
          </cell>
          <cell r="D6945">
            <v>0</v>
          </cell>
          <cell r="E6945">
            <v>0</v>
          </cell>
          <cell r="F6945">
            <v>0</v>
          </cell>
          <cell r="G6945" t="str">
            <v>:XXX(GZM)--</v>
          </cell>
        </row>
        <row r="6946">
          <cell r="A6946" t="str">
            <v>513123</v>
          </cell>
          <cell r="B6946" t="str">
            <v>SELL.EXPE.--GIFTS/DONATIONS</v>
          </cell>
          <cell r="C6946" t="str">
            <v>10214-08-513123</v>
          </cell>
          <cell r="D6946">
            <v>0</v>
          </cell>
          <cell r="E6946">
            <v>0</v>
          </cell>
          <cell r="F6946">
            <v>0</v>
          </cell>
          <cell r="G6946" t="str">
            <v>:(GZM)--WANG LUPENG王鲁鹏</v>
          </cell>
        </row>
        <row r="6947">
          <cell r="A6947" t="str">
            <v>513123</v>
          </cell>
          <cell r="B6947" t="str">
            <v>SELL.EXPE.--GIFTS/DONATIONS</v>
          </cell>
          <cell r="C6947" t="str">
            <v>10220-01-513123</v>
          </cell>
          <cell r="D6947">
            <v>0</v>
          </cell>
          <cell r="E6947">
            <v>0</v>
          </cell>
          <cell r="F6947">
            <v>40000</v>
          </cell>
          <cell r="G6947" t="str">
            <v>:(ZSS)刘崇锦</v>
          </cell>
        </row>
        <row r="6948">
          <cell r="A6948" t="str">
            <v>513123</v>
          </cell>
          <cell r="B6948" t="str">
            <v>SELL.EXPE.--GIFTS/DONATIONS</v>
          </cell>
          <cell r="C6948" t="str">
            <v>10220-02-513123</v>
          </cell>
          <cell r="D6948">
            <v>0</v>
          </cell>
          <cell r="E6948">
            <v>0</v>
          </cell>
          <cell r="F6948">
            <v>840</v>
          </cell>
          <cell r="G6948" t="str">
            <v>:(ZSS)</v>
          </cell>
        </row>
        <row r="6949">
          <cell r="A6949" t="str">
            <v>513123</v>
          </cell>
          <cell r="B6949" t="str">
            <v>SELL.EXPE.--GIFTS/DONATIONS</v>
          </cell>
          <cell r="C6949" t="str">
            <v>10220-04-513123</v>
          </cell>
          <cell r="D6949">
            <v>0</v>
          </cell>
          <cell r="E6949">
            <v>0</v>
          </cell>
          <cell r="F6949">
            <v>0</v>
          </cell>
          <cell r="G6949" t="str">
            <v>:(ZSS)</v>
          </cell>
        </row>
        <row r="6950">
          <cell r="A6950" t="str">
            <v>513123</v>
          </cell>
          <cell r="B6950" t="str">
            <v>SELL.EXPE.--GIFTS/DONATIONS</v>
          </cell>
          <cell r="C6950" t="str">
            <v>10220-05-513123</v>
          </cell>
          <cell r="D6950">
            <v>1200</v>
          </cell>
          <cell r="E6950">
            <v>0</v>
          </cell>
          <cell r="F6950">
            <v>78530</v>
          </cell>
          <cell r="G6950" t="str">
            <v>:(ZSS)LI XILUN李锡伦</v>
          </cell>
        </row>
        <row r="6951">
          <cell r="A6951" t="str">
            <v>513123</v>
          </cell>
          <cell r="B6951" t="str">
            <v>SELL.EXPE.--GIFTS/DONATIONS</v>
          </cell>
          <cell r="C6951" t="str">
            <v>10224-02-513123</v>
          </cell>
          <cell r="D6951">
            <v>0</v>
          </cell>
          <cell r="E6951">
            <v>0</v>
          </cell>
          <cell r="F6951">
            <v>4201.3999999999996</v>
          </cell>
          <cell r="G6951" t="str">
            <v>:(ZSM)--LI WEIYAN李伟炎</v>
          </cell>
        </row>
        <row r="6952">
          <cell r="A6952" t="str">
            <v>513123</v>
          </cell>
          <cell r="B6952" t="str">
            <v>SELL.EXPE.--GIFTS/DONATIONS</v>
          </cell>
          <cell r="C6952" t="str">
            <v>10224-03-513123</v>
          </cell>
          <cell r="D6952">
            <v>0</v>
          </cell>
          <cell r="E6952">
            <v>0</v>
          </cell>
          <cell r="F6952">
            <v>0</v>
          </cell>
          <cell r="G6952" t="str">
            <v>:(ZSM)--钟振辉</v>
          </cell>
        </row>
        <row r="6953">
          <cell r="A6953" t="str">
            <v>513123</v>
          </cell>
          <cell r="B6953" t="str">
            <v>SELL.EXPE.--GIFTS/DONATIONS</v>
          </cell>
          <cell r="C6953" t="str">
            <v>10230-00-513123</v>
          </cell>
          <cell r="D6953">
            <v>0</v>
          </cell>
          <cell r="E6953">
            <v>0</v>
          </cell>
          <cell r="F6953">
            <v>30770.799999999999</v>
          </cell>
          <cell r="G6953" t="str">
            <v>:(KMS)KM SALES(COMMON)</v>
          </cell>
        </row>
        <row r="6954">
          <cell r="A6954" t="str">
            <v>513123</v>
          </cell>
          <cell r="B6954" t="str">
            <v>SELL.EXPE.--GIFTS/DONATIONS</v>
          </cell>
          <cell r="C6954" t="str">
            <v>10230-01-513123</v>
          </cell>
          <cell r="D6954">
            <v>0</v>
          </cell>
          <cell r="E6954">
            <v>0</v>
          </cell>
          <cell r="F6954">
            <v>1544</v>
          </cell>
          <cell r="G6954" t="str">
            <v>:(KMS)DAVID 江先标</v>
          </cell>
        </row>
        <row r="6955">
          <cell r="A6955" t="str">
            <v>513123</v>
          </cell>
          <cell r="B6955" t="str">
            <v>SELL.EXPE.--GIFTS/DONATIONS</v>
          </cell>
          <cell r="C6955" t="str">
            <v>10230-02-513123</v>
          </cell>
          <cell r="D6955">
            <v>0</v>
          </cell>
          <cell r="E6955">
            <v>0</v>
          </cell>
          <cell r="F6955">
            <v>424.8</v>
          </cell>
          <cell r="G6955" t="str">
            <v>:(KMS)ANDY WEI魏明</v>
          </cell>
        </row>
        <row r="6956">
          <cell r="A6956" t="str">
            <v>513123</v>
          </cell>
          <cell r="B6956" t="str">
            <v>SELL.EXPE.--GIFTS/DONATIONS</v>
          </cell>
          <cell r="C6956" t="str">
            <v>10230-03-513123</v>
          </cell>
          <cell r="D6956">
            <v>0</v>
          </cell>
          <cell r="E6956">
            <v>0</v>
          </cell>
          <cell r="F6956">
            <v>0</v>
          </cell>
          <cell r="G6956" t="str">
            <v>:(KMS)CHEN JUN陈俊</v>
          </cell>
        </row>
        <row r="6957">
          <cell r="A6957" t="str">
            <v>513123</v>
          </cell>
          <cell r="B6957" t="str">
            <v>SELL.EXPE.--GIFTS/DONATIONS</v>
          </cell>
          <cell r="C6957" t="str">
            <v>10230-05-513123</v>
          </cell>
          <cell r="D6957">
            <v>0</v>
          </cell>
          <cell r="E6957">
            <v>0</v>
          </cell>
          <cell r="F6957">
            <v>5359.8</v>
          </cell>
          <cell r="G6957" t="str">
            <v>:(KMS)DUAN DI 段涤</v>
          </cell>
        </row>
        <row r="6958">
          <cell r="A6958" t="str">
            <v>513123</v>
          </cell>
          <cell r="B6958" t="str">
            <v>SELL.EXPE.--GIFTS/DONATIONS</v>
          </cell>
          <cell r="C6958" t="str">
            <v>10234-00-513123</v>
          </cell>
          <cell r="D6958">
            <v>0</v>
          </cell>
          <cell r="E6958">
            <v>0</v>
          </cell>
          <cell r="F6958">
            <v>2205</v>
          </cell>
          <cell r="G6958" t="str">
            <v>:(KMM)KM MAINTENANCE</v>
          </cell>
        </row>
        <row r="6959">
          <cell r="A6959" t="str">
            <v>513123</v>
          </cell>
          <cell r="B6959" t="str">
            <v>SELL.EXPE.--GIFTS/DONATIONS</v>
          </cell>
          <cell r="C6959" t="str">
            <v>10234-01-513123</v>
          </cell>
          <cell r="D6959">
            <v>0</v>
          </cell>
          <cell r="E6959">
            <v>0</v>
          </cell>
          <cell r="F6959">
            <v>0</v>
          </cell>
          <cell r="G6959" t="str">
            <v>:(KMM)ERICH WU 吴星农</v>
          </cell>
        </row>
        <row r="6960">
          <cell r="A6960" t="str">
            <v>513123</v>
          </cell>
          <cell r="B6960" t="str">
            <v>SELL.EXPE.--GIFTS/DONATIONS</v>
          </cell>
          <cell r="C6960" t="str">
            <v>10234-02-513123</v>
          </cell>
          <cell r="D6960">
            <v>0</v>
          </cell>
          <cell r="E6960">
            <v>0</v>
          </cell>
          <cell r="F6960">
            <v>0</v>
          </cell>
          <cell r="G6960" t="str">
            <v>:(KMM)XIANG YONG 向勇</v>
          </cell>
        </row>
        <row r="6961">
          <cell r="A6961" t="str">
            <v>513123</v>
          </cell>
          <cell r="B6961" t="str">
            <v>SELL.EXPE.--GIFTS/DONATIONS</v>
          </cell>
          <cell r="C6961" t="str">
            <v>10234-03-513123</v>
          </cell>
          <cell r="D6961">
            <v>0</v>
          </cell>
          <cell r="E6961">
            <v>0</v>
          </cell>
          <cell r="F6961">
            <v>0</v>
          </cell>
          <cell r="G6961" t="str">
            <v>:(KMM)</v>
          </cell>
        </row>
        <row r="6962">
          <cell r="A6962" t="str">
            <v>513123</v>
          </cell>
          <cell r="B6962" t="str">
            <v>SELL.EXPE.--GIFTS/DONATIONS</v>
          </cell>
          <cell r="C6962" t="str">
            <v>10240-00-513123</v>
          </cell>
          <cell r="D6962">
            <v>0</v>
          </cell>
          <cell r="E6962">
            <v>0</v>
          </cell>
          <cell r="F6962">
            <v>0</v>
          </cell>
          <cell r="G6962" t="str">
            <v>:(SZS)SZ SALES(COMMON)</v>
          </cell>
        </row>
        <row r="6963">
          <cell r="A6963" t="str">
            <v>513123</v>
          </cell>
          <cell r="B6963" t="str">
            <v>SELL.EXPE.--GIFTS/DONATIONS</v>
          </cell>
          <cell r="C6963" t="str">
            <v>10240-01-513123</v>
          </cell>
          <cell r="D6963">
            <v>0</v>
          </cell>
          <cell r="E6963">
            <v>0</v>
          </cell>
          <cell r="F6963">
            <v>7120</v>
          </cell>
          <cell r="G6963" t="str">
            <v>:(SZS)MS.YANG LEI杨蕾</v>
          </cell>
        </row>
        <row r="6964">
          <cell r="A6964" t="str">
            <v>513123</v>
          </cell>
          <cell r="B6964" t="str">
            <v>SELL.EXPE.--GIFTS/DONATIONS</v>
          </cell>
          <cell r="C6964" t="str">
            <v>10240-02-513123</v>
          </cell>
          <cell r="D6964">
            <v>0</v>
          </cell>
          <cell r="E6964">
            <v>0</v>
          </cell>
          <cell r="F6964">
            <v>0</v>
          </cell>
          <cell r="G6964" t="str">
            <v>:(SZS)</v>
          </cell>
        </row>
        <row r="6965">
          <cell r="A6965" t="str">
            <v>513123</v>
          </cell>
          <cell r="B6965" t="str">
            <v>SELL.EXPE.--GIFTS/DONATIONS</v>
          </cell>
          <cell r="C6965" t="str">
            <v>10240-04-513123</v>
          </cell>
          <cell r="D6965">
            <v>0</v>
          </cell>
          <cell r="E6965">
            <v>0</v>
          </cell>
          <cell r="F6965">
            <v>1671.3</v>
          </cell>
          <cell r="G6965" t="str">
            <v>:(SZS)FENG HUIGAI冯惠改</v>
          </cell>
        </row>
        <row r="6966">
          <cell r="A6966" t="str">
            <v>513123</v>
          </cell>
          <cell r="B6966" t="str">
            <v>SELL.EXPE.--GIFTS/DONATIONS</v>
          </cell>
          <cell r="C6966" t="str">
            <v>10244-02-513123</v>
          </cell>
          <cell r="D6966">
            <v>0</v>
          </cell>
          <cell r="E6966">
            <v>0</v>
          </cell>
          <cell r="F6966">
            <v>466</v>
          </cell>
          <cell r="G6966" t="str">
            <v>:(SZM)ZHOU JIANMING周建明</v>
          </cell>
        </row>
        <row r="6967">
          <cell r="A6967" t="str">
            <v>513123</v>
          </cell>
          <cell r="B6967" t="str">
            <v>SELL.EXPE.--GIFTS/DONATIONS</v>
          </cell>
          <cell r="C6967" t="str">
            <v>10244-03-513123</v>
          </cell>
          <cell r="D6967">
            <v>0</v>
          </cell>
          <cell r="E6967">
            <v>0</v>
          </cell>
          <cell r="F6967">
            <v>0</v>
          </cell>
          <cell r="G6967" t="str">
            <v>:(SZM)YU YAOBIN余耀斌</v>
          </cell>
        </row>
        <row r="6968">
          <cell r="A6968" t="str">
            <v>513123</v>
          </cell>
          <cell r="B6968" t="str">
            <v>SELL.EXPE.--GIFTS/DONATIONS</v>
          </cell>
          <cell r="C6968" t="str">
            <v>10244-04-513123</v>
          </cell>
          <cell r="D6968">
            <v>0</v>
          </cell>
          <cell r="E6968">
            <v>0</v>
          </cell>
          <cell r="F6968">
            <v>0</v>
          </cell>
          <cell r="G6968" t="str">
            <v>:(SZM)LIU JUNFENG刘俊峰</v>
          </cell>
        </row>
        <row r="6969">
          <cell r="A6969" t="str">
            <v>513123</v>
          </cell>
          <cell r="B6969" t="str">
            <v>SELL.EXPE.--GIFTS/DONATIONS</v>
          </cell>
          <cell r="C6969" t="str">
            <v>10254-01-513123</v>
          </cell>
          <cell r="D6969">
            <v>0</v>
          </cell>
          <cell r="E6969">
            <v>0</v>
          </cell>
          <cell r="F6969">
            <v>1290</v>
          </cell>
          <cell r="G6969" t="str">
            <v>:(FSM)--LIU SHUQIAN刘树谦</v>
          </cell>
        </row>
        <row r="6970">
          <cell r="A6970" t="str">
            <v>513123</v>
          </cell>
          <cell r="B6970" t="str">
            <v>SELL.EXPE.--GIFTS/DONATIONS</v>
          </cell>
          <cell r="C6970" t="str">
            <v>10264-01-513123</v>
          </cell>
          <cell r="D6970">
            <v>0</v>
          </cell>
          <cell r="E6970">
            <v>0</v>
          </cell>
          <cell r="F6970">
            <v>0</v>
          </cell>
          <cell r="G6970" t="str">
            <v>:(XMM)--LUO GUANGMING 罗光明</v>
          </cell>
        </row>
        <row r="6971">
          <cell r="A6971" t="str">
            <v>513123</v>
          </cell>
          <cell r="B6971" t="str">
            <v>SELL.EXPE.--GIFTS/DONATIONS</v>
          </cell>
          <cell r="C6971" t="str">
            <v>10270-01-513123</v>
          </cell>
          <cell r="D6971">
            <v>0</v>
          </cell>
          <cell r="E6971">
            <v>0</v>
          </cell>
          <cell r="F6971">
            <v>1322.9</v>
          </cell>
          <cell r="G6971" t="str">
            <v>(HNS)DANIAN LI李大年</v>
          </cell>
        </row>
        <row r="6972">
          <cell r="A6972" t="str">
            <v>513123</v>
          </cell>
          <cell r="B6972" t="str">
            <v>SELL.EXPE.--GIFTS/DONATIONS</v>
          </cell>
          <cell r="C6972" t="str">
            <v>10270-03-513123</v>
          </cell>
          <cell r="D6972">
            <v>0</v>
          </cell>
          <cell r="E6972">
            <v>0</v>
          </cell>
          <cell r="F6972">
            <v>1208</v>
          </cell>
          <cell r="G6972" t="str">
            <v>(HNS)TAN SUYU谭素玉</v>
          </cell>
        </row>
        <row r="6973">
          <cell r="A6973" t="str">
            <v>513123</v>
          </cell>
          <cell r="B6973" t="str">
            <v>SELL.EXPE.--GIFTS/DONATIONS</v>
          </cell>
          <cell r="C6973" t="str">
            <v>10284-01-513123</v>
          </cell>
          <cell r="D6973">
            <v>0</v>
          </cell>
          <cell r="E6973">
            <v>0</v>
          </cell>
          <cell r="F6973">
            <v>2597</v>
          </cell>
          <cell r="G6973" t="str">
            <v>NNM--LU XINGHAO陆星浩</v>
          </cell>
        </row>
        <row r="6974">
          <cell r="A6974" t="str">
            <v>513123</v>
          </cell>
          <cell r="B6974" t="str">
            <v>SELL.EXPE.--GIFTS/DONATIONS</v>
          </cell>
          <cell r="C6974" t="str">
            <v>10294-00-513123</v>
          </cell>
          <cell r="D6974">
            <v>0</v>
          </cell>
          <cell r="E6974">
            <v>0</v>
          </cell>
          <cell r="F6974">
            <v>530</v>
          </cell>
          <cell r="G6974" t="str">
            <v>ZHENGZHOU MAINTENANCE</v>
          </cell>
        </row>
        <row r="6975">
          <cell r="A6975" t="str">
            <v>513123</v>
          </cell>
          <cell r="B6975" t="str">
            <v>SELL.EXPE.--GIFTS/DONATIONS</v>
          </cell>
          <cell r="C6975" t="str">
            <v>10294-03-513123</v>
          </cell>
          <cell r="D6975">
            <v>0</v>
          </cell>
          <cell r="E6975">
            <v>0</v>
          </cell>
          <cell r="F6975">
            <v>31278</v>
          </cell>
          <cell r="G6975" t="str">
            <v>:ZHZHM-张云根</v>
          </cell>
        </row>
        <row r="6976">
          <cell r="A6976" t="str">
            <v>513123</v>
          </cell>
          <cell r="B6976" t="str">
            <v>SELL.EXPE.--GIFTS/DONATIONS</v>
          </cell>
          <cell r="C6976" t="str">
            <v>10400-00-513123</v>
          </cell>
          <cell r="D6976">
            <v>0</v>
          </cell>
          <cell r="E6976">
            <v>0</v>
          </cell>
          <cell r="F6976">
            <v>0</v>
          </cell>
          <cell r="G6976" t="str">
            <v>CHONGQING REGINAL CENTER</v>
          </cell>
        </row>
        <row r="6977">
          <cell r="A6977" t="str">
            <v>513123</v>
          </cell>
          <cell r="B6977" t="str">
            <v>SELL.EXPE.--GIFTS/DONATIONS</v>
          </cell>
          <cell r="C6977" t="str">
            <v>10411-01-513123</v>
          </cell>
          <cell r="D6977">
            <v>0</v>
          </cell>
          <cell r="E6977">
            <v>0</v>
          </cell>
          <cell r="F6977">
            <v>0</v>
          </cell>
          <cell r="G6977" t="str">
            <v>CQS--LEI BING 雷兵</v>
          </cell>
        </row>
        <row r="6978">
          <cell r="A6978" t="str">
            <v>513123</v>
          </cell>
          <cell r="B6978" t="str">
            <v>SELL.EXPE.--GIFTS/DONATIONS</v>
          </cell>
          <cell r="C6978" t="str">
            <v>10411-02-513123</v>
          </cell>
          <cell r="D6978">
            <v>0</v>
          </cell>
          <cell r="E6978">
            <v>0</v>
          </cell>
          <cell r="F6978">
            <v>0</v>
          </cell>
          <cell r="G6978" t="str">
            <v>CQS--LI WEI DONG 李卫东</v>
          </cell>
        </row>
        <row r="6979">
          <cell r="A6979" t="str">
            <v>513125</v>
          </cell>
          <cell r="B6979" t="str">
            <v>SELL.EXPE.--LEASE OF LAND/OFFICE</v>
          </cell>
          <cell r="C6979" t="str">
            <v>10200-00-513125</v>
          </cell>
          <cell r="D6979">
            <v>12478.17</v>
          </cell>
          <cell r="E6979">
            <v>0</v>
          </cell>
          <cell r="F6979">
            <v>137259.87</v>
          </cell>
          <cell r="G6979" t="str">
            <v>:(GZO) REGIONAL OFFICE</v>
          </cell>
        </row>
        <row r="6980">
          <cell r="A6980" t="str">
            <v>513125</v>
          </cell>
          <cell r="B6980" t="str">
            <v>SELL.EXPE.--LEASE OF LAND/OFFICE</v>
          </cell>
          <cell r="C6980" t="str">
            <v>10230-00-513125</v>
          </cell>
          <cell r="D6980">
            <v>0</v>
          </cell>
          <cell r="E6980">
            <v>0</v>
          </cell>
          <cell r="F6980">
            <v>49692</v>
          </cell>
          <cell r="G6980" t="str">
            <v>:(KMS)KM SALES(COMMON)</v>
          </cell>
        </row>
        <row r="6981">
          <cell r="A6981" t="str">
            <v>513125</v>
          </cell>
          <cell r="B6981" t="str">
            <v>SELL.EXPE.--LEASE OF LAND/OFFICE</v>
          </cell>
          <cell r="C6981" t="str">
            <v>10240-00-513125</v>
          </cell>
          <cell r="D6981">
            <v>0</v>
          </cell>
          <cell r="E6981">
            <v>0</v>
          </cell>
          <cell r="F6981">
            <v>0</v>
          </cell>
          <cell r="G6981" t="str">
            <v>:(SZS)SZ SALES(COMMON)</v>
          </cell>
        </row>
        <row r="6982">
          <cell r="A6982" t="str">
            <v>513125</v>
          </cell>
          <cell r="B6982" t="str">
            <v>SELL.EXPE.--LEASE OF LAND/OFFICE</v>
          </cell>
          <cell r="C6982" t="str">
            <v>10264-01-513125</v>
          </cell>
          <cell r="D6982">
            <v>0</v>
          </cell>
          <cell r="E6982">
            <v>0</v>
          </cell>
          <cell r="F6982">
            <v>16300</v>
          </cell>
          <cell r="G6982" t="str">
            <v>:(XMM)--LUO GUANGMING 罗光明</v>
          </cell>
        </row>
        <row r="6983">
          <cell r="A6983" t="str">
            <v>513125</v>
          </cell>
          <cell r="B6983" t="str">
            <v>SELL.EXPE.--LEASE OF LAND/OFFICE</v>
          </cell>
          <cell r="C6983" t="str">
            <v>10270-00-513125</v>
          </cell>
          <cell r="D6983">
            <v>0</v>
          </cell>
          <cell r="E6983">
            <v>0</v>
          </cell>
          <cell r="F6983">
            <v>9064</v>
          </cell>
          <cell r="G6983" t="str">
            <v>(HNS)COMMON</v>
          </cell>
        </row>
        <row r="6984">
          <cell r="A6984" t="str">
            <v>513125</v>
          </cell>
          <cell r="B6984" t="str">
            <v>SELL.EXPE.--LEASE OF LAND/OFFICE</v>
          </cell>
          <cell r="C6984" t="str">
            <v>10270-01-513125</v>
          </cell>
          <cell r="D6984">
            <v>0</v>
          </cell>
          <cell r="E6984">
            <v>0</v>
          </cell>
          <cell r="F6984">
            <v>3200</v>
          </cell>
          <cell r="G6984" t="str">
            <v>(HNS)DANIAN LI李大年</v>
          </cell>
        </row>
        <row r="6985">
          <cell r="A6985" t="str">
            <v>513125</v>
          </cell>
          <cell r="B6985" t="str">
            <v>SELL.EXPE.--LEASE OF LAND/OFFICE</v>
          </cell>
          <cell r="C6985" t="str">
            <v>10284-00-513125</v>
          </cell>
          <cell r="D6985">
            <v>0</v>
          </cell>
          <cell r="E6985">
            <v>0</v>
          </cell>
          <cell r="F6985">
            <v>4950</v>
          </cell>
          <cell r="G6985" t="str">
            <v>(NNM)NANNING MAINTENANCE</v>
          </cell>
        </row>
        <row r="6986">
          <cell r="A6986" t="str">
            <v>513125</v>
          </cell>
          <cell r="B6986" t="str">
            <v>SELL.EXPE.--LEASE OF LAND/OFFICE</v>
          </cell>
          <cell r="C6986" t="str">
            <v>10294-00-513125</v>
          </cell>
          <cell r="D6986">
            <v>0</v>
          </cell>
          <cell r="E6986">
            <v>0</v>
          </cell>
          <cell r="F6986">
            <v>32934</v>
          </cell>
          <cell r="G6986" t="str">
            <v>ZHENGZHOU MAINTENANCE</v>
          </cell>
        </row>
        <row r="6987">
          <cell r="A6987" t="str">
            <v>513125</v>
          </cell>
          <cell r="B6987" t="str">
            <v>SELL.EXPE.--LEASE OF LAND/OFFICE</v>
          </cell>
          <cell r="C6987" t="str">
            <v>10400-00-513125</v>
          </cell>
          <cell r="D6987">
            <v>2166.67</v>
          </cell>
          <cell r="E6987">
            <v>0</v>
          </cell>
          <cell r="F6987">
            <v>178092.02</v>
          </cell>
          <cell r="G6987" t="str">
            <v>CHONGQING REGINAL CENTER</v>
          </cell>
        </row>
        <row r="6988">
          <cell r="A6988" t="str">
            <v>513127</v>
          </cell>
          <cell r="B6988" t="str">
            <v>SELL.EXPE.--M/R-BUILDINGS</v>
          </cell>
          <cell r="C6988" t="str">
            <v>10220-03-513127</v>
          </cell>
          <cell r="D6988">
            <v>0</v>
          </cell>
          <cell r="E6988">
            <v>0</v>
          </cell>
          <cell r="F6988">
            <v>0</v>
          </cell>
          <cell r="G6988" t="str">
            <v>:(ZSS)</v>
          </cell>
        </row>
        <row r="6989">
          <cell r="A6989" t="str">
            <v>513127</v>
          </cell>
          <cell r="B6989" t="str">
            <v>SELL.EXPE.--M/R-BUILDINGS</v>
          </cell>
          <cell r="C6989" t="str">
            <v>10284-00-513127</v>
          </cell>
          <cell r="D6989">
            <v>0</v>
          </cell>
          <cell r="E6989">
            <v>0</v>
          </cell>
          <cell r="F6989">
            <v>242.41</v>
          </cell>
          <cell r="G6989" t="str">
            <v>(NNM)NANNING MAINTENANCE</v>
          </cell>
        </row>
        <row r="6990">
          <cell r="A6990" t="str">
            <v>513128</v>
          </cell>
          <cell r="B6990" t="str">
            <v>SELL.EXPE.--M/R-EQUIPMENT/MACHINERY</v>
          </cell>
          <cell r="C6990" t="str">
            <v>10200-00-513128</v>
          </cell>
          <cell r="D6990">
            <v>0</v>
          </cell>
          <cell r="E6990">
            <v>0.04</v>
          </cell>
          <cell r="F6990">
            <v>8603.58</v>
          </cell>
          <cell r="G6990" t="str">
            <v>:(GZO) REGIONAL OFFICE</v>
          </cell>
        </row>
        <row r="6991">
          <cell r="A6991" t="str">
            <v>513128</v>
          </cell>
          <cell r="B6991" t="str">
            <v>SELL.EXPE.--M/R-EQUIPMENT/MACHINERY</v>
          </cell>
          <cell r="C6991" t="str">
            <v>10210-00-513128</v>
          </cell>
          <cell r="D6991">
            <v>0</v>
          </cell>
          <cell r="E6991">
            <v>0</v>
          </cell>
          <cell r="F6991">
            <v>410</v>
          </cell>
          <cell r="G6991" t="str">
            <v>:(GZA) GZ ADMINISTRATION</v>
          </cell>
        </row>
        <row r="6992">
          <cell r="A6992" t="str">
            <v>513128</v>
          </cell>
          <cell r="B6992" t="str">
            <v>SELL.EXPE.--M/R-EQUIPMENT/MACHINERY</v>
          </cell>
          <cell r="C6992" t="str">
            <v>10210-01-513128</v>
          </cell>
          <cell r="D6992">
            <v>0</v>
          </cell>
          <cell r="E6992">
            <v>0</v>
          </cell>
          <cell r="F6992">
            <v>0</v>
          </cell>
          <cell r="G6992" t="str">
            <v>:(GZA)--DR.XU DONG徐东</v>
          </cell>
        </row>
        <row r="6993">
          <cell r="A6993" t="str">
            <v>513128</v>
          </cell>
          <cell r="B6993" t="str">
            <v>SELL.EXPE.--M/R-EQUIPMENT/MACHINERY</v>
          </cell>
          <cell r="C6993" t="str">
            <v>10210-02-513128</v>
          </cell>
          <cell r="D6993">
            <v>0</v>
          </cell>
          <cell r="E6993">
            <v>0</v>
          </cell>
          <cell r="F6993">
            <v>150</v>
          </cell>
          <cell r="G6993" t="str">
            <v>:(GZA)--FANNY YE 叶丽辉</v>
          </cell>
        </row>
        <row r="6994">
          <cell r="A6994" t="str">
            <v>513128</v>
          </cell>
          <cell r="B6994" t="str">
            <v>SELL.EXPE.--M/R-EQUIPMENT/MACHINERY</v>
          </cell>
          <cell r="C6994" t="str">
            <v>10210-03-513128</v>
          </cell>
          <cell r="D6994">
            <v>0</v>
          </cell>
          <cell r="E6994">
            <v>0</v>
          </cell>
          <cell r="F6994">
            <v>6665.45</v>
          </cell>
          <cell r="G6994" t="str">
            <v>:(GZA)--HUO YONGJIA 霍永佳</v>
          </cell>
        </row>
        <row r="6995">
          <cell r="A6995" t="str">
            <v>513128</v>
          </cell>
          <cell r="B6995" t="str">
            <v>SELL.EXPE.--M/R-EQUIPMENT/MACHINERY</v>
          </cell>
          <cell r="C6995" t="str">
            <v>10210-04-513128</v>
          </cell>
          <cell r="D6995">
            <v>0</v>
          </cell>
          <cell r="E6995">
            <v>0</v>
          </cell>
          <cell r="F6995">
            <v>39962</v>
          </cell>
          <cell r="G6995" t="str">
            <v>:(GZA)--LIANG MINJIA梁敏佳</v>
          </cell>
        </row>
        <row r="6996">
          <cell r="A6996" t="str">
            <v>513128</v>
          </cell>
          <cell r="B6996" t="str">
            <v>SELL.EXPE.--M/R-EQUIPMENT/MACHINERY</v>
          </cell>
          <cell r="C6996" t="str">
            <v>10210-05-513128</v>
          </cell>
          <cell r="D6996">
            <v>0</v>
          </cell>
          <cell r="E6996">
            <v>0</v>
          </cell>
          <cell r="F6996">
            <v>17341</v>
          </cell>
          <cell r="G6996" t="str">
            <v>:(GZA)--HE JIAN AN何建安</v>
          </cell>
        </row>
        <row r="6997">
          <cell r="A6997" t="str">
            <v>513128</v>
          </cell>
          <cell r="B6997" t="str">
            <v>SELL.EXPE.--M/R-EQUIPMENT/MACHINERY</v>
          </cell>
          <cell r="C6997" t="str">
            <v>10211-00-513128</v>
          </cell>
          <cell r="D6997">
            <v>0</v>
          </cell>
          <cell r="E6997">
            <v>0</v>
          </cell>
          <cell r="F6997">
            <v>5855</v>
          </cell>
          <cell r="G6997" t="str">
            <v>:(GZS)GZ SALES--COMMON</v>
          </cell>
        </row>
        <row r="6998">
          <cell r="A6998" t="str">
            <v>513128</v>
          </cell>
          <cell r="B6998" t="str">
            <v>SELL.EXPE.--M/R-EQUIPMENT/MACHINERY</v>
          </cell>
          <cell r="C6998" t="str">
            <v>10211-01-513128</v>
          </cell>
          <cell r="D6998">
            <v>0</v>
          </cell>
          <cell r="E6998">
            <v>0</v>
          </cell>
          <cell r="F6998">
            <v>0</v>
          </cell>
          <cell r="G6998" t="str">
            <v>:(GZS)GZ SALES--DR.XU徐东</v>
          </cell>
        </row>
        <row r="6999">
          <cell r="A6999" t="str">
            <v>513128</v>
          </cell>
          <cell r="B6999" t="str">
            <v>SELL.EXPE.--M/R-EQUIPMENT/MACHINERY</v>
          </cell>
          <cell r="C6999" t="str">
            <v>10211-02-513128</v>
          </cell>
          <cell r="D6999">
            <v>0</v>
          </cell>
          <cell r="E6999">
            <v>0</v>
          </cell>
          <cell r="F6999">
            <v>120</v>
          </cell>
          <cell r="G6999" t="str">
            <v>:(GZS)GZ SALES--HUANG JINHUA黄锦华</v>
          </cell>
        </row>
        <row r="7000">
          <cell r="A7000" t="str">
            <v>513128</v>
          </cell>
          <cell r="B7000" t="str">
            <v>SELL.EXPE.--M/R-EQUIPMENT/MACHINERY</v>
          </cell>
          <cell r="C7000" t="str">
            <v>10211-04-513128</v>
          </cell>
          <cell r="D7000">
            <v>0</v>
          </cell>
          <cell r="E7000">
            <v>0</v>
          </cell>
          <cell r="F7000">
            <v>120</v>
          </cell>
          <cell r="G7000" t="str">
            <v>:(GZS)GZ SALES--李志良</v>
          </cell>
        </row>
        <row r="7001">
          <cell r="A7001" t="str">
            <v>513128</v>
          </cell>
          <cell r="B7001" t="str">
            <v>SELL.EXPE.--M/R-EQUIPMENT/MACHINERY</v>
          </cell>
          <cell r="C7001" t="str">
            <v>10211-07-513128</v>
          </cell>
          <cell r="D7001">
            <v>0</v>
          </cell>
          <cell r="E7001">
            <v>0</v>
          </cell>
          <cell r="F7001">
            <v>0</v>
          </cell>
          <cell r="G7001" t="str">
            <v>:(GZS)GZ SALES--WING 蔡颖雯</v>
          </cell>
        </row>
        <row r="7002">
          <cell r="A7002" t="str">
            <v>513128</v>
          </cell>
          <cell r="B7002" t="str">
            <v>SELL.EXPE.--M/R-EQUIPMENT/MACHINERY</v>
          </cell>
          <cell r="C7002" t="str">
            <v>10211-08-513128</v>
          </cell>
          <cell r="D7002">
            <v>0</v>
          </cell>
          <cell r="E7002">
            <v>0</v>
          </cell>
          <cell r="F7002">
            <v>0</v>
          </cell>
          <cell r="G7002" t="str">
            <v>:(GZS)GZ SALES--</v>
          </cell>
        </row>
        <row r="7003">
          <cell r="A7003" t="str">
            <v>513128</v>
          </cell>
          <cell r="B7003" t="str">
            <v>SELL.EXPE.--M/R-EQUIPMENT/MACHINERY</v>
          </cell>
          <cell r="C7003" t="str">
            <v>10211-0A-513128</v>
          </cell>
          <cell r="D7003">
            <v>0</v>
          </cell>
          <cell r="E7003">
            <v>0</v>
          </cell>
          <cell r="F7003">
            <v>0</v>
          </cell>
          <cell r="G7003" t="str">
            <v>:(GZS)GZ SALES--MICHAEL ZHU朱红升</v>
          </cell>
        </row>
        <row r="7004">
          <cell r="A7004" t="str">
            <v>513128</v>
          </cell>
          <cell r="B7004" t="str">
            <v>SELL.EXPE.--M/R-EQUIPMENT/MACHINERY</v>
          </cell>
          <cell r="C7004" t="str">
            <v>10211-10-513128</v>
          </cell>
          <cell r="D7004">
            <v>0</v>
          </cell>
          <cell r="E7004">
            <v>0</v>
          </cell>
          <cell r="F7004">
            <v>0</v>
          </cell>
          <cell r="G7004" t="str">
            <v>:(GZS)GZ SALES--</v>
          </cell>
        </row>
        <row r="7005">
          <cell r="A7005" t="str">
            <v>513128</v>
          </cell>
          <cell r="B7005" t="str">
            <v>SELL.EXPE.--M/R-EQUIPMENT/MACHINERY</v>
          </cell>
          <cell r="C7005" t="str">
            <v>10212-00-513128</v>
          </cell>
          <cell r="D7005">
            <v>0</v>
          </cell>
          <cell r="E7005">
            <v>0</v>
          </cell>
          <cell r="F7005">
            <v>135</v>
          </cell>
          <cell r="G7005" t="str">
            <v>:(GZP)GZ PROJECT EXECUTION(COMMON)</v>
          </cell>
        </row>
        <row r="7006">
          <cell r="A7006" t="str">
            <v>513128</v>
          </cell>
          <cell r="B7006" t="str">
            <v>SELL.EXPE.--M/R-EQUIPMENT/MACHINERY</v>
          </cell>
          <cell r="C7006" t="str">
            <v>10212-01-513128</v>
          </cell>
          <cell r="D7006">
            <v>0</v>
          </cell>
          <cell r="E7006">
            <v>0</v>
          </cell>
          <cell r="F7006">
            <v>0</v>
          </cell>
          <cell r="G7006" t="str">
            <v>:(GZP)</v>
          </cell>
        </row>
        <row r="7007">
          <cell r="A7007" t="str">
            <v>513128</v>
          </cell>
          <cell r="B7007" t="str">
            <v>SELL.EXPE.--M/R-EQUIPMENT/MACHINERY</v>
          </cell>
          <cell r="C7007" t="str">
            <v>10212-04-513128</v>
          </cell>
          <cell r="D7007">
            <v>0</v>
          </cell>
          <cell r="E7007">
            <v>0</v>
          </cell>
          <cell r="F7007">
            <v>212</v>
          </cell>
          <cell r="G7007" t="str">
            <v>:(GZP)LIN YI林逸</v>
          </cell>
        </row>
        <row r="7008">
          <cell r="A7008" t="str">
            <v>513128</v>
          </cell>
          <cell r="B7008" t="str">
            <v>SELL.EXPE.--M/R-EQUIPMENT/MACHINERY</v>
          </cell>
          <cell r="C7008" t="str">
            <v>10213-01-513128</v>
          </cell>
          <cell r="D7008">
            <v>0</v>
          </cell>
          <cell r="E7008">
            <v>0</v>
          </cell>
          <cell r="F7008">
            <v>0</v>
          </cell>
          <cell r="G7008" t="str">
            <v>:(GZI)--YANG XIAOFENG杨晓峰</v>
          </cell>
        </row>
        <row r="7009">
          <cell r="A7009" t="str">
            <v>513128</v>
          </cell>
          <cell r="B7009" t="str">
            <v>SELL.EXPE.--M/R-EQUIPMENT/MACHINERY</v>
          </cell>
          <cell r="C7009" t="str">
            <v>10213-02-513128</v>
          </cell>
          <cell r="D7009">
            <v>0</v>
          </cell>
          <cell r="E7009">
            <v>0</v>
          </cell>
          <cell r="F7009">
            <v>0</v>
          </cell>
          <cell r="G7009" t="str">
            <v>:(GZI)--MR.NEUBURGER</v>
          </cell>
        </row>
        <row r="7010">
          <cell r="A7010" t="str">
            <v>513128</v>
          </cell>
          <cell r="B7010" t="str">
            <v>SELL.EXPE.--M/R-EQUIPMENT/MACHINERY</v>
          </cell>
          <cell r="C7010" t="str">
            <v>10213-03-513128</v>
          </cell>
          <cell r="D7010">
            <v>0</v>
          </cell>
          <cell r="E7010">
            <v>0</v>
          </cell>
          <cell r="F7010">
            <v>0</v>
          </cell>
          <cell r="G7010" t="str">
            <v>:(GZI)--JACKIE 邹满棠</v>
          </cell>
        </row>
        <row r="7011">
          <cell r="A7011" t="str">
            <v>513128</v>
          </cell>
          <cell r="B7011" t="str">
            <v>SELL.EXPE.--M/R-EQUIPMENT/MACHINERY</v>
          </cell>
          <cell r="C7011" t="str">
            <v>10213-06-513128</v>
          </cell>
          <cell r="D7011">
            <v>0</v>
          </cell>
          <cell r="E7011">
            <v>0</v>
          </cell>
          <cell r="F7011">
            <v>0</v>
          </cell>
          <cell r="G7011" t="str">
            <v>:(GZI)-ZHAO XIAOGANG 赵孝刚</v>
          </cell>
        </row>
        <row r="7012">
          <cell r="A7012" t="str">
            <v>513128</v>
          </cell>
          <cell r="B7012" t="str">
            <v>SELL.EXPE.--M/R-EQUIPMENT/MACHINERY</v>
          </cell>
          <cell r="C7012" t="str">
            <v>10214-00-513128</v>
          </cell>
          <cell r="D7012">
            <v>0</v>
          </cell>
          <cell r="E7012">
            <v>0</v>
          </cell>
          <cell r="F7012">
            <v>2500</v>
          </cell>
          <cell r="G7012" t="str">
            <v>:(GZM)--MR.STARK</v>
          </cell>
        </row>
        <row r="7013">
          <cell r="A7013" t="str">
            <v>513128</v>
          </cell>
          <cell r="B7013" t="str">
            <v>SELL.EXPE.--M/R-EQUIPMENT/MACHINERY</v>
          </cell>
          <cell r="C7013" t="str">
            <v>10214-01-513128</v>
          </cell>
          <cell r="D7013">
            <v>0</v>
          </cell>
          <cell r="E7013">
            <v>0</v>
          </cell>
          <cell r="F7013">
            <v>1438</v>
          </cell>
          <cell r="G7013" t="str">
            <v>:(GZM)--苏丽</v>
          </cell>
        </row>
        <row r="7014">
          <cell r="A7014" t="str">
            <v>513128</v>
          </cell>
          <cell r="B7014" t="str">
            <v>SELL.EXPE.--M/R-EQUIPMENT/MACHINERY</v>
          </cell>
          <cell r="C7014" t="str">
            <v>10214-03-513128</v>
          </cell>
          <cell r="D7014">
            <v>0</v>
          </cell>
          <cell r="E7014">
            <v>0</v>
          </cell>
          <cell r="F7014">
            <v>0</v>
          </cell>
          <cell r="G7014" t="str">
            <v>:(GZM)--朱建清</v>
          </cell>
        </row>
        <row r="7015">
          <cell r="A7015" t="str">
            <v>513128</v>
          </cell>
          <cell r="B7015" t="str">
            <v>SELL.EXPE.--M/R-EQUIPMENT/MACHINERY</v>
          </cell>
          <cell r="C7015" t="str">
            <v>10214-05-513128</v>
          </cell>
          <cell r="D7015">
            <v>0</v>
          </cell>
          <cell r="E7015">
            <v>0</v>
          </cell>
          <cell r="F7015">
            <v>360</v>
          </cell>
          <cell r="G7015" t="str">
            <v>:(GZM)--YANG YONGGAO 杨勇高</v>
          </cell>
        </row>
        <row r="7016">
          <cell r="A7016" t="str">
            <v>513128</v>
          </cell>
          <cell r="B7016" t="str">
            <v>SELL.EXPE.--M/R-EQUIPMENT/MACHINERY</v>
          </cell>
          <cell r="C7016" t="str">
            <v>10214-06-513128</v>
          </cell>
          <cell r="D7016">
            <v>0</v>
          </cell>
          <cell r="E7016">
            <v>0</v>
          </cell>
          <cell r="F7016">
            <v>1156</v>
          </cell>
          <cell r="G7016" t="str">
            <v>:XXX(GZM)--</v>
          </cell>
        </row>
        <row r="7017">
          <cell r="A7017" t="str">
            <v>513128</v>
          </cell>
          <cell r="B7017" t="str">
            <v>SELL.EXPE.--M/R-EQUIPMENT/MACHINERY</v>
          </cell>
          <cell r="C7017" t="str">
            <v>10220-00-513128</v>
          </cell>
          <cell r="D7017">
            <v>0</v>
          </cell>
          <cell r="E7017">
            <v>0</v>
          </cell>
          <cell r="F7017">
            <v>294.5</v>
          </cell>
          <cell r="G7017" t="str">
            <v>:(ZSS)ZS SALES(COMMON)</v>
          </cell>
        </row>
        <row r="7018">
          <cell r="A7018" t="str">
            <v>513128</v>
          </cell>
          <cell r="B7018" t="str">
            <v>SELL.EXPE.--M/R-EQUIPMENT/MACHINERY</v>
          </cell>
          <cell r="C7018" t="str">
            <v>10220-01-513128</v>
          </cell>
          <cell r="D7018">
            <v>0</v>
          </cell>
          <cell r="E7018">
            <v>0</v>
          </cell>
          <cell r="F7018">
            <v>0</v>
          </cell>
          <cell r="G7018" t="str">
            <v>:(ZSS)刘崇锦</v>
          </cell>
        </row>
        <row r="7019">
          <cell r="A7019" t="str">
            <v>513128</v>
          </cell>
          <cell r="B7019" t="str">
            <v>SELL.EXPE.--M/R-EQUIPMENT/MACHINERY</v>
          </cell>
          <cell r="C7019" t="str">
            <v>10220-02-513128</v>
          </cell>
          <cell r="D7019">
            <v>0</v>
          </cell>
          <cell r="E7019">
            <v>0</v>
          </cell>
          <cell r="F7019">
            <v>0</v>
          </cell>
          <cell r="G7019" t="str">
            <v>:(ZSS)</v>
          </cell>
        </row>
        <row r="7020">
          <cell r="A7020" t="str">
            <v>513128</v>
          </cell>
          <cell r="B7020" t="str">
            <v>SELL.EXPE.--M/R-EQUIPMENT/MACHINERY</v>
          </cell>
          <cell r="C7020" t="str">
            <v>10220-03-513128</v>
          </cell>
          <cell r="D7020">
            <v>0</v>
          </cell>
          <cell r="E7020">
            <v>0</v>
          </cell>
          <cell r="F7020">
            <v>0</v>
          </cell>
          <cell r="G7020" t="str">
            <v>:(ZSS)</v>
          </cell>
        </row>
        <row r="7021">
          <cell r="A7021" t="str">
            <v>513128</v>
          </cell>
          <cell r="B7021" t="str">
            <v>SELL.EXPE.--M/R-EQUIPMENT/MACHINERY</v>
          </cell>
          <cell r="C7021" t="str">
            <v>10224-00-513128</v>
          </cell>
          <cell r="D7021">
            <v>0</v>
          </cell>
          <cell r="E7021">
            <v>0</v>
          </cell>
          <cell r="F7021">
            <v>120</v>
          </cell>
          <cell r="G7021" t="str">
            <v>:(ZSM)ZS MAINTENANCE</v>
          </cell>
        </row>
        <row r="7022">
          <cell r="A7022" t="str">
            <v>513128</v>
          </cell>
          <cell r="B7022" t="str">
            <v>SELL.EXPE.--M/R-EQUIPMENT/MACHINERY</v>
          </cell>
          <cell r="C7022" t="str">
            <v>10224-01-513128</v>
          </cell>
          <cell r="D7022">
            <v>0</v>
          </cell>
          <cell r="E7022">
            <v>0</v>
          </cell>
          <cell r="F7022">
            <v>0</v>
          </cell>
          <cell r="G7022" t="str">
            <v>:(ZSM)--MR.STARK</v>
          </cell>
        </row>
        <row r="7023">
          <cell r="A7023" t="str">
            <v>513128</v>
          </cell>
          <cell r="B7023" t="str">
            <v>SELL.EXPE.--M/R-EQUIPMENT/MACHINERY</v>
          </cell>
          <cell r="C7023" t="str">
            <v>10224-02-513128</v>
          </cell>
          <cell r="D7023">
            <v>0</v>
          </cell>
          <cell r="E7023">
            <v>0</v>
          </cell>
          <cell r="F7023">
            <v>0</v>
          </cell>
          <cell r="G7023" t="str">
            <v>:(ZSM)--LI WEIYAN李伟炎</v>
          </cell>
        </row>
        <row r="7024">
          <cell r="A7024" t="str">
            <v>513128</v>
          </cell>
          <cell r="B7024" t="str">
            <v>SELL.EXPE.--M/R-EQUIPMENT/MACHINERY</v>
          </cell>
          <cell r="C7024" t="str">
            <v>10224-03-513128</v>
          </cell>
          <cell r="D7024">
            <v>0</v>
          </cell>
          <cell r="E7024">
            <v>0</v>
          </cell>
          <cell r="F7024">
            <v>0</v>
          </cell>
          <cell r="G7024" t="str">
            <v>:(ZSM)--钟振辉</v>
          </cell>
        </row>
        <row r="7025">
          <cell r="A7025" t="str">
            <v>513128</v>
          </cell>
          <cell r="B7025" t="str">
            <v>SELL.EXPE.--M/R-EQUIPMENT/MACHINERY</v>
          </cell>
          <cell r="C7025" t="str">
            <v>10230-00-513128</v>
          </cell>
          <cell r="D7025">
            <v>0</v>
          </cell>
          <cell r="E7025">
            <v>0</v>
          </cell>
          <cell r="F7025">
            <v>1090</v>
          </cell>
          <cell r="G7025" t="str">
            <v>:(KMS)KM SALES(COMMON)</v>
          </cell>
        </row>
        <row r="7026">
          <cell r="A7026" t="str">
            <v>513128</v>
          </cell>
          <cell r="B7026" t="str">
            <v>SELL.EXPE.--M/R-EQUIPMENT/MACHINERY</v>
          </cell>
          <cell r="C7026" t="str">
            <v>10230-01-513128</v>
          </cell>
          <cell r="D7026">
            <v>0</v>
          </cell>
          <cell r="E7026">
            <v>0</v>
          </cell>
          <cell r="F7026">
            <v>0</v>
          </cell>
          <cell r="G7026" t="str">
            <v>:(KMS)DAVID 江先标</v>
          </cell>
        </row>
        <row r="7027">
          <cell r="A7027" t="str">
            <v>513128</v>
          </cell>
          <cell r="B7027" t="str">
            <v>SELL.EXPE.--M/R-EQUIPMENT/MACHINERY</v>
          </cell>
          <cell r="C7027" t="str">
            <v>10230-02-513128</v>
          </cell>
          <cell r="D7027">
            <v>0</v>
          </cell>
          <cell r="E7027">
            <v>0</v>
          </cell>
          <cell r="F7027">
            <v>0</v>
          </cell>
          <cell r="G7027" t="str">
            <v>:(KMS)ANDY WEI魏明</v>
          </cell>
        </row>
        <row r="7028">
          <cell r="A7028" t="str">
            <v>513128</v>
          </cell>
          <cell r="B7028" t="str">
            <v>SELL.EXPE.--M/R-EQUIPMENT/MACHINERY</v>
          </cell>
          <cell r="C7028" t="str">
            <v>10230-03-513128</v>
          </cell>
          <cell r="D7028">
            <v>0</v>
          </cell>
          <cell r="E7028">
            <v>0</v>
          </cell>
          <cell r="F7028">
            <v>0</v>
          </cell>
          <cell r="G7028" t="str">
            <v>:(KMS)CHEN JUN陈俊</v>
          </cell>
        </row>
        <row r="7029">
          <cell r="A7029" t="str">
            <v>513128</v>
          </cell>
          <cell r="B7029" t="str">
            <v>SELL.EXPE.--M/R-EQUIPMENT/MACHINERY</v>
          </cell>
          <cell r="C7029" t="str">
            <v>10230-05-513128</v>
          </cell>
          <cell r="D7029">
            <v>0</v>
          </cell>
          <cell r="E7029">
            <v>0</v>
          </cell>
          <cell r="F7029">
            <v>0</v>
          </cell>
          <cell r="G7029" t="str">
            <v>:(KMS)DUAN DI 段涤</v>
          </cell>
        </row>
        <row r="7030">
          <cell r="A7030" t="str">
            <v>513128</v>
          </cell>
          <cell r="B7030" t="str">
            <v>SELL.EXPE.--M/R-EQUIPMENT/MACHINERY</v>
          </cell>
          <cell r="C7030" t="str">
            <v>10240-00-513128</v>
          </cell>
          <cell r="D7030">
            <v>0</v>
          </cell>
          <cell r="E7030">
            <v>0</v>
          </cell>
          <cell r="F7030">
            <v>0</v>
          </cell>
          <cell r="G7030" t="str">
            <v>:(SZS)SZ SALES(COMMON)</v>
          </cell>
        </row>
        <row r="7031">
          <cell r="A7031" t="str">
            <v>513128</v>
          </cell>
          <cell r="B7031" t="str">
            <v>SELL.EXPE.--M/R-EQUIPMENT/MACHINERY</v>
          </cell>
          <cell r="C7031" t="str">
            <v>10240-01-513128</v>
          </cell>
          <cell r="D7031">
            <v>0</v>
          </cell>
          <cell r="E7031">
            <v>0</v>
          </cell>
          <cell r="F7031">
            <v>0</v>
          </cell>
          <cell r="G7031" t="str">
            <v>:(SZS)MS.YANG LEI杨蕾</v>
          </cell>
        </row>
        <row r="7032">
          <cell r="A7032" t="str">
            <v>513128</v>
          </cell>
          <cell r="B7032" t="str">
            <v>SELL.EXPE.--M/R-EQUIPMENT/MACHINERY</v>
          </cell>
          <cell r="C7032" t="str">
            <v>10240-02-513128</v>
          </cell>
          <cell r="D7032">
            <v>0</v>
          </cell>
          <cell r="E7032">
            <v>0</v>
          </cell>
          <cell r="F7032">
            <v>0</v>
          </cell>
          <cell r="G7032" t="str">
            <v>:(SZS)</v>
          </cell>
        </row>
        <row r="7033">
          <cell r="A7033" t="str">
            <v>513128</v>
          </cell>
          <cell r="B7033" t="str">
            <v>SELL.EXPE.--M/R-EQUIPMENT/MACHINERY</v>
          </cell>
          <cell r="C7033" t="str">
            <v>10240-05-513128</v>
          </cell>
          <cell r="D7033">
            <v>0</v>
          </cell>
          <cell r="E7033">
            <v>0</v>
          </cell>
          <cell r="F7033">
            <v>2118</v>
          </cell>
          <cell r="G7033" t="str">
            <v>:(SZS)LIANG JINPING梁锦平</v>
          </cell>
        </row>
        <row r="7034">
          <cell r="A7034" t="str">
            <v>513128</v>
          </cell>
          <cell r="B7034" t="str">
            <v>SELL.EXPE.--M/R-EQUIPMENT/MACHINERY</v>
          </cell>
          <cell r="C7034" t="str">
            <v>10244-02-513128</v>
          </cell>
          <cell r="D7034">
            <v>0</v>
          </cell>
          <cell r="E7034">
            <v>0</v>
          </cell>
          <cell r="F7034">
            <v>0</v>
          </cell>
          <cell r="G7034" t="str">
            <v>:(SZM)ZHOU JIANMING周建明</v>
          </cell>
        </row>
        <row r="7035">
          <cell r="A7035" t="str">
            <v>513128</v>
          </cell>
          <cell r="B7035" t="str">
            <v>SELL.EXPE.--M/R-EQUIPMENT/MACHINERY</v>
          </cell>
          <cell r="C7035" t="str">
            <v>10244-04-513128</v>
          </cell>
          <cell r="D7035">
            <v>0</v>
          </cell>
          <cell r="E7035">
            <v>0</v>
          </cell>
          <cell r="F7035">
            <v>0</v>
          </cell>
          <cell r="G7035" t="str">
            <v>:(SZM)LIU JUNFENG刘俊峰</v>
          </cell>
        </row>
        <row r="7036">
          <cell r="A7036" t="str">
            <v>513128</v>
          </cell>
          <cell r="B7036" t="str">
            <v>SELL.EXPE.--M/R-EQUIPMENT/MACHINERY</v>
          </cell>
          <cell r="C7036" t="str">
            <v>10244-06-513128</v>
          </cell>
          <cell r="D7036">
            <v>0</v>
          </cell>
          <cell r="E7036">
            <v>0</v>
          </cell>
          <cell r="F7036">
            <v>584</v>
          </cell>
          <cell r="G7036" t="str">
            <v>:(SZM)</v>
          </cell>
        </row>
        <row r="7037">
          <cell r="A7037" t="str">
            <v>513128</v>
          </cell>
          <cell r="B7037" t="str">
            <v>SELL.EXPE.--M/R-EQUIPMENT/MACHINERY</v>
          </cell>
          <cell r="C7037" t="str">
            <v>10254-01-513128</v>
          </cell>
          <cell r="D7037">
            <v>0</v>
          </cell>
          <cell r="E7037">
            <v>0</v>
          </cell>
          <cell r="F7037">
            <v>0</v>
          </cell>
          <cell r="G7037" t="str">
            <v>:(FSM)--LIU SHUQIAN刘树谦</v>
          </cell>
        </row>
        <row r="7038">
          <cell r="A7038" t="str">
            <v>513128</v>
          </cell>
          <cell r="B7038" t="str">
            <v>SELL.EXPE.--M/R-EQUIPMENT/MACHINERY</v>
          </cell>
          <cell r="C7038" t="str">
            <v>10264-01-513128</v>
          </cell>
          <cell r="D7038">
            <v>0</v>
          </cell>
          <cell r="E7038">
            <v>0</v>
          </cell>
          <cell r="F7038">
            <v>0</v>
          </cell>
          <cell r="G7038" t="str">
            <v>:(XMM)--LUO GUANGMING 罗光明</v>
          </cell>
        </row>
        <row r="7039">
          <cell r="A7039" t="str">
            <v>513128</v>
          </cell>
          <cell r="B7039" t="str">
            <v>SELL.EXPE.--M/R-EQUIPMENT/MACHINERY</v>
          </cell>
          <cell r="C7039" t="str">
            <v>10270-00-513128</v>
          </cell>
          <cell r="D7039">
            <v>0</v>
          </cell>
          <cell r="E7039">
            <v>0</v>
          </cell>
          <cell r="F7039">
            <v>150</v>
          </cell>
          <cell r="G7039" t="str">
            <v>(HNS)COMMON</v>
          </cell>
        </row>
        <row r="7040">
          <cell r="A7040" t="str">
            <v>513128</v>
          </cell>
          <cell r="B7040" t="str">
            <v>SELL.EXPE.--M/R-EQUIPMENT/MACHINERY</v>
          </cell>
          <cell r="C7040" t="str">
            <v>10294-00-513128</v>
          </cell>
          <cell r="D7040">
            <v>0</v>
          </cell>
          <cell r="E7040">
            <v>0</v>
          </cell>
          <cell r="F7040">
            <v>330</v>
          </cell>
          <cell r="G7040" t="str">
            <v>ZHENGZHOU MAINTENANCE</v>
          </cell>
        </row>
        <row r="7041">
          <cell r="A7041" t="str">
            <v>513128</v>
          </cell>
          <cell r="B7041" t="str">
            <v>SELL.EXPE.--M/R-EQUIPMENT/MACHINERY</v>
          </cell>
          <cell r="C7041" t="str">
            <v>10294-01-513128</v>
          </cell>
          <cell r="D7041">
            <v>0</v>
          </cell>
          <cell r="E7041">
            <v>0</v>
          </cell>
          <cell r="F7041">
            <v>320</v>
          </cell>
          <cell r="G7041" t="str">
            <v>:ZHZHM--宋明晶</v>
          </cell>
        </row>
        <row r="7042">
          <cell r="A7042" t="str">
            <v>513128</v>
          </cell>
          <cell r="B7042" t="str">
            <v>SELL.EXPE.--M/R-EQUIPMENT/MACHINERY</v>
          </cell>
          <cell r="C7042" t="str">
            <v>10411-04-513128</v>
          </cell>
          <cell r="D7042">
            <v>0</v>
          </cell>
          <cell r="E7042">
            <v>0</v>
          </cell>
          <cell r="F7042">
            <v>0</v>
          </cell>
          <cell r="G7042" t="str">
            <v>CQS--ZHANG SHIYUN 张世匀</v>
          </cell>
        </row>
        <row r="7043">
          <cell r="A7043" t="str">
            <v>513129</v>
          </cell>
          <cell r="B7043" t="str">
            <v>SELL.EXPE.--UTILITIES</v>
          </cell>
          <cell r="C7043" t="str">
            <v>10200-00-513129</v>
          </cell>
          <cell r="D7043">
            <v>2097.52</v>
          </cell>
          <cell r="E7043">
            <v>0</v>
          </cell>
          <cell r="F7043">
            <v>24001.06</v>
          </cell>
          <cell r="G7043" t="str">
            <v>:(GZO) REGIONAL OFFICE</v>
          </cell>
        </row>
        <row r="7044">
          <cell r="A7044" t="str">
            <v>513129</v>
          </cell>
          <cell r="B7044" t="str">
            <v>SELL.EXPE.--UTILITIES</v>
          </cell>
          <cell r="C7044" t="str">
            <v>10211-02-513129</v>
          </cell>
          <cell r="D7044">
            <v>0</v>
          </cell>
          <cell r="E7044">
            <v>0</v>
          </cell>
          <cell r="F7044">
            <v>0</v>
          </cell>
          <cell r="G7044" t="str">
            <v>:(GZS)GZ SALES--HUANG JINHUA黄锦华</v>
          </cell>
        </row>
        <row r="7045">
          <cell r="A7045" t="str">
            <v>513129</v>
          </cell>
          <cell r="B7045" t="str">
            <v>SELL.EXPE.--UTILITIES</v>
          </cell>
          <cell r="C7045" t="str">
            <v>10213-02-513129</v>
          </cell>
          <cell r="D7045">
            <v>0</v>
          </cell>
          <cell r="E7045">
            <v>0</v>
          </cell>
          <cell r="F7045">
            <v>0</v>
          </cell>
          <cell r="G7045" t="str">
            <v>:(GZI)--MR.NEUBURGER</v>
          </cell>
        </row>
        <row r="7046">
          <cell r="A7046" t="str">
            <v>513129</v>
          </cell>
          <cell r="B7046" t="str">
            <v>SELL.EXPE.--UTILITIES</v>
          </cell>
          <cell r="C7046" t="str">
            <v>10213-06-513129</v>
          </cell>
          <cell r="D7046">
            <v>0</v>
          </cell>
          <cell r="E7046">
            <v>0</v>
          </cell>
          <cell r="F7046">
            <v>0</v>
          </cell>
          <cell r="G7046" t="str">
            <v>:(GZI)-ZHAO XIAOGANG 赵孝刚</v>
          </cell>
        </row>
        <row r="7047">
          <cell r="A7047" t="str">
            <v>513129</v>
          </cell>
          <cell r="B7047" t="str">
            <v>SELL.EXPE.--UTILITIES</v>
          </cell>
          <cell r="C7047" t="str">
            <v>10214-05-513129</v>
          </cell>
          <cell r="D7047">
            <v>0</v>
          </cell>
          <cell r="E7047">
            <v>0</v>
          </cell>
          <cell r="F7047">
            <v>0</v>
          </cell>
          <cell r="G7047" t="str">
            <v>:(GZM)--YANG YONGGAO 杨勇高</v>
          </cell>
        </row>
        <row r="7048">
          <cell r="A7048" t="str">
            <v>513129</v>
          </cell>
          <cell r="B7048" t="str">
            <v>SELL.EXPE.--UTILITIES</v>
          </cell>
          <cell r="C7048" t="str">
            <v>10220-00-513129</v>
          </cell>
          <cell r="D7048">
            <v>0</v>
          </cell>
          <cell r="E7048">
            <v>0</v>
          </cell>
          <cell r="F7048">
            <v>0</v>
          </cell>
          <cell r="G7048" t="str">
            <v>:(ZSS)ZS SALES(COMMON)</v>
          </cell>
        </row>
        <row r="7049">
          <cell r="A7049" t="str">
            <v>513129</v>
          </cell>
          <cell r="B7049" t="str">
            <v>SELL.EXPE.--UTILITIES</v>
          </cell>
          <cell r="C7049" t="str">
            <v>10224-00-513129</v>
          </cell>
          <cell r="D7049">
            <v>0</v>
          </cell>
          <cell r="E7049">
            <v>0</v>
          </cell>
          <cell r="F7049">
            <v>0</v>
          </cell>
          <cell r="G7049" t="str">
            <v>:(ZSM)ZS MAINTENANCE</v>
          </cell>
        </row>
        <row r="7050">
          <cell r="A7050" t="str">
            <v>513129</v>
          </cell>
          <cell r="B7050" t="str">
            <v>SELL.EXPE.--UTILITIES</v>
          </cell>
          <cell r="C7050" t="str">
            <v>10224-01-513129</v>
          </cell>
          <cell r="D7050">
            <v>0</v>
          </cell>
          <cell r="E7050">
            <v>0</v>
          </cell>
          <cell r="F7050">
            <v>0</v>
          </cell>
          <cell r="G7050" t="str">
            <v>:(ZSM)--MR.STARK</v>
          </cell>
        </row>
        <row r="7051">
          <cell r="A7051" t="str">
            <v>513129</v>
          </cell>
          <cell r="B7051" t="str">
            <v>SELL.EXPE.--UTILITIES</v>
          </cell>
          <cell r="C7051" t="str">
            <v>10224-03-513129</v>
          </cell>
          <cell r="D7051">
            <v>0</v>
          </cell>
          <cell r="E7051">
            <v>0</v>
          </cell>
          <cell r="F7051">
            <v>0</v>
          </cell>
          <cell r="G7051" t="str">
            <v>:(ZSM)--钟振辉</v>
          </cell>
        </row>
        <row r="7052">
          <cell r="A7052" t="str">
            <v>513129</v>
          </cell>
          <cell r="B7052" t="str">
            <v>SELL.EXPE.--UTILITIES</v>
          </cell>
          <cell r="C7052" t="str">
            <v>10230-00-513129</v>
          </cell>
          <cell r="D7052">
            <v>0</v>
          </cell>
          <cell r="E7052">
            <v>0</v>
          </cell>
          <cell r="F7052">
            <v>519.97</v>
          </cell>
          <cell r="G7052" t="str">
            <v>:(KMS)KM SALES(COMMON)</v>
          </cell>
        </row>
        <row r="7053">
          <cell r="A7053" t="str">
            <v>513129</v>
          </cell>
          <cell r="B7053" t="str">
            <v>SELL.EXPE.--UTILITIES</v>
          </cell>
          <cell r="C7053" t="str">
            <v>10230-01-513129</v>
          </cell>
          <cell r="D7053">
            <v>0</v>
          </cell>
          <cell r="E7053">
            <v>0</v>
          </cell>
          <cell r="F7053">
            <v>0</v>
          </cell>
          <cell r="G7053" t="str">
            <v>:(KMS)DAVID 江先标</v>
          </cell>
        </row>
        <row r="7054">
          <cell r="A7054" t="str">
            <v>513129</v>
          </cell>
          <cell r="B7054" t="str">
            <v>SELL.EXPE.--UTILITIES</v>
          </cell>
          <cell r="C7054" t="str">
            <v>10234-01-513129</v>
          </cell>
          <cell r="D7054">
            <v>0</v>
          </cell>
          <cell r="E7054">
            <v>0</v>
          </cell>
          <cell r="F7054">
            <v>0</v>
          </cell>
          <cell r="G7054" t="str">
            <v>:(KMM)ERICH WU 吴星农</v>
          </cell>
        </row>
        <row r="7055">
          <cell r="A7055" t="str">
            <v>513129</v>
          </cell>
          <cell r="B7055" t="str">
            <v>SELL.EXPE.--UTILITIES</v>
          </cell>
          <cell r="C7055" t="str">
            <v>10240-00-513129</v>
          </cell>
          <cell r="D7055">
            <v>0</v>
          </cell>
          <cell r="E7055">
            <v>0</v>
          </cell>
          <cell r="F7055">
            <v>2187</v>
          </cell>
          <cell r="G7055" t="str">
            <v>:(SZS)SZ SALES(COMMON)</v>
          </cell>
        </row>
        <row r="7056">
          <cell r="A7056" t="str">
            <v>513129</v>
          </cell>
          <cell r="B7056" t="str">
            <v>SELL.EXPE.--UTILITIES</v>
          </cell>
          <cell r="C7056" t="str">
            <v>10240-02-513129</v>
          </cell>
          <cell r="D7056">
            <v>0</v>
          </cell>
          <cell r="E7056">
            <v>0</v>
          </cell>
          <cell r="F7056">
            <v>0</v>
          </cell>
          <cell r="G7056" t="str">
            <v>:(SZS)</v>
          </cell>
        </row>
        <row r="7057">
          <cell r="A7057" t="str">
            <v>513129</v>
          </cell>
          <cell r="B7057" t="str">
            <v>SELL.EXPE.--UTILITIES</v>
          </cell>
          <cell r="C7057" t="str">
            <v>10240-03-513129</v>
          </cell>
          <cell r="D7057">
            <v>0</v>
          </cell>
          <cell r="E7057">
            <v>0</v>
          </cell>
          <cell r="F7057">
            <v>80.94</v>
          </cell>
          <cell r="G7057" t="str">
            <v>:(SZS)</v>
          </cell>
        </row>
        <row r="7058">
          <cell r="A7058" t="str">
            <v>513129</v>
          </cell>
          <cell r="B7058" t="str">
            <v>SELL.EXPE.--UTILITIES</v>
          </cell>
          <cell r="C7058" t="str">
            <v>10244-00-513129</v>
          </cell>
          <cell r="D7058">
            <v>0</v>
          </cell>
          <cell r="E7058">
            <v>0</v>
          </cell>
          <cell r="F7058">
            <v>0</v>
          </cell>
          <cell r="G7058" t="str">
            <v>:(SZM)SZ MAINTENANCE</v>
          </cell>
        </row>
        <row r="7059">
          <cell r="A7059" t="str">
            <v>513129</v>
          </cell>
          <cell r="B7059" t="str">
            <v>SELL.EXPE.--UTILITIES</v>
          </cell>
          <cell r="C7059" t="str">
            <v>10244-02-513129</v>
          </cell>
          <cell r="D7059">
            <v>0</v>
          </cell>
          <cell r="E7059">
            <v>0</v>
          </cell>
          <cell r="F7059">
            <v>124.02</v>
          </cell>
          <cell r="G7059" t="str">
            <v>:(SZM)ZHOU JIANMING周建明</v>
          </cell>
        </row>
        <row r="7060">
          <cell r="A7060" t="str">
            <v>513129</v>
          </cell>
          <cell r="B7060" t="str">
            <v>SELL.EXPE.--UTILITIES</v>
          </cell>
          <cell r="C7060" t="str">
            <v>10264-00-513129</v>
          </cell>
          <cell r="D7060">
            <v>0</v>
          </cell>
          <cell r="E7060">
            <v>0</v>
          </cell>
          <cell r="F7060">
            <v>0</v>
          </cell>
          <cell r="G7060" t="str">
            <v>:(XMM)XIAMEN MAINTENANCE</v>
          </cell>
        </row>
        <row r="7061">
          <cell r="A7061" t="str">
            <v>513129</v>
          </cell>
          <cell r="B7061" t="str">
            <v>SELL.EXPE.--UTILITIES</v>
          </cell>
          <cell r="C7061" t="str">
            <v>10264-01-513129</v>
          </cell>
          <cell r="D7061">
            <v>0</v>
          </cell>
          <cell r="E7061">
            <v>0</v>
          </cell>
          <cell r="F7061">
            <v>0</v>
          </cell>
          <cell r="G7061" t="str">
            <v>:(XMM)--LUO GUANGMING 罗光明</v>
          </cell>
        </row>
        <row r="7062">
          <cell r="A7062" t="str">
            <v>513129</v>
          </cell>
          <cell r="B7062" t="str">
            <v>SELL.EXPE.--UTILITIES</v>
          </cell>
          <cell r="C7062" t="str">
            <v>10270-00-513129</v>
          </cell>
          <cell r="D7062">
            <v>0</v>
          </cell>
          <cell r="E7062">
            <v>0</v>
          </cell>
          <cell r="F7062">
            <v>303</v>
          </cell>
          <cell r="G7062" t="str">
            <v>(HNS)COMMON</v>
          </cell>
        </row>
        <row r="7063">
          <cell r="A7063" t="str">
            <v>513129</v>
          </cell>
          <cell r="B7063" t="str">
            <v>SELL.EXPE.--UTILITIES</v>
          </cell>
          <cell r="C7063" t="str">
            <v>10400-00-513129</v>
          </cell>
          <cell r="D7063">
            <v>0</v>
          </cell>
          <cell r="E7063">
            <v>0</v>
          </cell>
          <cell r="F7063">
            <v>3752.4</v>
          </cell>
          <cell r="G7063" t="str">
            <v>CHONGQING REGINAL CENTER</v>
          </cell>
        </row>
        <row r="7064">
          <cell r="A7064" t="str">
            <v>513130</v>
          </cell>
          <cell r="B7064" t="str">
            <v>SELL.EXPE.--DEPRECIATION</v>
          </cell>
          <cell r="C7064" t="str">
            <v>10200-00-513130</v>
          </cell>
          <cell r="D7064">
            <v>4674.5600000000004</v>
          </cell>
          <cell r="E7064">
            <v>0</v>
          </cell>
          <cell r="F7064">
            <v>266719.94</v>
          </cell>
          <cell r="G7064" t="str">
            <v>:(GZO) REGIONAL OFFICE</v>
          </cell>
        </row>
        <row r="7065">
          <cell r="A7065" t="str">
            <v>513130</v>
          </cell>
          <cell r="B7065" t="str">
            <v>SELL.EXPE.--DEPRECIATION</v>
          </cell>
          <cell r="C7065" t="str">
            <v>10210-00-513130</v>
          </cell>
          <cell r="D7065">
            <v>56.36</v>
          </cell>
          <cell r="E7065">
            <v>0</v>
          </cell>
          <cell r="F7065">
            <v>676.32</v>
          </cell>
          <cell r="G7065" t="str">
            <v>:(GZA) GZ ADMINISTRATION</v>
          </cell>
        </row>
        <row r="7066">
          <cell r="A7066" t="str">
            <v>513130</v>
          </cell>
          <cell r="B7066" t="str">
            <v>SELL.EXPE.--DEPRECIATION</v>
          </cell>
          <cell r="C7066" t="str">
            <v>10211-00-513130</v>
          </cell>
          <cell r="D7066">
            <v>636.82000000000005</v>
          </cell>
          <cell r="E7066">
            <v>0</v>
          </cell>
          <cell r="F7066">
            <v>6674.34</v>
          </cell>
          <cell r="G7066" t="str">
            <v>:(GZS)GZ SALES--COMMON</v>
          </cell>
        </row>
        <row r="7067">
          <cell r="A7067" t="str">
            <v>513130</v>
          </cell>
          <cell r="B7067" t="str">
            <v>SELL.EXPE.--DEPRECIATION</v>
          </cell>
          <cell r="C7067" t="str">
            <v>10212-00-513130</v>
          </cell>
          <cell r="D7067">
            <v>78.150000000000006</v>
          </cell>
          <cell r="E7067">
            <v>0</v>
          </cell>
          <cell r="F7067">
            <v>455.55</v>
          </cell>
          <cell r="G7067" t="str">
            <v>:(GZP)GZ PROJECT EXECUTION(COMMON)</v>
          </cell>
        </row>
        <row r="7068">
          <cell r="A7068" t="str">
            <v>513130</v>
          </cell>
          <cell r="B7068" t="str">
            <v>SELL.EXPE.--DEPRECIATION</v>
          </cell>
          <cell r="C7068" t="str">
            <v>10213-00-513130</v>
          </cell>
          <cell r="D7068">
            <v>820.58</v>
          </cell>
          <cell r="E7068">
            <v>0</v>
          </cell>
          <cell r="F7068">
            <v>9565</v>
          </cell>
          <cell r="G7068" t="str">
            <v>:(GZI)GZ INSTALLATION</v>
          </cell>
        </row>
        <row r="7069">
          <cell r="A7069" t="str">
            <v>513130</v>
          </cell>
          <cell r="B7069" t="str">
            <v>SELL.EXPE.--DEPRECIATION</v>
          </cell>
          <cell r="C7069" t="str">
            <v>10214-00-513130</v>
          </cell>
          <cell r="D7069">
            <v>6018.3</v>
          </cell>
          <cell r="E7069">
            <v>0</v>
          </cell>
          <cell r="F7069">
            <v>71768.3</v>
          </cell>
          <cell r="G7069" t="str">
            <v>:(GZM)--MR.STARK</v>
          </cell>
        </row>
        <row r="7070">
          <cell r="A7070" t="str">
            <v>513130</v>
          </cell>
          <cell r="B7070" t="str">
            <v>SELL.EXPE.--DEPRECIATION</v>
          </cell>
          <cell r="C7070" t="str">
            <v>10220-00-513130</v>
          </cell>
          <cell r="D7070">
            <v>1289.56</v>
          </cell>
          <cell r="E7070">
            <v>0</v>
          </cell>
          <cell r="F7070">
            <v>22875.72</v>
          </cell>
          <cell r="G7070" t="str">
            <v>:(ZSS)ZS SALES(COMMON)</v>
          </cell>
        </row>
        <row r="7071">
          <cell r="A7071" t="str">
            <v>513130</v>
          </cell>
          <cell r="B7071" t="str">
            <v>SELL.EXPE.--DEPRECIATION</v>
          </cell>
          <cell r="C7071" t="str">
            <v>10224-00-513130</v>
          </cell>
          <cell r="D7071">
            <v>747.95</v>
          </cell>
          <cell r="E7071">
            <v>0</v>
          </cell>
          <cell r="F7071">
            <v>8975.4</v>
          </cell>
          <cell r="G7071" t="str">
            <v>:(ZSM)ZS MAINTENANCE</v>
          </cell>
        </row>
        <row r="7072">
          <cell r="A7072" t="str">
            <v>513130</v>
          </cell>
          <cell r="B7072" t="str">
            <v>SELL.EXPE.--DEPRECIATION</v>
          </cell>
          <cell r="C7072" t="str">
            <v>10230-00-513130</v>
          </cell>
          <cell r="D7072">
            <v>1671.83</v>
          </cell>
          <cell r="E7072">
            <v>0</v>
          </cell>
          <cell r="F7072">
            <v>18723.96</v>
          </cell>
          <cell r="G7072" t="str">
            <v>:(KMS)KM SALES(COMMON)</v>
          </cell>
        </row>
        <row r="7073">
          <cell r="A7073" t="str">
            <v>513130</v>
          </cell>
          <cell r="B7073" t="str">
            <v>SELL.EXPE.--DEPRECIATION</v>
          </cell>
          <cell r="C7073" t="str">
            <v>10240-00-513130</v>
          </cell>
          <cell r="D7073">
            <v>4548.22</v>
          </cell>
          <cell r="E7073">
            <v>0</v>
          </cell>
          <cell r="F7073">
            <v>54578.64</v>
          </cell>
          <cell r="G7073" t="str">
            <v>:(SZS)SZ SALES(COMMON)</v>
          </cell>
        </row>
        <row r="7074">
          <cell r="A7074" t="str">
            <v>513130</v>
          </cell>
          <cell r="B7074" t="str">
            <v>SELL.EXPE.--DEPRECIATION</v>
          </cell>
          <cell r="C7074" t="str">
            <v>10244-00-513130</v>
          </cell>
          <cell r="D7074">
            <v>299.55</v>
          </cell>
          <cell r="E7074">
            <v>0</v>
          </cell>
          <cell r="F7074">
            <v>3594.6</v>
          </cell>
          <cell r="G7074" t="str">
            <v>:(SZM)SZ MAINTENANCE</v>
          </cell>
        </row>
        <row r="7075">
          <cell r="A7075" t="str">
            <v>513130</v>
          </cell>
          <cell r="B7075" t="str">
            <v>SELL.EXPE.--DEPRECIATION</v>
          </cell>
          <cell r="C7075" t="str">
            <v>10254-00-513130</v>
          </cell>
          <cell r="D7075">
            <v>102.6</v>
          </cell>
          <cell r="E7075">
            <v>0</v>
          </cell>
          <cell r="F7075">
            <v>1107</v>
          </cell>
          <cell r="G7075" t="str">
            <v>:(FSM) FOR COMMON USE</v>
          </cell>
        </row>
        <row r="7076">
          <cell r="A7076" t="str">
            <v>513130</v>
          </cell>
          <cell r="B7076" t="str">
            <v>SELL.EXPE.--DEPRECIATION</v>
          </cell>
          <cell r="C7076" t="str">
            <v>10264-00-513130</v>
          </cell>
          <cell r="D7076">
            <v>25.5</v>
          </cell>
          <cell r="E7076">
            <v>0</v>
          </cell>
          <cell r="F7076">
            <v>306</v>
          </cell>
          <cell r="G7076" t="str">
            <v>:(XMM)XIAMEN MAINTENANCE</v>
          </cell>
        </row>
        <row r="7077">
          <cell r="A7077" t="str">
            <v>513130</v>
          </cell>
          <cell r="B7077" t="str">
            <v>SELL.EXPE.--DEPRECIATION</v>
          </cell>
          <cell r="C7077" t="str">
            <v>10270-00-513130</v>
          </cell>
          <cell r="D7077">
            <v>28.5</v>
          </cell>
          <cell r="E7077">
            <v>0</v>
          </cell>
          <cell r="F7077">
            <v>342</v>
          </cell>
          <cell r="G7077" t="str">
            <v>(HNS)COMMON</v>
          </cell>
        </row>
        <row r="7078">
          <cell r="A7078" t="str">
            <v>513130</v>
          </cell>
          <cell r="B7078" t="str">
            <v>SELL.EXPE.--DEPRECIATION</v>
          </cell>
          <cell r="C7078" t="str">
            <v>10284-00-513130</v>
          </cell>
          <cell r="D7078">
            <v>33</v>
          </cell>
          <cell r="E7078">
            <v>0</v>
          </cell>
          <cell r="F7078">
            <v>387</v>
          </cell>
          <cell r="G7078" t="str">
            <v>(NNM)NANNING MAINTENANCE</v>
          </cell>
        </row>
        <row r="7079">
          <cell r="A7079" t="str">
            <v>513130</v>
          </cell>
          <cell r="B7079" t="str">
            <v>SELL.EXPE.--DEPRECIATION</v>
          </cell>
          <cell r="C7079" t="str">
            <v>10290-00-513130</v>
          </cell>
          <cell r="D7079">
            <v>119.21</v>
          </cell>
          <cell r="E7079">
            <v>0</v>
          </cell>
          <cell r="F7079">
            <v>1122.3900000000001</v>
          </cell>
          <cell r="G7079" t="str">
            <v>ZHENGZHOU SALES</v>
          </cell>
        </row>
        <row r="7080">
          <cell r="A7080" t="str">
            <v>513130</v>
          </cell>
          <cell r="B7080" t="str">
            <v>SELL.EXPE.--DEPRECIATION</v>
          </cell>
          <cell r="C7080" t="str">
            <v>10294-00-513130</v>
          </cell>
          <cell r="D7080">
            <v>81</v>
          </cell>
          <cell r="E7080">
            <v>0</v>
          </cell>
          <cell r="F7080">
            <v>486</v>
          </cell>
          <cell r="G7080" t="str">
            <v>ZHENGZHOU MAINTENANCE</v>
          </cell>
        </row>
        <row r="7081">
          <cell r="A7081" t="str">
            <v>513130</v>
          </cell>
          <cell r="B7081" t="str">
            <v>SELL.EXPE.--DEPRECIATION</v>
          </cell>
          <cell r="C7081" t="str">
            <v>10400-00-513130</v>
          </cell>
          <cell r="D7081">
            <v>3680.88</v>
          </cell>
          <cell r="E7081">
            <v>0</v>
          </cell>
          <cell r="F7081">
            <v>41660.089999999997</v>
          </cell>
          <cell r="G7081" t="str">
            <v>CHONGQING REGINAL CENTER</v>
          </cell>
        </row>
        <row r="7082">
          <cell r="A7082" t="str">
            <v>513130</v>
          </cell>
          <cell r="B7082" t="str">
            <v>SELL.EXPE.--DEPRECIATION</v>
          </cell>
          <cell r="C7082" t="str">
            <v>10420-00-513130</v>
          </cell>
          <cell r="D7082">
            <v>321.36</v>
          </cell>
          <cell r="E7082">
            <v>0</v>
          </cell>
          <cell r="F7082">
            <v>1928.16</v>
          </cell>
          <cell r="G7082" t="str">
            <v>SHANGHAI ADMIN.DEPT上海行政部</v>
          </cell>
        </row>
        <row r="7083">
          <cell r="A7083" t="str">
            <v>513131</v>
          </cell>
          <cell r="B7083" t="str">
            <v>SELL.EXPE.--INSURANCE AMORTIZATION</v>
          </cell>
          <cell r="C7083" t="str">
            <v>10200-00-513131</v>
          </cell>
          <cell r="D7083">
            <v>0</v>
          </cell>
          <cell r="E7083">
            <v>0</v>
          </cell>
          <cell r="F7083">
            <v>4726.93</v>
          </cell>
          <cell r="G7083" t="str">
            <v>:(GZO) REGIONAL OFFICE</v>
          </cell>
        </row>
        <row r="7084">
          <cell r="A7084" t="str">
            <v>513131</v>
          </cell>
          <cell r="B7084" t="str">
            <v>SELL.EXPE.--INSURANCE AMORTIZATION</v>
          </cell>
          <cell r="C7084" t="str">
            <v>10210-03-513131</v>
          </cell>
          <cell r="D7084">
            <v>0</v>
          </cell>
          <cell r="E7084">
            <v>0</v>
          </cell>
          <cell r="F7084">
            <v>7555</v>
          </cell>
          <cell r="G7084" t="str">
            <v>:(GZA)--HUO YONGJIA 霍永佳</v>
          </cell>
        </row>
        <row r="7085">
          <cell r="A7085" t="str">
            <v>513131</v>
          </cell>
          <cell r="B7085" t="str">
            <v>SELL.EXPE.--INSURANCE AMORTIZATION</v>
          </cell>
          <cell r="C7085" t="str">
            <v>10210-04-513131</v>
          </cell>
          <cell r="D7085">
            <v>0</v>
          </cell>
          <cell r="E7085">
            <v>0</v>
          </cell>
          <cell r="F7085">
            <v>0</v>
          </cell>
          <cell r="G7085" t="str">
            <v>:(GZA)--LIANG MINJIA梁敏佳</v>
          </cell>
        </row>
        <row r="7086">
          <cell r="A7086" t="str">
            <v>513131</v>
          </cell>
          <cell r="B7086" t="str">
            <v>SELL.EXPE.--INSURANCE AMORTIZATION</v>
          </cell>
          <cell r="C7086" t="str">
            <v>10220-00-513131</v>
          </cell>
          <cell r="D7086">
            <v>0</v>
          </cell>
          <cell r="E7086">
            <v>0</v>
          </cell>
          <cell r="F7086">
            <v>4000</v>
          </cell>
          <cell r="G7086" t="str">
            <v>:(ZSS)ZS SALES(COMMON)</v>
          </cell>
        </row>
        <row r="7087">
          <cell r="A7087" t="str">
            <v>513131</v>
          </cell>
          <cell r="B7087" t="str">
            <v>SELL.EXPE.--INSURANCE AMORTIZATION</v>
          </cell>
          <cell r="C7087" t="str">
            <v>10230-00-513131</v>
          </cell>
          <cell r="D7087">
            <v>0</v>
          </cell>
          <cell r="E7087">
            <v>0</v>
          </cell>
          <cell r="F7087">
            <v>16225</v>
          </cell>
          <cell r="G7087" t="str">
            <v>:(KMS)KM SALES(COMMON)</v>
          </cell>
        </row>
        <row r="7088">
          <cell r="A7088" t="str">
            <v>513131</v>
          </cell>
          <cell r="B7088" t="str">
            <v>SELL.EXPE.--INSURANCE AMORTIZATION</v>
          </cell>
          <cell r="C7088" t="str">
            <v>10240-00-513131</v>
          </cell>
          <cell r="D7088">
            <v>0</v>
          </cell>
          <cell r="E7088">
            <v>0</v>
          </cell>
          <cell r="F7088">
            <v>5193.37</v>
          </cell>
          <cell r="G7088" t="str">
            <v>:(SZS)SZ SALES(COMMON)</v>
          </cell>
        </row>
        <row r="7089">
          <cell r="A7089" t="str">
            <v>513131</v>
          </cell>
          <cell r="B7089" t="str">
            <v>SELL.EXPE.--INSURANCE AMORTIZATION</v>
          </cell>
          <cell r="C7089" t="str">
            <v>10240-05-513131</v>
          </cell>
          <cell r="D7089">
            <v>0</v>
          </cell>
          <cell r="E7089">
            <v>0</v>
          </cell>
          <cell r="F7089">
            <v>8495.9</v>
          </cell>
          <cell r="G7089" t="str">
            <v>:(SZS)LIANG JINPING梁锦平</v>
          </cell>
        </row>
        <row r="7090">
          <cell r="A7090" t="str">
            <v>513132</v>
          </cell>
          <cell r="B7090" t="str">
            <v>SELL.EXPE.--AUDIT FEE</v>
          </cell>
          <cell r="C7090" t="str">
            <v>10200-00-513132</v>
          </cell>
          <cell r="D7090">
            <v>0</v>
          </cell>
          <cell r="E7090">
            <v>0</v>
          </cell>
          <cell r="F7090">
            <v>0</v>
          </cell>
          <cell r="G7090" t="str">
            <v>:(GZO) REGIONAL OFFICE</v>
          </cell>
        </row>
        <row r="7091">
          <cell r="A7091" t="str">
            <v>513132</v>
          </cell>
          <cell r="B7091" t="str">
            <v>SELL.EXPE.--AUDIT FEE</v>
          </cell>
          <cell r="C7091" t="str">
            <v>10240-00-513132</v>
          </cell>
          <cell r="D7091">
            <v>0</v>
          </cell>
          <cell r="E7091">
            <v>0</v>
          </cell>
          <cell r="F7091">
            <v>4000</v>
          </cell>
          <cell r="G7091" t="str">
            <v>:(SZS)SZ SALES(COMMON)</v>
          </cell>
        </row>
        <row r="7092">
          <cell r="A7092" t="str">
            <v>513133</v>
          </cell>
          <cell r="B7092" t="str">
            <v>SELL.EXPE.--CONSULTANT FEE</v>
          </cell>
          <cell r="C7092" t="str">
            <v>10200-00-513133</v>
          </cell>
          <cell r="D7092">
            <v>0</v>
          </cell>
          <cell r="E7092">
            <v>0</v>
          </cell>
          <cell r="F7092">
            <v>0</v>
          </cell>
          <cell r="G7092" t="str">
            <v>:(GZO) REGIONAL OFFICE</v>
          </cell>
        </row>
        <row r="7093">
          <cell r="A7093" t="str">
            <v>513133</v>
          </cell>
          <cell r="B7093" t="str">
            <v>SELL.EXPE.--CONSULTANT FEE</v>
          </cell>
          <cell r="C7093" t="str">
            <v>10211-02-513133</v>
          </cell>
          <cell r="D7093">
            <v>0</v>
          </cell>
          <cell r="E7093">
            <v>0</v>
          </cell>
          <cell r="F7093">
            <v>0</v>
          </cell>
          <cell r="G7093" t="str">
            <v>:(GZS)GZ SALES--HUANG JINHUA黄锦华</v>
          </cell>
        </row>
        <row r="7094">
          <cell r="A7094" t="str">
            <v>513133</v>
          </cell>
          <cell r="B7094" t="str">
            <v>SELL.EXPE.--CONSULTANT FEE</v>
          </cell>
          <cell r="C7094" t="str">
            <v>10240-00-513133</v>
          </cell>
          <cell r="D7094">
            <v>0</v>
          </cell>
          <cell r="E7094">
            <v>0</v>
          </cell>
          <cell r="F7094">
            <v>3500</v>
          </cell>
          <cell r="G7094" t="str">
            <v>:(SZS)SZ SALES(COMMON)</v>
          </cell>
        </row>
        <row r="7095">
          <cell r="A7095" t="str">
            <v>513133</v>
          </cell>
          <cell r="B7095" t="str">
            <v>SELL.EXPE.--CONSULTANT FEE</v>
          </cell>
          <cell r="C7095" t="str">
            <v>10400-01-513133</v>
          </cell>
          <cell r="D7095">
            <v>74700</v>
          </cell>
          <cell r="E7095">
            <v>0</v>
          </cell>
          <cell r="F7095">
            <v>188825</v>
          </cell>
          <cell r="G7095" t="str">
            <v>:(CQS)--MR.BOEHLER</v>
          </cell>
        </row>
        <row r="7096">
          <cell r="A7096" t="str">
            <v>513135</v>
          </cell>
          <cell r="B7096" t="str">
            <v>SELL.EXPE.--ASSOCIATION FEE</v>
          </cell>
          <cell r="C7096" t="str">
            <v>10200-00-513135</v>
          </cell>
          <cell r="D7096">
            <v>0</v>
          </cell>
          <cell r="E7096">
            <v>0</v>
          </cell>
          <cell r="F7096">
            <v>0</v>
          </cell>
          <cell r="G7096" t="str">
            <v>:(GZO) REGIONAL OFFICE</v>
          </cell>
        </row>
        <row r="7097">
          <cell r="A7097" t="str">
            <v>513135</v>
          </cell>
          <cell r="B7097" t="str">
            <v>SELL.EXPE.--ASSOCIATION FEE</v>
          </cell>
          <cell r="C7097" t="str">
            <v>10210-02-513135</v>
          </cell>
          <cell r="D7097">
            <v>0</v>
          </cell>
          <cell r="E7097">
            <v>0</v>
          </cell>
          <cell r="F7097">
            <v>2300</v>
          </cell>
          <cell r="G7097" t="str">
            <v>:(GZA)--FANNY YE 叶丽辉</v>
          </cell>
        </row>
        <row r="7098">
          <cell r="A7098" t="str">
            <v>513135</v>
          </cell>
          <cell r="B7098" t="str">
            <v>SELL.EXPE.--ASSOCIATION FEE</v>
          </cell>
          <cell r="C7098" t="str">
            <v>10211-00-513135</v>
          </cell>
          <cell r="D7098">
            <v>0</v>
          </cell>
          <cell r="E7098">
            <v>0</v>
          </cell>
          <cell r="F7098">
            <v>0</v>
          </cell>
          <cell r="G7098" t="str">
            <v>:(GZS)GZ SALES--COMMON</v>
          </cell>
        </row>
        <row r="7099">
          <cell r="A7099" t="str">
            <v>513135</v>
          </cell>
          <cell r="B7099" t="str">
            <v>SELL.EXPE.--ASSOCIATION FEE</v>
          </cell>
          <cell r="C7099" t="str">
            <v>10212-01-513135</v>
          </cell>
          <cell r="D7099">
            <v>0</v>
          </cell>
          <cell r="E7099">
            <v>0</v>
          </cell>
          <cell r="F7099">
            <v>0</v>
          </cell>
          <cell r="G7099" t="str">
            <v>:(GZP)</v>
          </cell>
        </row>
        <row r="7100">
          <cell r="A7100" t="str">
            <v>513135</v>
          </cell>
          <cell r="B7100" t="str">
            <v>SELL.EXPE.--ASSOCIATION FEE</v>
          </cell>
          <cell r="C7100" t="str">
            <v>10212-04-513135</v>
          </cell>
          <cell r="D7100">
            <v>0</v>
          </cell>
          <cell r="E7100">
            <v>0</v>
          </cell>
          <cell r="F7100">
            <v>0</v>
          </cell>
          <cell r="G7100" t="str">
            <v>:(GZP)LIN YI林逸</v>
          </cell>
        </row>
        <row r="7101">
          <cell r="A7101" t="str">
            <v>513135</v>
          </cell>
          <cell r="B7101" t="str">
            <v>SELL.EXPE.--ASSOCIATION FEE</v>
          </cell>
          <cell r="C7101" t="str">
            <v>10230-00-513135</v>
          </cell>
          <cell r="D7101">
            <v>0</v>
          </cell>
          <cell r="E7101">
            <v>0</v>
          </cell>
          <cell r="F7101">
            <v>200</v>
          </cell>
          <cell r="G7101" t="str">
            <v>:(KMS)KM SALES(COMMON)</v>
          </cell>
        </row>
        <row r="7102">
          <cell r="A7102" t="str">
            <v>513137</v>
          </cell>
          <cell r="B7102" t="str">
            <v>SELL.EXPE.--ADVERTISING</v>
          </cell>
          <cell r="C7102" t="str">
            <v>10200-00-513137</v>
          </cell>
          <cell r="D7102">
            <v>0</v>
          </cell>
          <cell r="E7102">
            <v>0</v>
          </cell>
          <cell r="F7102">
            <v>21198.95</v>
          </cell>
          <cell r="G7102" t="str">
            <v>:(GZO) REGIONAL OFFICE</v>
          </cell>
        </row>
        <row r="7103">
          <cell r="A7103" t="str">
            <v>513137</v>
          </cell>
          <cell r="B7103" t="str">
            <v>SELL.EXPE.--ADVERTISING</v>
          </cell>
          <cell r="C7103" t="str">
            <v>10210-00-513137</v>
          </cell>
          <cell r="D7103">
            <v>0</v>
          </cell>
          <cell r="E7103">
            <v>0</v>
          </cell>
          <cell r="F7103">
            <v>0</v>
          </cell>
          <cell r="G7103" t="str">
            <v>:(GZA) GZ ADMINISTRATION</v>
          </cell>
        </row>
        <row r="7104">
          <cell r="A7104" t="str">
            <v>513137</v>
          </cell>
          <cell r="B7104" t="str">
            <v>SELL.EXPE.--ADVERTISING</v>
          </cell>
          <cell r="C7104" t="str">
            <v>10211-00-513137</v>
          </cell>
          <cell r="D7104">
            <v>0</v>
          </cell>
          <cell r="E7104">
            <v>0</v>
          </cell>
          <cell r="F7104">
            <v>1200</v>
          </cell>
          <cell r="G7104" t="str">
            <v>:(GZS)GZ SALES--COMMON</v>
          </cell>
        </row>
        <row r="7105">
          <cell r="A7105" t="str">
            <v>513137</v>
          </cell>
          <cell r="B7105" t="str">
            <v>SELL.EXPE.--ADVERTISING</v>
          </cell>
          <cell r="C7105" t="str">
            <v>10220-00-513137</v>
          </cell>
          <cell r="D7105">
            <v>0</v>
          </cell>
          <cell r="E7105">
            <v>0</v>
          </cell>
          <cell r="F7105">
            <v>0</v>
          </cell>
          <cell r="G7105" t="str">
            <v>:(ZSS)ZS SALES(COMMON)</v>
          </cell>
        </row>
        <row r="7106">
          <cell r="A7106" t="str">
            <v>513137</v>
          </cell>
          <cell r="B7106" t="str">
            <v>SELL.EXPE.--ADVERTISING</v>
          </cell>
          <cell r="C7106" t="str">
            <v>10230-00-513137</v>
          </cell>
          <cell r="D7106">
            <v>0</v>
          </cell>
          <cell r="E7106">
            <v>0</v>
          </cell>
          <cell r="F7106">
            <v>0</v>
          </cell>
          <cell r="G7106" t="str">
            <v>:(KMS)KM SALES(COMMON)</v>
          </cell>
        </row>
        <row r="7107">
          <cell r="A7107" t="str">
            <v>513137</v>
          </cell>
          <cell r="B7107" t="str">
            <v>SELL.EXPE.--ADVERTISING</v>
          </cell>
          <cell r="C7107" t="str">
            <v>10240-00-513137</v>
          </cell>
          <cell r="D7107">
            <v>0</v>
          </cell>
          <cell r="E7107">
            <v>0</v>
          </cell>
          <cell r="F7107">
            <v>0</v>
          </cell>
          <cell r="G7107" t="str">
            <v>:(SZS)SZ SALES(COMMON)</v>
          </cell>
        </row>
        <row r="7108">
          <cell r="A7108" t="str">
            <v>513137</v>
          </cell>
          <cell r="B7108" t="str">
            <v>SELL.EXPE.--ADVERTISING</v>
          </cell>
          <cell r="C7108" t="str">
            <v>10400-00-513137</v>
          </cell>
          <cell r="D7108">
            <v>0</v>
          </cell>
          <cell r="E7108">
            <v>0</v>
          </cell>
          <cell r="F7108">
            <v>10000</v>
          </cell>
          <cell r="G7108" t="str">
            <v>CHONGQING REGINAL CENTER</v>
          </cell>
        </row>
        <row r="7109">
          <cell r="A7109" t="str">
            <v>513138</v>
          </cell>
          <cell r="B7109" t="str">
            <v>SELL.EXPE.--MISC.DUTIES</v>
          </cell>
          <cell r="C7109" t="str">
            <v>10200-00-513138</v>
          </cell>
          <cell r="D7109">
            <v>0</v>
          </cell>
          <cell r="E7109">
            <v>0</v>
          </cell>
          <cell r="F7109">
            <v>360</v>
          </cell>
          <cell r="G7109" t="str">
            <v>:(GZO) REGIONAL OFFICE</v>
          </cell>
        </row>
        <row r="7110">
          <cell r="A7110" t="str">
            <v>513138</v>
          </cell>
          <cell r="B7110" t="str">
            <v>SELL.EXPE.--MISC.DUTIES</v>
          </cell>
          <cell r="C7110" t="str">
            <v>10210-04-513138</v>
          </cell>
          <cell r="D7110">
            <v>0</v>
          </cell>
          <cell r="E7110">
            <v>0</v>
          </cell>
          <cell r="F7110">
            <v>0</v>
          </cell>
          <cell r="G7110" t="str">
            <v>:(GZA)--LIANG MINJIA梁敏佳</v>
          </cell>
        </row>
        <row r="7111">
          <cell r="A7111" t="str">
            <v>513138</v>
          </cell>
          <cell r="B7111" t="str">
            <v>SELL.EXPE.--MISC.DUTIES</v>
          </cell>
          <cell r="C7111" t="str">
            <v>10210-05-513138</v>
          </cell>
          <cell r="D7111">
            <v>0</v>
          </cell>
          <cell r="E7111">
            <v>0</v>
          </cell>
          <cell r="F7111">
            <v>0</v>
          </cell>
          <cell r="G7111" t="str">
            <v>:(GZA)--HE JIAN AN何建安</v>
          </cell>
        </row>
        <row r="7112">
          <cell r="A7112" t="str">
            <v>513138</v>
          </cell>
          <cell r="B7112" t="str">
            <v>SELL.EXPE.--MISC.DUTIES</v>
          </cell>
          <cell r="C7112" t="str">
            <v>10240-00-513138</v>
          </cell>
          <cell r="D7112">
            <v>0</v>
          </cell>
          <cell r="E7112">
            <v>0</v>
          </cell>
          <cell r="F7112">
            <v>8000</v>
          </cell>
          <cell r="G7112" t="str">
            <v>:(SZS)SZ SALES(COMMON)</v>
          </cell>
        </row>
        <row r="7113">
          <cell r="A7113" t="str">
            <v>513141</v>
          </cell>
          <cell r="B7113" t="str">
            <v>SELL.EXPE.--PRE-OPERATING EXPENSES</v>
          </cell>
          <cell r="C7113" t="str">
            <v>10220-00-513141</v>
          </cell>
          <cell r="D7113">
            <v>1675.17</v>
          </cell>
          <cell r="E7113">
            <v>0</v>
          </cell>
          <cell r="F7113">
            <v>20102.04</v>
          </cell>
          <cell r="G7113" t="str">
            <v>:(ZSS)ZS SALES(COMMON)</v>
          </cell>
        </row>
        <row r="7114">
          <cell r="A7114" t="str">
            <v>513142</v>
          </cell>
          <cell r="B7114" t="str">
            <v>SELL.EXPE.--OTHER DEFERED EXPENSES</v>
          </cell>
          <cell r="C7114" t="str">
            <v>10200-00-513142</v>
          </cell>
          <cell r="D7114">
            <v>5462.27</v>
          </cell>
          <cell r="E7114">
            <v>0</v>
          </cell>
          <cell r="F7114">
            <v>119179.17</v>
          </cell>
          <cell r="G7114" t="str">
            <v>:(GZO) REGIONAL OFFICE</v>
          </cell>
        </row>
        <row r="7115">
          <cell r="A7115" t="str">
            <v>513142</v>
          </cell>
          <cell r="B7115" t="str">
            <v>SELL.EXPE.--OTHER DEFERED EXPENSES</v>
          </cell>
          <cell r="C7115" t="str">
            <v>10210-00-513142</v>
          </cell>
          <cell r="D7115">
            <v>0</v>
          </cell>
          <cell r="E7115">
            <v>0</v>
          </cell>
          <cell r="F7115">
            <v>0</v>
          </cell>
          <cell r="G7115" t="str">
            <v>:(GZA) GZ ADMINISTRATION</v>
          </cell>
        </row>
        <row r="7116">
          <cell r="A7116" t="str">
            <v>513142</v>
          </cell>
          <cell r="B7116" t="str">
            <v>SELL.EXPE.--OTHER DEFERED EXPENSES</v>
          </cell>
          <cell r="C7116" t="str">
            <v>10210-01-513142</v>
          </cell>
          <cell r="D7116">
            <v>0</v>
          </cell>
          <cell r="E7116">
            <v>0</v>
          </cell>
          <cell r="F7116">
            <v>1975.4</v>
          </cell>
          <cell r="G7116" t="str">
            <v>:(GZA)--DR.XU DONG徐东</v>
          </cell>
        </row>
        <row r="7117">
          <cell r="A7117" t="str">
            <v>513142</v>
          </cell>
          <cell r="B7117" t="str">
            <v>SELL.EXPE.--OTHER DEFERED EXPENSES</v>
          </cell>
          <cell r="C7117" t="str">
            <v>10210-02-513142</v>
          </cell>
          <cell r="D7117">
            <v>0</v>
          </cell>
          <cell r="E7117">
            <v>0</v>
          </cell>
          <cell r="F7117">
            <v>1365</v>
          </cell>
          <cell r="G7117" t="str">
            <v>:(GZA)--FANNY YE 叶丽辉</v>
          </cell>
        </row>
        <row r="7118">
          <cell r="A7118" t="str">
            <v>513142</v>
          </cell>
          <cell r="B7118" t="str">
            <v>SELL.EXPE.--OTHER DEFERED EXPENSES</v>
          </cell>
          <cell r="C7118" t="str">
            <v>10211-00-513142</v>
          </cell>
          <cell r="D7118">
            <v>300.83</v>
          </cell>
          <cell r="E7118">
            <v>0</v>
          </cell>
          <cell r="F7118">
            <v>1934.2</v>
          </cell>
          <cell r="G7118" t="str">
            <v>:(GZS)GZ SALES--COMMON</v>
          </cell>
        </row>
        <row r="7119">
          <cell r="A7119" t="str">
            <v>513142</v>
          </cell>
          <cell r="B7119" t="str">
            <v>SELL.EXPE.--OTHER DEFERED EXPENSES</v>
          </cell>
          <cell r="C7119" t="str">
            <v>10211-01-513142</v>
          </cell>
          <cell r="D7119">
            <v>0</v>
          </cell>
          <cell r="E7119">
            <v>0</v>
          </cell>
          <cell r="F7119">
            <v>0</v>
          </cell>
          <cell r="G7119" t="str">
            <v>:(GZS)GZ SALES--DR.XU徐东</v>
          </cell>
        </row>
        <row r="7120">
          <cell r="A7120" t="str">
            <v>513142</v>
          </cell>
          <cell r="B7120" t="str">
            <v>SELL.EXPE.--OTHER DEFERED EXPENSES</v>
          </cell>
          <cell r="C7120" t="str">
            <v>10211-02-513142</v>
          </cell>
          <cell r="D7120">
            <v>0</v>
          </cell>
          <cell r="E7120">
            <v>0</v>
          </cell>
          <cell r="F7120">
            <v>1512.5</v>
          </cell>
          <cell r="G7120" t="str">
            <v>:(GZS)GZ SALES--HUANG JINHUA黄锦华</v>
          </cell>
        </row>
        <row r="7121">
          <cell r="A7121" t="str">
            <v>513142</v>
          </cell>
          <cell r="B7121" t="str">
            <v>SELL.EXPE.--OTHER DEFERED EXPENSES</v>
          </cell>
          <cell r="C7121" t="str">
            <v>10211-03-513142</v>
          </cell>
          <cell r="D7121">
            <v>0</v>
          </cell>
          <cell r="E7121">
            <v>0</v>
          </cell>
          <cell r="F7121">
            <v>283.26</v>
          </cell>
          <cell r="G7121" t="str">
            <v>:(GZS)GZ SALES--BILL CHEN陈云飚</v>
          </cell>
        </row>
        <row r="7122">
          <cell r="A7122" t="str">
            <v>513142</v>
          </cell>
          <cell r="B7122" t="str">
            <v>SELL.EXPE.--OTHER DEFERED EXPENSES</v>
          </cell>
          <cell r="C7122" t="str">
            <v>10211-04-513142</v>
          </cell>
          <cell r="D7122">
            <v>0</v>
          </cell>
          <cell r="E7122">
            <v>0</v>
          </cell>
          <cell r="F7122">
            <v>125</v>
          </cell>
          <cell r="G7122" t="str">
            <v>:(GZS)GZ SALES--李志良</v>
          </cell>
        </row>
        <row r="7123">
          <cell r="A7123" t="str">
            <v>513142</v>
          </cell>
          <cell r="B7123" t="str">
            <v>SELL.EXPE.--OTHER DEFERED EXPENSES</v>
          </cell>
          <cell r="C7123" t="str">
            <v>10211-06-513142</v>
          </cell>
          <cell r="D7123">
            <v>0</v>
          </cell>
          <cell r="E7123">
            <v>0</v>
          </cell>
          <cell r="F7123">
            <v>0</v>
          </cell>
          <cell r="G7123" t="str">
            <v>:(GZS)GZ SALES--欧迎</v>
          </cell>
        </row>
        <row r="7124">
          <cell r="A7124" t="str">
            <v>513142</v>
          </cell>
          <cell r="B7124" t="str">
            <v>SELL.EXPE.--OTHER DEFERED EXPENSES</v>
          </cell>
          <cell r="C7124" t="str">
            <v>10211-07-513142</v>
          </cell>
          <cell r="D7124">
            <v>0</v>
          </cell>
          <cell r="E7124">
            <v>0</v>
          </cell>
          <cell r="F7124">
            <v>0</v>
          </cell>
          <cell r="G7124" t="str">
            <v>:(GZS)GZ SALES--WING 蔡颖雯</v>
          </cell>
        </row>
        <row r="7125">
          <cell r="A7125" t="str">
            <v>513142</v>
          </cell>
          <cell r="B7125" t="str">
            <v>SELL.EXPE.--OTHER DEFERED EXPENSES</v>
          </cell>
          <cell r="C7125" t="str">
            <v>10211-08-513142</v>
          </cell>
          <cell r="D7125">
            <v>0</v>
          </cell>
          <cell r="E7125">
            <v>0</v>
          </cell>
          <cell r="F7125">
            <v>374.92</v>
          </cell>
          <cell r="G7125" t="str">
            <v>:(GZS)GZ SALES--</v>
          </cell>
        </row>
        <row r="7126">
          <cell r="A7126" t="str">
            <v>513142</v>
          </cell>
          <cell r="B7126" t="str">
            <v>SELL.EXPE.--OTHER DEFERED EXPENSES</v>
          </cell>
          <cell r="C7126" t="str">
            <v>10211-09-513142</v>
          </cell>
          <cell r="D7126">
            <v>0</v>
          </cell>
          <cell r="E7126">
            <v>0</v>
          </cell>
          <cell r="F7126">
            <v>0</v>
          </cell>
          <cell r="G7126" t="str">
            <v>:(GZS)GZ SALES--梅志伟</v>
          </cell>
        </row>
        <row r="7127">
          <cell r="A7127" t="str">
            <v>513142</v>
          </cell>
          <cell r="B7127" t="str">
            <v>SELL.EXPE.--OTHER DEFERED EXPENSES</v>
          </cell>
          <cell r="C7127" t="str">
            <v>10211-0A-513142</v>
          </cell>
          <cell r="D7127">
            <v>0</v>
          </cell>
          <cell r="E7127">
            <v>0</v>
          </cell>
          <cell r="F7127">
            <v>330</v>
          </cell>
          <cell r="G7127" t="str">
            <v>:(GZS)GZ SALES--MICHAEL ZHU朱红升</v>
          </cell>
        </row>
        <row r="7128">
          <cell r="A7128" t="str">
            <v>513142</v>
          </cell>
          <cell r="B7128" t="str">
            <v>SELL.EXPE.--OTHER DEFERED EXPENSES</v>
          </cell>
          <cell r="C7128" t="str">
            <v>10212-01-513142</v>
          </cell>
          <cell r="D7128">
            <v>0</v>
          </cell>
          <cell r="E7128">
            <v>0</v>
          </cell>
          <cell r="F7128">
            <v>0</v>
          </cell>
          <cell r="G7128" t="str">
            <v>:(GZP)</v>
          </cell>
        </row>
        <row r="7129">
          <cell r="A7129" t="str">
            <v>513142</v>
          </cell>
          <cell r="B7129" t="str">
            <v>SELL.EXPE.--OTHER DEFERED EXPENSES</v>
          </cell>
          <cell r="C7129" t="str">
            <v>10213-01-513142</v>
          </cell>
          <cell r="D7129">
            <v>0</v>
          </cell>
          <cell r="E7129">
            <v>0</v>
          </cell>
          <cell r="F7129">
            <v>0</v>
          </cell>
          <cell r="G7129" t="str">
            <v>:(GZI)--YANG XIAOFENG杨晓峰</v>
          </cell>
        </row>
        <row r="7130">
          <cell r="A7130" t="str">
            <v>513142</v>
          </cell>
          <cell r="B7130" t="str">
            <v>SELL.EXPE.--OTHER DEFERED EXPENSES</v>
          </cell>
          <cell r="C7130" t="str">
            <v>10213-02-513142</v>
          </cell>
          <cell r="D7130">
            <v>179.16</v>
          </cell>
          <cell r="E7130">
            <v>0</v>
          </cell>
          <cell r="F7130">
            <v>646.66</v>
          </cell>
          <cell r="G7130" t="str">
            <v>:(GZI)--MR.NEUBURGER</v>
          </cell>
        </row>
        <row r="7131">
          <cell r="A7131" t="str">
            <v>513142</v>
          </cell>
          <cell r="B7131" t="str">
            <v>SELL.EXPE.--OTHER DEFERED EXPENSES</v>
          </cell>
          <cell r="C7131" t="str">
            <v>10213-03-513142</v>
          </cell>
          <cell r="D7131">
            <v>0</v>
          </cell>
          <cell r="E7131">
            <v>0</v>
          </cell>
          <cell r="F7131">
            <v>1275</v>
          </cell>
          <cell r="G7131" t="str">
            <v>:(GZI)--JACKIE 邹满棠</v>
          </cell>
        </row>
        <row r="7132">
          <cell r="A7132" t="str">
            <v>513142</v>
          </cell>
          <cell r="B7132" t="str">
            <v>SELL.EXPE.--OTHER DEFERED EXPENSES</v>
          </cell>
          <cell r="C7132" t="str">
            <v>10213-04-513142</v>
          </cell>
          <cell r="D7132">
            <v>0</v>
          </cell>
          <cell r="E7132">
            <v>0</v>
          </cell>
          <cell r="F7132">
            <v>641.63</v>
          </cell>
          <cell r="G7132" t="str">
            <v>:(GZI)--LIN DINGWEI林定伟</v>
          </cell>
        </row>
        <row r="7133">
          <cell r="A7133" t="str">
            <v>513142</v>
          </cell>
          <cell r="B7133" t="str">
            <v>SELL.EXPE.--OTHER DEFERED EXPENSES</v>
          </cell>
          <cell r="C7133" t="str">
            <v>10213-05-513142</v>
          </cell>
          <cell r="D7133">
            <v>0</v>
          </cell>
          <cell r="E7133">
            <v>0</v>
          </cell>
          <cell r="F7133">
            <v>283.3</v>
          </cell>
          <cell r="G7133" t="str">
            <v>:(GZI)--CHEN ZHIGANG 陈志刚</v>
          </cell>
        </row>
        <row r="7134">
          <cell r="A7134" t="str">
            <v>513142</v>
          </cell>
          <cell r="B7134" t="str">
            <v>SELL.EXPE.--OTHER DEFERED EXPENSES</v>
          </cell>
          <cell r="C7134" t="str">
            <v>10213-06-513142</v>
          </cell>
          <cell r="D7134">
            <v>0</v>
          </cell>
          <cell r="E7134">
            <v>0</v>
          </cell>
          <cell r="F7134">
            <v>550</v>
          </cell>
          <cell r="G7134" t="str">
            <v>:(GZI)-ZHAO XIAOGANG 赵孝刚</v>
          </cell>
        </row>
        <row r="7135">
          <cell r="A7135" t="str">
            <v>513142</v>
          </cell>
          <cell r="B7135" t="str">
            <v>SELL.EXPE.--OTHER DEFERED EXPENSES</v>
          </cell>
          <cell r="C7135" t="str">
            <v>10214-01-513142</v>
          </cell>
          <cell r="D7135">
            <v>0</v>
          </cell>
          <cell r="E7135">
            <v>0</v>
          </cell>
          <cell r="F7135">
            <v>0</v>
          </cell>
          <cell r="G7135" t="str">
            <v>:(GZM)--苏丽</v>
          </cell>
        </row>
        <row r="7136">
          <cell r="A7136" t="str">
            <v>513142</v>
          </cell>
          <cell r="B7136" t="str">
            <v>SELL.EXPE.--OTHER DEFERED EXPENSES</v>
          </cell>
          <cell r="C7136" t="str">
            <v>10214-02-513142</v>
          </cell>
          <cell r="D7136">
            <v>0</v>
          </cell>
          <cell r="E7136">
            <v>0</v>
          </cell>
          <cell r="F7136">
            <v>0</v>
          </cell>
          <cell r="G7136" t="str">
            <v>:(GZM)--钟庆文</v>
          </cell>
        </row>
        <row r="7137">
          <cell r="A7137" t="str">
            <v>513142</v>
          </cell>
          <cell r="B7137" t="str">
            <v>SELL.EXPE.--OTHER DEFERED EXPENSES</v>
          </cell>
          <cell r="C7137" t="str">
            <v>10214-03-513142</v>
          </cell>
          <cell r="D7137">
            <v>0</v>
          </cell>
          <cell r="E7137">
            <v>0</v>
          </cell>
          <cell r="F7137">
            <v>681.26</v>
          </cell>
          <cell r="G7137" t="str">
            <v>:(GZM)--朱建清</v>
          </cell>
        </row>
        <row r="7138">
          <cell r="A7138" t="str">
            <v>513142</v>
          </cell>
          <cell r="B7138" t="str">
            <v>SELL.EXPE.--OTHER DEFERED EXPENSES</v>
          </cell>
          <cell r="C7138" t="str">
            <v>10214-05-513142</v>
          </cell>
          <cell r="D7138">
            <v>0</v>
          </cell>
          <cell r="E7138">
            <v>0</v>
          </cell>
          <cell r="F7138">
            <v>589.59</v>
          </cell>
          <cell r="G7138" t="str">
            <v>:(GZM)--YANG YONGGAO 杨勇高</v>
          </cell>
        </row>
        <row r="7139">
          <cell r="A7139" t="str">
            <v>513142</v>
          </cell>
          <cell r="B7139" t="str">
            <v>SELL.EXPE.--OTHER DEFERED EXPENSES</v>
          </cell>
          <cell r="C7139" t="str">
            <v>10220-01-513142</v>
          </cell>
          <cell r="D7139">
            <v>0</v>
          </cell>
          <cell r="E7139">
            <v>0</v>
          </cell>
          <cell r="F7139">
            <v>0</v>
          </cell>
          <cell r="G7139" t="str">
            <v>:(ZSS)刘崇锦</v>
          </cell>
        </row>
        <row r="7140">
          <cell r="A7140" t="str">
            <v>513142</v>
          </cell>
          <cell r="B7140" t="str">
            <v>SELL.EXPE.--OTHER DEFERED EXPENSES</v>
          </cell>
          <cell r="C7140" t="str">
            <v>10220-04-513142</v>
          </cell>
          <cell r="D7140">
            <v>0</v>
          </cell>
          <cell r="E7140">
            <v>0</v>
          </cell>
          <cell r="F7140">
            <v>0</v>
          </cell>
          <cell r="G7140" t="str">
            <v>:(ZSS)</v>
          </cell>
        </row>
        <row r="7141">
          <cell r="A7141" t="str">
            <v>513142</v>
          </cell>
          <cell r="B7141" t="str">
            <v>SELL.EXPE.--OTHER DEFERED EXPENSES</v>
          </cell>
          <cell r="C7141" t="str">
            <v>10220-05-513142</v>
          </cell>
          <cell r="D7141">
            <v>33.33</v>
          </cell>
          <cell r="E7141">
            <v>0</v>
          </cell>
          <cell r="F7141">
            <v>399.96</v>
          </cell>
          <cell r="G7141" t="str">
            <v>:(ZSS)LI XILUN李锡伦</v>
          </cell>
        </row>
        <row r="7142">
          <cell r="A7142" t="str">
            <v>513142</v>
          </cell>
          <cell r="B7142" t="str">
            <v>SELL.EXPE.--OTHER DEFERED EXPENSES</v>
          </cell>
          <cell r="C7142" t="str">
            <v>10224-02-513142</v>
          </cell>
          <cell r="D7142">
            <v>63.58</v>
          </cell>
          <cell r="E7142">
            <v>0</v>
          </cell>
          <cell r="F7142">
            <v>877.96</v>
          </cell>
          <cell r="G7142" t="str">
            <v>:(ZSM)--LI WEIYAN李伟炎</v>
          </cell>
        </row>
        <row r="7143">
          <cell r="A7143" t="str">
            <v>513142</v>
          </cell>
          <cell r="B7143" t="str">
            <v>SELL.EXPE.--OTHER DEFERED EXPENSES</v>
          </cell>
          <cell r="C7143" t="str">
            <v>10224-03-513142</v>
          </cell>
          <cell r="D7143">
            <v>0</v>
          </cell>
          <cell r="E7143">
            <v>0</v>
          </cell>
          <cell r="F7143">
            <v>0</v>
          </cell>
          <cell r="G7143" t="str">
            <v>:(ZSM)--钟振辉</v>
          </cell>
        </row>
        <row r="7144">
          <cell r="A7144" t="str">
            <v>513142</v>
          </cell>
          <cell r="B7144" t="str">
            <v>SELL.EXPE.--OTHER DEFERED EXPENSES</v>
          </cell>
          <cell r="C7144" t="str">
            <v>10230-00-513142</v>
          </cell>
          <cell r="D7144">
            <v>99.83</v>
          </cell>
          <cell r="E7144">
            <v>0</v>
          </cell>
          <cell r="F7144">
            <v>1986.41</v>
          </cell>
          <cell r="G7144" t="str">
            <v>:(KMS)KM SALES(COMMON)</v>
          </cell>
        </row>
        <row r="7145">
          <cell r="A7145" t="str">
            <v>513142</v>
          </cell>
          <cell r="B7145" t="str">
            <v>SELL.EXPE.--OTHER DEFERED EXPENSES</v>
          </cell>
          <cell r="C7145" t="str">
            <v>10230-01-513142</v>
          </cell>
          <cell r="D7145">
            <v>0</v>
          </cell>
          <cell r="E7145">
            <v>0</v>
          </cell>
          <cell r="F7145">
            <v>0</v>
          </cell>
          <cell r="G7145" t="str">
            <v>:(KMS)DAVID 江先标</v>
          </cell>
        </row>
        <row r="7146">
          <cell r="A7146" t="str">
            <v>513142</v>
          </cell>
          <cell r="B7146" t="str">
            <v>SELL.EXPE.--OTHER DEFERED EXPENSES</v>
          </cell>
          <cell r="C7146" t="str">
            <v>10230-02-513142</v>
          </cell>
          <cell r="D7146">
            <v>0</v>
          </cell>
          <cell r="E7146">
            <v>0</v>
          </cell>
          <cell r="F7146">
            <v>1270.3800000000001</v>
          </cell>
          <cell r="G7146" t="str">
            <v>:(KMS)ANDY WEI魏明</v>
          </cell>
        </row>
        <row r="7147">
          <cell r="A7147" t="str">
            <v>513142</v>
          </cell>
          <cell r="B7147" t="str">
            <v>SELL.EXPE.--OTHER DEFERED EXPENSES</v>
          </cell>
          <cell r="C7147" t="str">
            <v>10230-03-513142</v>
          </cell>
          <cell r="D7147">
            <v>0</v>
          </cell>
          <cell r="E7147">
            <v>0</v>
          </cell>
          <cell r="F7147">
            <v>395.38</v>
          </cell>
          <cell r="G7147" t="str">
            <v>:(KMS)CHEN JUN陈俊</v>
          </cell>
        </row>
        <row r="7148">
          <cell r="A7148" t="str">
            <v>513142</v>
          </cell>
          <cell r="B7148" t="str">
            <v>SELL.EXPE.--OTHER DEFERED EXPENSES</v>
          </cell>
          <cell r="C7148" t="str">
            <v>10234-01-513142</v>
          </cell>
          <cell r="D7148">
            <v>237.5</v>
          </cell>
          <cell r="E7148">
            <v>0</v>
          </cell>
          <cell r="F7148">
            <v>1704.13</v>
          </cell>
          <cell r="G7148" t="str">
            <v>:(KMM)ERICH WU 吴星农</v>
          </cell>
        </row>
        <row r="7149">
          <cell r="A7149" t="str">
            <v>513142</v>
          </cell>
          <cell r="B7149" t="str">
            <v>SELL.EXPE.--OTHER DEFERED EXPENSES</v>
          </cell>
          <cell r="C7149" t="str">
            <v>10234-02-513142</v>
          </cell>
          <cell r="D7149">
            <v>0</v>
          </cell>
          <cell r="E7149">
            <v>0</v>
          </cell>
          <cell r="F7149">
            <v>1145.8699999999999</v>
          </cell>
          <cell r="G7149" t="str">
            <v>:(KMM)XIANG YONG 向勇</v>
          </cell>
        </row>
        <row r="7150">
          <cell r="A7150" t="str">
            <v>513142</v>
          </cell>
          <cell r="B7150" t="str">
            <v>SELL.EXPE.--OTHER DEFERED EXPENSES</v>
          </cell>
          <cell r="C7150" t="str">
            <v>10240-00-513142</v>
          </cell>
          <cell r="D7150">
            <v>1587.43</v>
          </cell>
          <cell r="E7150">
            <v>0</v>
          </cell>
          <cell r="F7150">
            <v>18316.669999999998</v>
          </cell>
          <cell r="G7150" t="str">
            <v>:(SZS)SZ SALES(COMMON)</v>
          </cell>
        </row>
        <row r="7151">
          <cell r="A7151" t="str">
            <v>513142</v>
          </cell>
          <cell r="B7151" t="str">
            <v>SELL.EXPE.--OTHER DEFERED EXPENSES</v>
          </cell>
          <cell r="C7151" t="str">
            <v>10240-01-513142</v>
          </cell>
          <cell r="D7151">
            <v>0</v>
          </cell>
          <cell r="E7151">
            <v>0</v>
          </cell>
          <cell r="F7151">
            <v>0</v>
          </cell>
          <cell r="G7151" t="str">
            <v>:(SZS)MS.YANG LEI杨蕾</v>
          </cell>
        </row>
        <row r="7152">
          <cell r="A7152" t="str">
            <v>513142</v>
          </cell>
          <cell r="B7152" t="str">
            <v>SELL.EXPE.--OTHER DEFERED EXPENSES</v>
          </cell>
          <cell r="C7152" t="str">
            <v>10240-02-513142</v>
          </cell>
          <cell r="D7152">
            <v>0</v>
          </cell>
          <cell r="E7152">
            <v>0</v>
          </cell>
          <cell r="F7152">
            <v>1077.1199999999999</v>
          </cell>
          <cell r="G7152" t="str">
            <v>:(SZS)</v>
          </cell>
        </row>
        <row r="7153">
          <cell r="A7153" t="str">
            <v>513142</v>
          </cell>
          <cell r="B7153" t="str">
            <v>SELL.EXPE.--OTHER DEFERED EXPENSES</v>
          </cell>
          <cell r="C7153" t="str">
            <v>10244-00-513142</v>
          </cell>
          <cell r="D7153">
            <v>0</v>
          </cell>
          <cell r="E7153">
            <v>0</v>
          </cell>
          <cell r="F7153">
            <v>983.44</v>
          </cell>
          <cell r="G7153" t="str">
            <v>:(SZM)SZ MAINTENANCE</v>
          </cell>
        </row>
        <row r="7154">
          <cell r="A7154" t="str">
            <v>513142</v>
          </cell>
          <cell r="B7154" t="str">
            <v>SELL.EXPE.--OTHER DEFERED EXPENSES</v>
          </cell>
          <cell r="C7154" t="str">
            <v>10254-00-513142</v>
          </cell>
          <cell r="D7154">
            <v>64.66</v>
          </cell>
          <cell r="E7154">
            <v>0</v>
          </cell>
          <cell r="F7154">
            <v>258.39999999999998</v>
          </cell>
          <cell r="G7154" t="str">
            <v>:(FSM) FOR COMMON USE</v>
          </cell>
        </row>
        <row r="7155">
          <cell r="A7155" t="str">
            <v>513142</v>
          </cell>
          <cell r="B7155" t="str">
            <v>SELL.EXPE.--OTHER DEFERED EXPENSES</v>
          </cell>
          <cell r="C7155" t="str">
            <v>10254-01-513142</v>
          </cell>
          <cell r="D7155">
            <v>0</v>
          </cell>
          <cell r="E7155">
            <v>0</v>
          </cell>
          <cell r="F7155">
            <v>516.64</v>
          </cell>
          <cell r="G7155" t="str">
            <v>:(FSM)--LIU SHUQIAN刘树谦</v>
          </cell>
        </row>
        <row r="7156">
          <cell r="A7156" t="str">
            <v>513142</v>
          </cell>
          <cell r="B7156" t="str">
            <v>SELL.EXPE.--OTHER DEFERED EXPENSES</v>
          </cell>
          <cell r="C7156" t="str">
            <v>10264-01-513142</v>
          </cell>
          <cell r="D7156">
            <v>0</v>
          </cell>
          <cell r="E7156">
            <v>0</v>
          </cell>
          <cell r="F7156">
            <v>866.72</v>
          </cell>
          <cell r="G7156" t="str">
            <v>:(XMM)--LUO GUANGMING 罗光明</v>
          </cell>
        </row>
        <row r="7157">
          <cell r="A7157" t="str">
            <v>513142</v>
          </cell>
          <cell r="B7157" t="str">
            <v>SELL.EXPE.--OTHER DEFERED EXPENSES</v>
          </cell>
          <cell r="C7157" t="str">
            <v>10270-00-513142</v>
          </cell>
          <cell r="D7157">
            <v>272.91000000000003</v>
          </cell>
          <cell r="E7157">
            <v>0</v>
          </cell>
          <cell r="F7157">
            <v>1314.54</v>
          </cell>
          <cell r="G7157" t="str">
            <v>(HNS)COMMON</v>
          </cell>
        </row>
        <row r="7158">
          <cell r="A7158" t="str">
            <v>513142</v>
          </cell>
          <cell r="B7158" t="str">
            <v>SELL.EXPE.--OTHER DEFERED EXPENSES</v>
          </cell>
          <cell r="C7158" t="str">
            <v>10270-01-513142</v>
          </cell>
          <cell r="D7158">
            <v>0</v>
          </cell>
          <cell r="E7158">
            <v>0</v>
          </cell>
          <cell r="F7158">
            <v>1810.38</v>
          </cell>
          <cell r="G7158" t="str">
            <v>(HNS)DANIAN LI李大年</v>
          </cell>
        </row>
        <row r="7159">
          <cell r="A7159" t="str">
            <v>513142</v>
          </cell>
          <cell r="B7159" t="str">
            <v>SELL.EXPE.--OTHER DEFERED EXPENSES</v>
          </cell>
          <cell r="C7159" t="str">
            <v>10284-00-513142</v>
          </cell>
          <cell r="D7159">
            <v>52.5</v>
          </cell>
          <cell r="E7159">
            <v>0</v>
          </cell>
          <cell r="F7159">
            <v>630</v>
          </cell>
          <cell r="G7159" t="str">
            <v>(NNM)NANNING MAINTENANCE</v>
          </cell>
        </row>
        <row r="7160">
          <cell r="A7160" t="str">
            <v>513142</v>
          </cell>
          <cell r="B7160" t="str">
            <v>SELL.EXPE.--OTHER DEFERED EXPENSES</v>
          </cell>
          <cell r="C7160" t="str">
            <v>10400-00-513142</v>
          </cell>
          <cell r="D7160">
            <v>3883.65</v>
          </cell>
          <cell r="E7160">
            <v>0</v>
          </cell>
          <cell r="F7160">
            <v>41512.019999999997</v>
          </cell>
          <cell r="G7160" t="str">
            <v>CHONGQING REGINAL CENTER</v>
          </cell>
        </row>
        <row r="7161">
          <cell r="A7161" t="str">
            <v>513142</v>
          </cell>
          <cell r="B7161" t="str">
            <v>SELL.EXPE.--OTHER DEFERED EXPENSES</v>
          </cell>
          <cell r="C7161" t="str">
            <v>10400-01-513142</v>
          </cell>
          <cell r="D7161">
            <v>0</v>
          </cell>
          <cell r="E7161">
            <v>0</v>
          </cell>
          <cell r="F7161">
            <v>3891.91</v>
          </cell>
          <cell r="G7161" t="str">
            <v>:(CQS)--MR.BOEHLER</v>
          </cell>
        </row>
        <row r="7162">
          <cell r="A7162" t="str">
            <v>513142</v>
          </cell>
          <cell r="B7162" t="str">
            <v>SELL.EXPE.--OTHER DEFERED EXPENSES</v>
          </cell>
          <cell r="C7162" t="str">
            <v>10411-00-513142</v>
          </cell>
          <cell r="D7162">
            <v>273.87</v>
          </cell>
          <cell r="E7162">
            <v>0</v>
          </cell>
          <cell r="F7162">
            <v>765.68</v>
          </cell>
          <cell r="G7162" t="str">
            <v>CQ SALES</v>
          </cell>
        </row>
        <row r="7163">
          <cell r="A7163" t="str">
            <v>513142</v>
          </cell>
          <cell r="B7163" t="str">
            <v>SELL.EXPE.--OTHER DEFERED EXPENSES</v>
          </cell>
          <cell r="C7163" t="str">
            <v>10411-01-513142</v>
          </cell>
          <cell r="D7163">
            <v>0</v>
          </cell>
          <cell r="E7163">
            <v>0</v>
          </cell>
          <cell r="F7163">
            <v>1260.3800000000001</v>
          </cell>
          <cell r="G7163" t="str">
            <v>CQS--LEI BING 雷兵</v>
          </cell>
        </row>
        <row r="7164">
          <cell r="A7164" t="str">
            <v>513142</v>
          </cell>
          <cell r="B7164" t="str">
            <v>SELL.EXPE.--OTHER DEFERED EXPENSES</v>
          </cell>
          <cell r="C7164" t="str">
            <v>10411-02-513142</v>
          </cell>
          <cell r="D7164">
            <v>0</v>
          </cell>
          <cell r="E7164">
            <v>0</v>
          </cell>
          <cell r="F7164">
            <v>1260.3800000000001</v>
          </cell>
          <cell r="G7164" t="str">
            <v>CQS--LI WEI DONG 李卫东</v>
          </cell>
        </row>
        <row r="7165">
          <cell r="A7165" t="str">
            <v>513145</v>
          </cell>
          <cell r="B7165" t="str">
            <v>SELL.EXPE.--VEHICLE EXPENSES</v>
          </cell>
          <cell r="C7165" t="str">
            <v>10200-00-513145</v>
          </cell>
          <cell r="D7165">
            <v>0</v>
          </cell>
          <cell r="E7165">
            <v>0</v>
          </cell>
          <cell r="F7165">
            <v>7034</v>
          </cell>
          <cell r="G7165" t="str">
            <v>:(GZO) REGIONAL OFFICE</v>
          </cell>
        </row>
        <row r="7166">
          <cell r="A7166" t="str">
            <v>513145</v>
          </cell>
          <cell r="B7166" t="str">
            <v>SELL.EXPE.--VEHICLE EXPENSES</v>
          </cell>
          <cell r="C7166" t="str">
            <v>10210-00-513145</v>
          </cell>
          <cell r="D7166">
            <v>0</v>
          </cell>
          <cell r="E7166">
            <v>0</v>
          </cell>
          <cell r="F7166">
            <v>0</v>
          </cell>
          <cell r="G7166" t="str">
            <v>:(GZA) GZ ADMINISTRATION</v>
          </cell>
        </row>
        <row r="7167">
          <cell r="A7167" t="str">
            <v>513145</v>
          </cell>
          <cell r="B7167" t="str">
            <v>SELL.EXPE.--VEHICLE EXPENSES</v>
          </cell>
          <cell r="C7167" t="str">
            <v>10210-02-513145</v>
          </cell>
          <cell r="D7167">
            <v>0</v>
          </cell>
          <cell r="E7167">
            <v>0</v>
          </cell>
          <cell r="F7167">
            <v>0</v>
          </cell>
          <cell r="G7167" t="str">
            <v>:(GZA)--FANNY YE 叶丽辉</v>
          </cell>
        </row>
        <row r="7168">
          <cell r="A7168" t="str">
            <v>513145</v>
          </cell>
          <cell r="B7168" t="str">
            <v>SELL.EXPE.--VEHICLE EXPENSES</v>
          </cell>
          <cell r="C7168" t="str">
            <v>10210-03-513145</v>
          </cell>
          <cell r="D7168">
            <v>0</v>
          </cell>
          <cell r="E7168">
            <v>0</v>
          </cell>
          <cell r="F7168">
            <v>40277.599999999999</v>
          </cell>
          <cell r="G7168" t="str">
            <v>:(GZA)--HUO YONGJIA 霍永佳</v>
          </cell>
        </row>
        <row r="7169">
          <cell r="A7169" t="str">
            <v>513145</v>
          </cell>
          <cell r="B7169" t="str">
            <v>SELL.EXPE.--VEHICLE EXPENSES</v>
          </cell>
          <cell r="C7169" t="str">
            <v>10210-04-513145</v>
          </cell>
          <cell r="D7169">
            <v>0</v>
          </cell>
          <cell r="E7169">
            <v>0</v>
          </cell>
          <cell r="F7169">
            <v>41172.699999999997</v>
          </cell>
          <cell r="G7169" t="str">
            <v>:(GZA)--LIANG MINJIA梁敏佳</v>
          </cell>
        </row>
        <row r="7170">
          <cell r="A7170" t="str">
            <v>513145</v>
          </cell>
          <cell r="B7170" t="str">
            <v>SELL.EXPE.--VEHICLE EXPENSES</v>
          </cell>
          <cell r="C7170" t="str">
            <v>10210-05-513145</v>
          </cell>
          <cell r="D7170">
            <v>0</v>
          </cell>
          <cell r="E7170">
            <v>0</v>
          </cell>
          <cell r="F7170">
            <v>50170.080000000002</v>
          </cell>
          <cell r="G7170" t="str">
            <v>:(GZA)--HE JIAN AN何建安</v>
          </cell>
        </row>
        <row r="7171">
          <cell r="A7171" t="str">
            <v>513145</v>
          </cell>
          <cell r="B7171" t="str">
            <v>SELL.EXPE.--VEHICLE EXPENSES</v>
          </cell>
          <cell r="C7171" t="str">
            <v>10211-00-513145</v>
          </cell>
          <cell r="D7171">
            <v>0</v>
          </cell>
          <cell r="E7171">
            <v>0</v>
          </cell>
          <cell r="F7171">
            <v>492.24</v>
          </cell>
          <cell r="G7171" t="str">
            <v>:(GZS)GZ SALES--COMMON</v>
          </cell>
        </row>
        <row r="7172">
          <cell r="A7172" t="str">
            <v>513145</v>
          </cell>
          <cell r="B7172" t="str">
            <v>SELL.EXPE.--VEHICLE EXPENSES</v>
          </cell>
          <cell r="C7172" t="str">
            <v>10211-07-513145</v>
          </cell>
          <cell r="D7172">
            <v>0</v>
          </cell>
          <cell r="E7172">
            <v>0</v>
          </cell>
          <cell r="F7172">
            <v>0</v>
          </cell>
          <cell r="G7172" t="str">
            <v>:(GZS)GZ SALES--WING 蔡颖雯</v>
          </cell>
        </row>
        <row r="7173">
          <cell r="A7173" t="str">
            <v>513145</v>
          </cell>
          <cell r="B7173" t="str">
            <v>SELL.EXPE.--VEHICLE EXPENSES</v>
          </cell>
          <cell r="C7173" t="str">
            <v>10213-00-513145</v>
          </cell>
          <cell r="D7173">
            <v>0</v>
          </cell>
          <cell r="E7173">
            <v>0</v>
          </cell>
          <cell r="F7173">
            <v>0</v>
          </cell>
          <cell r="G7173" t="str">
            <v>:(GZI)GZ INSTALLATION</v>
          </cell>
        </row>
        <row r="7174">
          <cell r="A7174" t="str">
            <v>513145</v>
          </cell>
          <cell r="B7174" t="str">
            <v>SELL.EXPE.--VEHICLE EXPENSES</v>
          </cell>
          <cell r="C7174" t="str">
            <v>10213-02-513145</v>
          </cell>
          <cell r="D7174">
            <v>0</v>
          </cell>
          <cell r="E7174">
            <v>0</v>
          </cell>
          <cell r="F7174">
            <v>2272</v>
          </cell>
          <cell r="G7174" t="str">
            <v>:(GZI)--MR.NEUBURGER</v>
          </cell>
        </row>
        <row r="7175">
          <cell r="A7175" t="str">
            <v>513145</v>
          </cell>
          <cell r="B7175" t="str">
            <v>SELL.EXPE.--VEHICLE EXPENSES</v>
          </cell>
          <cell r="C7175" t="str">
            <v>10214-03-513145</v>
          </cell>
          <cell r="D7175">
            <v>0</v>
          </cell>
          <cell r="E7175">
            <v>0</v>
          </cell>
          <cell r="F7175">
            <v>99</v>
          </cell>
          <cell r="G7175" t="str">
            <v>:(GZM)--朱建清</v>
          </cell>
        </row>
        <row r="7176">
          <cell r="A7176" t="str">
            <v>513145</v>
          </cell>
          <cell r="B7176" t="str">
            <v>SELL.EXPE.--VEHICLE EXPENSES</v>
          </cell>
          <cell r="C7176" t="str">
            <v>10214-05-513145</v>
          </cell>
          <cell r="D7176">
            <v>0</v>
          </cell>
          <cell r="E7176">
            <v>0</v>
          </cell>
          <cell r="F7176">
            <v>0</v>
          </cell>
          <cell r="G7176" t="str">
            <v>:(GZM)--YANG YONGGAO 杨勇高</v>
          </cell>
        </row>
        <row r="7177">
          <cell r="A7177" t="str">
            <v>513145</v>
          </cell>
          <cell r="B7177" t="str">
            <v>SELL.EXPE.--VEHICLE EXPENSES</v>
          </cell>
          <cell r="C7177" t="str">
            <v>10220-00-513145</v>
          </cell>
          <cell r="D7177">
            <v>1117.23</v>
          </cell>
          <cell r="E7177">
            <v>0</v>
          </cell>
          <cell r="F7177">
            <v>9092.06</v>
          </cell>
          <cell r="G7177" t="str">
            <v>:(ZSS)ZS SALES(COMMON)</v>
          </cell>
        </row>
        <row r="7178">
          <cell r="A7178" t="str">
            <v>513145</v>
          </cell>
          <cell r="B7178" t="str">
            <v>SELL.EXPE.--VEHICLE EXPENSES</v>
          </cell>
          <cell r="C7178" t="str">
            <v>10220-01-513145</v>
          </cell>
          <cell r="D7178">
            <v>0</v>
          </cell>
          <cell r="E7178">
            <v>0</v>
          </cell>
          <cell r="F7178">
            <v>158</v>
          </cell>
          <cell r="G7178" t="str">
            <v>:(ZSS)刘崇锦</v>
          </cell>
        </row>
        <row r="7179">
          <cell r="A7179" t="str">
            <v>513145</v>
          </cell>
          <cell r="B7179" t="str">
            <v>SELL.EXPE.--VEHICLE EXPENSES</v>
          </cell>
          <cell r="C7179" t="str">
            <v>10220-02-513145</v>
          </cell>
          <cell r="D7179">
            <v>0</v>
          </cell>
          <cell r="E7179">
            <v>0</v>
          </cell>
          <cell r="F7179">
            <v>146</v>
          </cell>
          <cell r="G7179" t="str">
            <v>:(ZSS)</v>
          </cell>
        </row>
        <row r="7180">
          <cell r="A7180" t="str">
            <v>513145</v>
          </cell>
          <cell r="B7180" t="str">
            <v>SELL.EXPE.--VEHICLE EXPENSES</v>
          </cell>
          <cell r="C7180" t="str">
            <v>10220-05-513145</v>
          </cell>
          <cell r="D7180">
            <v>0</v>
          </cell>
          <cell r="E7180">
            <v>0</v>
          </cell>
          <cell r="F7180">
            <v>202</v>
          </cell>
          <cell r="G7180" t="str">
            <v>:(ZSS)LI XILUN李锡伦</v>
          </cell>
        </row>
        <row r="7181">
          <cell r="A7181" t="str">
            <v>513145</v>
          </cell>
          <cell r="B7181" t="str">
            <v>SELL.EXPE.--VEHICLE EXPENSES</v>
          </cell>
          <cell r="C7181" t="str">
            <v>10224-00-513145</v>
          </cell>
          <cell r="D7181">
            <v>0</v>
          </cell>
          <cell r="E7181">
            <v>0</v>
          </cell>
          <cell r="F7181">
            <v>0</v>
          </cell>
          <cell r="G7181" t="str">
            <v>:(ZSM)ZS MAINTENANCE</v>
          </cell>
        </row>
        <row r="7182">
          <cell r="A7182" t="str">
            <v>513145</v>
          </cell>
          <cell r="B7182" t="str">
            <v>SELL.EXPE.--VEHICLE EXPENSES</v>
          </cell>
          <cell r="C7182" t="str">
            <v>10224-01-513145</v>
          </cell>
          <cell r="D7182">
            <v>0</v>
          </cell>
          <cell r="E7182">
            <v>0</v>
          </cell>
          <cell r="F7182">
            <v>0</v>
          </cell>
          <cell r="G7182" t="str">
            <v>:(ZSM)--MR.STARK</v>
          </cell>
        </row>
        <row r="7183">
          <cell r="A7183" t="str">
            <v>513145</v>
          </cell>
          <cell r="B7183" t="str">
            <v>SELL.EXPE.--VEHICLE EXPENSES</v>
          </cell>
          <cell r="C7183" t="str">
            <v>10224-03-513145</v>
          </cell>
          <cell r="D7183">
            <v>0</v>
          </cell>
          <cell r="E7183">
            <v>0</v>
          </cell>
          <cell r="F7183">
            <v>0</v>
          </cell>
          <cell r="G7183" t="str">
            <v>:(ZSM)--钟振辉</v>
          </cell>
        </row>
        <row r="7184">
          <cell r="A7184" t="str">
            <v>513145</v>
          </cell>
          <cell r="B7184" t="str">
            <v>SELL.EXPE.--VEHICLE EXPENSES</v>
          </cell>
          <cell r="C7184" t="str">
            <v>10230-00-513145</v>
          </cell>
          <cell r="D7184">
            <v>0</v>
          </cell>
          <cell r="E7184">
            <v>0</v>
          </cell>
          <cell r="F7184">
            <v>0</v>
          </cell>
          <cell r="G7184" t="str">
            <v>:(KMS)KM SALES(COMMON)</v>
          </cell>
        </row>
        <row r="7185">
          <cell r="A7185" t="str">
            <v>513145</v>
          </cell>
          <cell r="B7185" t="str">
            <v>SELL.EXPE.--VEHICLE EXPENSES</v>
          </cell>
          <cell r="C7185" t="str">
            <v>10230-01-513145</v>
          </cell>
          <cell r="D7185">
            <v>0</v>
          </cell>
          <cell r="E7185">
            <v>0</v>
          </cell>
          <cell r="F7185">
            <v>120</v>
          </cell>
          <cell r="G7185" t="str">
            <v>:(KMS)DAVID 江先标</v>
          </cell>
        </row>
        <row r="7186">
          <cell r="A7186" t="str">
            <v>513145</v>
          </cell>
          <cell r="B7186" t="str">
            <v>SELL.EXPE.--VEHICLE EXPENSES</v>
          </cell>
          <cell r="C7186" t="str">
            <v>10230-02-513145</v>
          </cell>
          <cell r="D7186">
            <v>0</v>
          </cell>
          <cell r="E7186">
            <v>0</v>
          </cell>
          <cell r="F7186">
            <v>877.75</v>
          </cell>
          <cell r="G7186" t="str">
            <v>:(KMS)ANDY WEI魏明</v>
          </cell>
        </row>
        <row r="7187">
          <cell r="A7187" t="str">
            <v>513145</v>
          </cell>
          <cell r="B7187" t="str">
            <v>SELL.EXPE.--VEHICLE EXPENSES</v>
          </cell>
          <cell r="C7187" t="str">
            <v>10240-00-513145</v>
          </cell>
          <cell r="D7187">
            <v>0</v>
          </cell>
          <cell r="E7187">
            <v>0</v>
          </cell>
          <cell r="F7187">
            <v>0</v>
          </cell>
          <cell r="G7187" t="str">
            <v>:(SZS)SZ SALES(COMMON)</v>
          </cell>
        </row>
        <row r="7188">
          <cell r="A7188" t="str">
            <v>513145</v>
          </cell>
          <cell r="B7188" t="str">
            <v>SELL.EXPE.--VEHICLE EXPENSES</v>
          </cell>
          <cell r="C7188" t="str">
            <v>10240-05-513145</v>
          </cell>
          <cell r="D7188">
            <v>0</v>
          </cell>
          <cell r="E7188">
            <v>0</v>
          </cell>
          <cell r="F7188">
            <v>31999.55</v>
          </cell>
          <cell r="G7188" t="str">
            <v>:(SZS)LIANG JINPING梁锦平</v>
          </cell>
        </row>
        <row r="7189">
          <cell r="A7189" t="str">
            <v>513145</v>
          </cell>
          <cell r="B7189" t="str">
            <v>SELL.EXPE.--VEHICLE EXPENSES</v>
          </cell>
          <cell r="C7189" t="str">
            <v>10244-06-513145</v>
          </cell>
          <cell r="D7189">
            <v>0</v>
          </cell>
          <cell r="E7189">
            <v>0</v>
          </cell>
          <cell r="F7189">
            <v>13870</v>
          </cell>
          <cell r="G7189" t="str">
            <v>:(SZM)</v>
          </cell>
        </row>
        <row r="7190">
          <cell r="A7190" t="str">
            <v>513145</v>
          </cell>
          <cell r="B7190" t="str">
            <v>SELL.EXPE.--VEHICLE EXPENSES</v>
          </cell>
          <cell r="C7190" t="str">
            <v>10254-01-513145</v>
          </cell>
          <cell r="D7190">
            <v>0</v>
          </cell>
          <cell r="E7190">
            <v>0</v>
          </cell>
          <cell r="F7190">
            <v>50</v>
          </cell>
          <cell r="G7190" t="str">
            <v>:(FSM)--LIU SHUQIAN刘树谦</v>
          </cell>
        </row>
        <row r="7191">
          <cell r="A7191" t="str">
            <v>513145</v>
          </cell>
          <cell r="B7191" t="str">
            <v>SELL.EXPE.--VEHICLE EXPENSES</v>
          </cell>
          <cell r="C7191" t="str">
            <v>10284-02-513145</v>
          </cell>
          <cell r="D7191">
            <v>0</v>
          </cell>
          <cell r="E7191">
            <v>0</v>
          </cell>
          <cell r="F7191">
            <v>0</v>
          </cell>
          <cell r="G7191" t="str">
            <v>NNM--CHEN GUIMIN 陈桂民</v>
          </cell>
        </row>
        <row r="7192">
          <cell r="A7192" t="str">
            <v>513145</v>
          </cell>
          <cell r="B7192" t="str">
            <v>SELL.EXPE.--VEHICLE EXPENSES</v>
          </cell>
          <cell r="C7192" t="str">
            <v>10400-00-513145</v>
          </cell>
          <cell r="D7192">
            <v>0</v>
          </cell>
          <cell r="E7192">
            <v>0</v>
          </cell>
          <cell r="F7192">
            <v>0</v>
          </cell>
          <cell r="G7192" t="str">
            <v>CHONGQING REGINAL CENTER</v>
          </cell>
        </row>
        <row r="7193">
          <cell r="A7193" t="str">
            <v>513145</v>
          </cell>
          <cell r="B7193" t="str">
            <v>SELL.EXPE.--VEHICLE EXPENSES</v>
          </cell>
          <cell r="C7193" t="str">
            <v>10400-01-513145</v>
          </cell>
          <cell r="D7193">
            <v>0</v>
          </cell>
          <cell r="E7193">
            <v>0</v>
          </cell>
          <cell r="F7193">
            <v>0</v>
          </cell>
          <cell r="G7193" t="str">
            <v>:(CQS)--MR.BOEHLER</v>
          </cell>
        </row>
        <row r="7194">
          <cell r="A7194" t="str">
            <v>513145</v>
          </cell>
          <cell r="B7194" t="str">
            <v>SELL.EXPE.--VEHICLE EXPENSES</v>
          </cell>
          <cell r="C7194" t="str">
            <v>10411-03-513145</v>
          </cell>
          <cell r="D7194">
            <v>0</v>
          </cell>
          <cell r="E7194">
            <v>0</v>
          </cell>
          <cell r="F7194">
            <v>0</v>
          </cell>
          <cell r="G7194" t="str">
            <v>CQS--JAMES KAN 徐侃</v>
          </cell>
        </row>
        <row r="7195">
          <cell r="A7195" t="str">
            <v>513145</v>
          </cell>
          <cell r="B7195" t="str">
            <v>SELL.EXPE.--VEHICLE EXPENSES</v>
          </cell>
          <cell r="C7195" t="str">
            <v>10412-03-513145</v>
          </cell>
          <cell r="D7195">
            <v>0</v>
          </cell>
          <cell r="E7195">
            <v>0</v>
          </cell>
          <cell r="F7195">
            <v>104</v>
          </cell>
          <cell r="G7195" t="str">
            <v>CQP--MR.TONGZHOU 周彤</v>
          </cell>
        </row>
        <row r="7196">
          <cell r="A7196" t="str">
            <v>513145</v>
          </cell>
          <cell r="B7196" t="str">
            <v>SELL.EXPE.--VEHICLE EXPENSES</v>
          </cell>
          <cell r="C7196" t="str">
            <v>10420-00-513145</v>
          </cell>
          <cell r="D7196">
            <v>0</v>
          </cell>
          <cell r="E7196">
            <v>0</v>
          </cell>
          <cell r="F7196">
            <v>10067</v>
          </cell>
          <cell r="G7196" t="str">
            <v>SHANGHAI ADMIN.DEPT上海行政部</v>
          </cell>
        </row>
        <row r="7197">
          <cell r="A7197" t="str">
            <v>513149</v>
          </cell>
          <cell r="B7197" t="str">
            <v>SELL.EXPE.--RESEARCH,DEVELOPMENT</v>
          </cell>
          <cell r="C7197" t="str">
            <v>10400-00-513149</v>
          </cell>
          <cell r="D7197">
            <v>0</v>
          </cell>
          <cell r="E7197">
            <v>0</v>
          </cell>
          <cell r="F7197">
            <v>1611.7</v>
          </cell>
          <cell r="G7197" t="str">
            <v>CHONGQING REGINAL CENTER</v>
          </cell>
        </row>
        <row r="7198">
          <cell r="A7198" t="str">
            <v>513149</v>
          </cell>
          <cell r="B7198" t="str">
            <v>SELL.EXPE.--RESEARCH,DEVELOPMENT</v>
          </cell>
          <cell r="C7198" t="str">
            <v>10410-01-513149</v>
          </cell>
          <cell r="D7198">
            <v>0</v>
          </cell>
          <cell r="E7198">
            <v>0</v>
          </cell>
          <cell r="F7198">
            <v>33028</v>
          </cell>
          <cell r="G7198" t="str">
            <v>CQA--MR.BOEHLER</v>
          </cell>
        </row>
        <row r="7199">
          <cell r="A7199" t="str">
            <v>513149</v>
          </cell>
          <cell r="B7199" t="str">
            <v>SELL.EXPE.--RESEARCH,DEVELOPMENT</v>
          </cell>
          <cell r="C7199" t="str">
            <v>10410-05-513149</v>
          </cell>
          <cell r="D7199">
            <v>0</v>
          </cell>
          <cell r="E7199">
            <v>0</v>
          </cell>
          <cell r="F7199">
            <v>3195</v>
          </cell>
          <cell r="G7199" t="str">
            <v>CQA--</v>
          </cell>
        </row>
        <row r="7200">
          <cell r="A7200" t="str">
            <v>513149</v>
          </cell>
          <cell r="B7200" t="str">
            <v>SELL.EXPE.--RESEARCH,DEVELOPMENT</v>
          </cell>
          <cell r="C7200" t="str">
            <v>10411-04-513149</v>
          </cell>
          <cell r="D7200">
            <v>0</v>
          </cell>
          <cell r="E7200">
            <v>0</v>
          </cell>
          <cell r="F7200">
            <v>28407.1</v>
          </cell>
          <cell r="G7200" t="str">
            <v>CQS--ZHANG SHIYUN 张世匀</v>
          </cell>
        </row>
        <row r="7201">
          <cell r="A7201" t="str">
            <v>513149</v>
          </cell>
          <cell r="B7201" t="str">
            <v>SELL.EXPE.--RESEARCH,DEVELOPMENT</v>
          </cell>
          <cell r="C7201" t="str">
            <v>10411-05-513149</v>
          </cell>
          <cell r="D7201">
            <v>0</v>
          </cell>
          <cell r="E7201">
            <v>0</v>
          </cell>
          <cell r="F7201">
            <v>42.3</v>
          </cell>
          <cell r="G7201" t="str">
            <v>CQS--LI CHUANGANG 李传刚</v>
          </cell>
        </row>
        <row r="7202">
          <cell r="A7202" t="str">
            <v>513149</v>
          </cell>
          <cell r="B7202" t="str">
            <v>SELL.EXPE.--RESEARCH,DEVELOPMENT</v>
          </cell>
          <cell r="C7202" t="str">
            <v>10414-05-513149</v>
          </cell>
          <cell r="D7202">
            <v>0</v>
          </cell>
          <cell r="E7202">
            <v>0</v>
          </cell>
          <cell r="F7202">
            <v>220</v>
          </cell>
          <cell r="G7202" t="str">
            <v>CQM--SU XINGBAO苏兴宝</v>
          </cell>
        </row>
        <row r="7203">
          <cell r="A7203" t="str">
            <v>513150</v>
          </cell>
          <cell r="B7203" t="str">
            <v>SELL.EXPE.--DORMITORY EXPE.</v>
          </cell>
          <cell r="C7203" t="str">
            <v>10200-00-513150</v>
          </cell>
          <cell r="D7203">
            <v>0</v>
          </cell>
          <cell r="E7203">
            <v>0</v>
          </cell>
          <cell r="F7203">
            <v>12451.25</v>
          </cell>
          <cell r="G7203" t="str">
            <v>:(GZO) REGIONAL OFFICE</v>
          </cell>
        </row>
        <row r="7204">
          <cell r="A7204" t="str">
            <v>513150</v>
          </cell>
          <cell r="B7204" t="str">
            <v>SELL.EXPE.--DORMITORY EXPE.</v>
          </cell>
          <cell r="C7204" t="str">
            <v>10210-00-513150</v>
          </cell>
          <cell r="D7204">
            <v>0</v>
          </cell>
          <cell r="E7204">
            <v>0</v>
          </cell>
          <cell r="F7204">
            <v>0</v>
          </cell>
          <cell r="G7204" t="str">
            <v>:(GZA) GZ ADMINISTRATION</v>
          </cell>
        </row>
        <row r="7205">
          <cell r="A7205" t="str">
            <v>513150</v>
          </cell>
          <cell r="B7205" t="str">
            <v>SELL.EXPE.--DORMITORY EXPE.</v>
          </cell>
          <cell r="C7205" t="str">
            <v>10210-01-513150</v>
          </cell>
          <cell r="D7205">
            <v>0</v>
          </cell>
          <cell r="E7205">
            <v>0</v>
          </cell>
          <cell r="F7205">
            <v>0</v>
          </cell>
          <cell r="G7205" t="str">
            <v>:(GZA)--DR.XU DONG徐东</v>
          </cell>
        </row>
        <row r="7206">
          <cell r="A7206" t="str">
            <v>513150</v>
          </cell>
          <cell r="B7206" t="str">
            <v>SELL.EXPE.--DORMITORY EXPE.</v>
          </cell>
          <cell r="C7206" t="str">
            <v>10210-02-513150</v>
          </cell>
          <cell r="D7206">
            <v>0</v>
          </cell>
          <cell r="E7206">
            <v>0</v>
          </cell>
          <cell r="F7206">
            <v>0</v>
          </cell>
          <cell r="G7206" t="str">
            <v>:(GZA)--FANNY YE 叶丽辉</v>
          </cell>
        </row>
        <row r="7207">
          <cell r="A7207" t="str">
            <v>513150</v>
          </cell>
          <cell r="B7207" t="str">
            <v>SELL.EXPE.--DORMITORY EXPE.</v>
          </cell>
          <cell r="C7207" t="str">
            <v>10210-03-513150</v>
          </cell>
          <cell r="D7207">
            <v>0</v>
          </cell>
          <cell r="E7207">
            <v>0</v>
          </cell>
          <cell r="F7207">
            <v>0</v>
          </cell>
          <cell r="G7207" t="str">
            <v>:(GZA)--HUO YONGJIA 霍永佳</v>
          </cell>
        </row>
        <row r="7208">
          <cell r="A7208" t="str">
            <v>513150</v>
          </cell>
          <cell r="B7208" t="str">
            <v>SELL.EXPE.--DORMITORY EXPE.</v>
          </cell>
          <cell r="C7208" t="str">
            <v>10211-00-513150</v>
          </cell>
          <cell r="D7208">
            <v>0</v>
          </cell>
          <cell r="E7208">
            <v>0</v>
          </cell>
          <cell r="F7208">
            <v>0</v>
          </cell>
          <cell r="G7208" t="str">
            <v>:(GZS)GZ SALES--COMMON</v>
          </cell>
        </row>
        <row r="7209">
          <cell r="A7209" t="str">
            <v>513150</v>
          </cell>
          <cell r="B7209" t="str">
            <v>SELL.EXPE.--DORMITORY EXPE.</v>
          </cell>
          <cell r="C7209" t="str">
            <v>10211-02-513150</v>
          </cell>
          <cell r="D7209">
            <v>0</v>
          </cell>
          <cell r="E7209">
            <v>0</v>
          </cell>
          <cell r="F7209">
            <v>13200</v>
          </cell>
          <cell r="G7209" t="str">
            <v>:(GZS)GZ SALES--HUANG JINHUA黄锦华</v>
          </cell>
        </row>
        <row r="7210">
          <cell r="A7210" t="str">
            <v>513150</v>
          </cell>
          <cell r="B7210" t="str">
            <v>SELL.EXPE.--DORMITORY EXPE.</v>
          </cell>
          <cell r="C7210" t="str">
            <v>10211-04-513150</v>
          </cell>
          <cell r="D7210">
            <v>0</v>
          </cell>
          <cell r="E7210">
            <v>0</v>
          </cell>
          <cell r="F7210">
            <v>3900</v>
          </cell>
          <cell r="G7210" t="str">
            <v>:(GZS)GZ SALES--李志良</v>
          </cell>
        </row>
        <row r="7211">
          <cell r="A7211" t="str">
            <v>513150</v>
          </cell>
          <cell r="B7211" t="str">
            <v>SELL.EXPE.--DORMITORY EXPE.</v>
          </cell>
          <cell r="C7211" t="str">
            <v>10211-06-513150</v>
          </cell>
          <cell r="D7211">
            <v>0</v>
          </cell>
          <cell r="E7211">
            <v>0</v>
          </cell>
          <cell r="F7211">
            <v>0</v>
          </cell>
          <cell r="G7211" t="str">
            <v>:(GZS)GZ SALES--欧迎</v>
          </cell>
        </row>
        <row r="7212">
          <cell r="A7212" t="str">
            <v>513150</v>
          </cell>
          <cell r="B7212" t="str">
            <v>SELL.EXPE.--DORMITORY EXPE.</v>
          </cell>
          <cell r="C7212" t="str">
            <v>10211-07-513150</v>
          </cell>
          <cell r="D7212">
            <v>0</v>
          </cell>
          <cell r="E7212">
            <v>0</v>
          </cell>
          <cell r="F7212">
            <v>0</v>
          </cell>
          <cell r="G7212" t="str">
            <v>:(GZS)GZ SALES--WING 蔡颖雯</v>
          </cell>
        </row>
        <row r="7213">
          <cell r="A7213" t="str">
            <v>513150</v>
          </cell>
          <cell r="B7213" t="str">
            <v>SELL.EXPE.--DORMITORY EXPE.</v>
          </cell>
          <cell r="C7213" t="str">
            <v>10211-08-513150</v>
          </cell>
          <cell r="D7213">
            <v>0</v>
          </cell>
          <cell r="E7213">
            <v>0</v>
          </cell>
          <cell r="F7213">
            <v>700</v>
          </cell>
          <cell r="G7213" t="str">
            <v>:(GZS)GZ SALES--</v>
          </cell>
        </row>
        <row r="7214">
          <cell r="A7214" t="str">
            <v>513150</v>
          </cell>
          <cell r="B7214" t="str">
            <v>SELL.EXPE.--DORMITORY EXPE.</v>
          </cell>
          <cell r="C7214" t="str">
            <v>10212-02-513150</v>
          </cell>
          <cell r="D7214">
            <v>0</v>
          </cell>
          <cell r="E7214">
            <v>0</v>
          </cell>
          <cell r="F7214">
            <v>0</v>
          </cell>
          <cell r="G7214" t="str">
            <v>:(GZP)ZHOU YAN 周燕</v>
          </cell>
        </row>
        <row r="7215">
          <cell r="A7215" t="str">
            <v>513150</v>
          </cell>
          <cell r="B7215" t="str">
            <v>SELL.EXPE.--DORMITORY EXPE.</v>
          </cell>
          <cell r="C7215" t="str">
            <v>10212-03-513150</v>
          </cell>
          <cell r="D7215">
            <v>0</v>
          </cell>
          <cell r="E7215">
            <v>0</v>
          </cell>
          <cell r="F7215">
            <v>0</v>
          </cell>
          <cell r="G7215" t="str">
            <v>:(GZP)DING NING 丁宁</v>
          </cell>
        </row>
        <row r="7216">
          <cell r="A7216" t="str">
            <v>513150</v>
          </cell>
          <cell r="B7216" t="str">
            <v>SELL.EXPE.--DORMITORY EXPE.</v>
          </cell>
          <cell r="C7216" t="str">
            <v>10212-04-513150</v>
          </cell>
          <cell r="D7216">
            <v>0</v>
          </cell>
          <cell r="E7216">
            <v>0</v>
          </cell>
          <cell r="F7216">
            <v>0</v>
          </cell>
          <cell r="G7216" t="str">
            <v>:(GZP)LIN YI林逸</v>
          </cell>
        </row>
        <row r="7217">
          <cell r="A7217" t="str">
            <v>513150</v>
          </cell>
          <cell r="B7217" t="str">
            <v>SELL.EXPE.--DORMITORY EXPE.</v>
          </cell>
          <cell r="C7217" t="str">
            <v>10213-00-513150</v>
          </cell>
          <cell r="D7217">
            <v>0</v>
          </cell>
          <cell r="E7217">
            <v>0</v>
          </cell>
          <cell r="F7217">
            <v>5575.5</v>
          </cell>
          <cell r="G7217" t="str">
            <v>:(GZI)GZ INSTALLATION</v>
          </cell>
        </row>
        <row r="7218">
          <cell r="A7218" t="str">
            <v>513150</v>
          </cell>
          <cell r="B7218" t="str">
            <v>SELL.EXPE.--DORMITORY EXPE.</v>
          </cell>
          <cell r="C7218" t="str">
            <v>10213-01-513150</v>
          </cell>
          <cell r="D7218">
            <v>0</v>
          </cell>
          <cell r="E7218">
            <v>0</v>
          </cell>
          <cell r="F7218">
            <v>0</v>
          </cell>
          <cell r="G7218" t="str">
            <v>:(GZI)--YANG XIAOFENG杨晓峰</v>
          </cell>
        </row>
        <row r="7219">
          <cell r="A7219" t="str">
            <v>513150</v>
          </cell>
          <cell r="B7219" t="str">
            <v>SELL.EXPE.--DORMITORY EXPE.</v>
          </cell>
          <cell r="C7219" t="str">
            <v>10213-02-513150</v>
          </cell>
          <cell r="D7219">
            <v>0</v>
          </cell>
          <cell r="E7219">
            <v>0</v>
          </cell>
          <cell r="F7219">
            <v>110152.9</v>
          </cell>
          <cell r="G7219" t="str">
            <v>:(GZI)--MR.NEUBURGER</v>
          </cell>
        </row>
        <row r="7220">
          <cell r="A7220" t="str">
            <v>513150</v>
          </cell>
          <cell r="B7220" t="str">
            <v>SELL.EXPE.--DORMITORY EXPE.</v>
          </cell>
          <cell r="C7220" t="str">
            <v>10213-03-513150</v>
          </cell>
          <cell r="D7220">
            <v>0</v>
          </cell>
          <cell r="E7220">
            <v>0</v>
          </cell>
          <cell r="F7220">
            <v>379</v>
          </cell>
          <cell r="G7220" t="str">
            <v>:(GZI)--JACKIE 邹满棠</v>
          </cell>
        </row>
        <row r="7221">
          <cell r="A7221" t="str">
            <v>513150</v>
          </cell>
          <cell r="B7221" t="str">
            <v>SELL.EXPE.--DORMITORY EXPE.</v>
          </cell>
          <cell r="C7221" t="str">
            <v>10213-06-513150</v>
          </cell>
          <cell r="D7221">
            <v>0</v>
          </cell>
          <cell r="E7221">
            <v>0</v>
          </cell>
          <cell r="F7221">
            <v>0</v>
          </cell>
          <cell r="G7221" t="str">
            <v>:(GZI)-ZHAO XIAOGANG 赵孝刚</v>
          </cell>
        </row>
        <row r="7222">
          <cell r="A7222" t="str">
            <v>513150</v>
          </cell>
          <cell r="B7222" t="str">
            <v>SELL.EXPE.--DORMITORY EXPE.</v>
          </cell>
          <cell r="C7222" t="str">
            <v>10214-00-513150</v>
          </cell>
          <cell r="D7222">
            <v>0</v>
          </cell>
          <cell r="E7222">
            <v>0</v>
          </cell>
          <cell r="F7222">
            <v>59</v>
          </cell>
          <cell r="G7222" t="str">
            <v>:(GZM)--MR.STARK</v>
          </cell>
        </row>
        <row r="7223">
          <cell r="A7223" t="str">
            <v>513150</v>
          </cell>
          <cell r="B7223" t="str">
            <v>SELL.EXPE.--DORMITORY EXPE.</v>
          </cell>
          <cell r="C7223" t="str">
            <v>10214-01-513150</v>
          </cell>
          <cell r="D7223">
            <v>0</v>
          </cell>
          <cell r="E7223">
            <v>0</v>
          </cell>
          <cell r="F7223">
            <v>0</v>
          </cell>
          <cell r="G7223" t="str">
            <v>:(GZM)--苏丽</v>
          </cell>
        </row>
        <row r="7224">
          <cell r="A7224" t="str">
            <v>513150</v>
          </cell>
          <cell r="B7224" t="str">
            <v>SELL.EXPE.--DORMITORY EXPE.</v>
          </cell>
          <cell r="C7224" t="str">
            <v>10214-03-513150</v>
          </cell>
          <cell r="D7224">
            <v>0</v>
          </cell>
          <cell r="E7224">
            <v>0</v>
          </cell>
          <cell r="F7224">
            <v>1676</v>
          </cell>
          <cell r="G7224" t="str">
            <v>:(GZM)--朱建清</v>
          </cell>
        </row>
        <row r="7225">
          <cell r="A7225" t="str">
            <v>513150</v>
          </cell>
          <cell r="B7225" t="str">
            <v>SELL.EXPE.--DORMITORY EXPE.</v>
          </cell>
          <cell r="C7225" t="str">
            <v>10214-04-513150</v>
          </cell>
          <cell r="D7225">
            <v>0</v>
          </cell>
          <cell r="E7225">
            <v>0</v>
          </cell>
          <cell r="F7225">
            <v>0</v>
          </cell>
          <cell r="G7225" t="str">
            <v>:(GZM)--MINDY LI 李洁明</v>
          </cell>
        </row>
        <row r="7226">
          <cell r="A7226" t="str">
            <v>513150</v>
          </cell>
          <cell r="B7226" t="str">
            <v>SELL.EXPE.--DORMITORY EXPE.</v>
          </cell>
          <cell r="C7226" t="str">
            <v>10214-05-513150</v>
          </cell>
          <cell r="D7226">
            <v>0</v>
          </cell>
          <cell r="E7226">
            <v>0</v>
          </cell>
          <cell r="F7226">
            <v>12569.07</v>
          </cell>
          <cell r="G7226" t="str">
            <v>:(GZM)--YANG YONGGAO 杨勇高</v>
          </cell>
        </row>
        <row r="7227">
          <cell r="A7227" t="str">
            <v>513150</v>
          </cell>
          <cell r="B7227" t="str">
            <v>SELL.EXPE.--DORMITORY EXPE.</v>
          </cell>
          <cell r="C7227" t="str">
            <v>10214-08-513150</v>
          </cell>
          <cell r="D7227">
            <v>0</v>
          </cell>
          <cell r="E7227">
            <v>0</v>
          </cell>
          <cell r="F7227">
            <v>0</v>
          </cell>
          <cell r="G7227" t="str">
            <v>:(GZM)--WANG LUPENG王鲁鹏</v>
          </cell>
        </row>
        <row r="7228">
          <cell r="A7228" t="str">
            <v>513150</v>
          </cell>
          <cell r="B7228" t="str">
            <v>SELL.EXPE.--DORMITORY EXPE.</v>
          </cell>
          <cell r="C7228" t="str">
            <v>10214-09-513150</v>
          </cell>
          <cell r="D7228">
            <v>0</v>
          </cell>
          <cell r="E7228">
            <v>0</v>
          </cell>
          <cell r="F7228">
            <v>0</v>
          </cell>
          <cell r="G7228" t="str">
            <v>:(GZM)--GONG TAO龚滔</v>
          </cell>
        </row>
        <row r="7229">
          <cell r="A7229" t="str">
            <v>513150</v>
          </cell>
          <cell r="B7229" t="str">
            <v>SELL.EXPE.--DORMITORY EXPE.</v>
          </cell>
          <cell r="C7229" t="str">
            <v>10220-01-513150</v>
          </cell>
          <cell r="D7229">
            <v>0</v>
          </cell>
          <cell r="E7229">
            <v>0</v>
          </cell>
          <cell r="F7229">
            <v>0</v>
          </cell>
          <cell r="G7229" t="str">
            <v>:(ZSS)刘崇锦</v>
          </cell>
        </row>
        <row r="7230">
          <cell r="A7230" t="str">
            <v>513150</v>
          </cell>
          <cell r="B7230" t="str">
            <v>SELL.EXPE.--DORMITORY EXPE.</v>
          </cell>
          <cell r="C7230" t="str">
            <v>10220-04-513150</v>
          </cell>
          <cell r="D7230">
            <v>0</v>
          </cell>
          <cell r="E7230">
            <v>0</v>
          </cell>
          <cell r="F7230">
            <v>0</v>
          </cell>
          <cell r="G7230" t="str">
            <v>:(ZSS)</v>
          </cell>
        </row>
        <row r="7231">
          <cell r="A7231" t="str">
            <v>513150</v>
          </cell>
          <cell r="B7231" t="str">
            <v>SELL.EXPE.--DORMITORY EXPE.</v>
          </cell>
          <cell r="C7231" t="str">
            <v>10224-01-513150</v>
          </cell>
          <cell r="D7231">
            <v>0</v>
          </cell>
          <cell r="E7231">
            <v>0</v>
          </cell>
          <cell r="F7231">
            <v>0</v>
          </cell>
          <cell r="G7231" t="str">
            <v>:(ZSM)--MR.STARK</v>
          </cell>
        </row>
        <row r="7232">
          <cell r="A7232" t="str">
            <v>513150</v>
          </cell>
          <cell r="B7232" t="str">
            <v>SELL.EXPE.--DORMITORY EXPE.</v>
          </cell>
          <cell r="C7232" t="str">
            <v>10224-02-513150</v>
          </cell>
          <cell r="D7232">
            <v>0</v>
          </cell>
          <cell r="E7232">
            <v>0</v>
          </cell>
          <cell r="F7232">
            <v>0</v>
          </cell>
          <cell r="G7232" t="str">
            <v>:(ZSM)--LI WEIYAN李伟炎</v>
          </cell>
        </row>
        <row r="7233">
          <cell r="A7233" t="str">
            <v>513150</v>
          </cell>
          <cell r="B7233" t="str">
            <v>SELL.EXPE.--DORMITORY EXPE.</v>
          </cell>
          <cell r="C7233" t="str">
            <v>10224-03-513150</v>
          </cell>
          <cell r="D7233">
            <v>0</v>
          </cell>
          <cell r="E7233">
            <v>0</v>
          </cell>
          <cell r="F7233">
            <v>0</v>
          </cell>
          <cell r="G7233" t="str">
            <v>:(ZSM)--钟振辉</v>
          </cell>
        </row>
        <row r="7234">
          <cell r="A7234" t="str">
            <v>513150</v>
          </cell>
          <cell r="B7234" t="str">
            <v>SELL.EXPE.--DORMITORY EXPE.</v>
          </cell>
          <cell r="C7234" t="str">
            <v>10230-00-513150</v>
          </cell>
          <cell r="D7234">
            <v>0</v>
          </cell>
          <cell r="E7234">
            <v>0</v>
          </cell>
          <cell r="F7234">
            <v>150</v>
          </cell>
          <cell r="G7234" t="str">
            <v>:(KMS)KM SALES(COMMON)</v>
          </cell>
        </row>
        <row r="7235">
          <cell r="A7235" t="str">
            <v>513150</v>
          </cell>
          <cell r="B7235" t="str">
            <v>SELL.EXPE.--DORMITORY EXPE.</v>
          </cell>
          <cell r="C7235" t="str">
            <v>10230-01-513150</v>
          </cell>
          <cell r="D7235">
            <v>0</v>
          </cell>
          <cell r="E7235">
            <v>0</v>
          </cell>
          <cell r="F7235">
            <v>8149.38</v>
          </cell>
          <cell r="G7235" t="str">
            <v>:(KMS)DAVID 江先标</v>
          </cell>
        </row>
        <row r="7236">
          <cell r="A7236" t="str">
            <v>513150</v>
          </cell>
          <cell r="B7236" t="str">
            <v>SELL.EXPE.--DORMITORY EXPE.</v>
          </cell>
          <cell r="C7236" t="str">
            <v>10230-02-513150</v>
          </cell>
          <cell r="D7236">
            <v>0</v>
          </cell>
          <cell r="E7236">
            <v>0</v>
          </cell>
          <cell r="F7236">
            <v>0</v>
          </cell>
          <cell r="G7236" t="str">
            <v>:(KMS)ANDY WEI魏明</v>
          </cell>
        </row>
        <row r="7237">
          <cell r="A7237" t="str">
            <v>513150</v>
          </cell>
          <cell r="B7237" t="str">
            <v>SELL.EXPE.--DORMITORY EXPE.</v>
          </cell>
          <cell r="C7237" t="str">
            <v>10230-03-513150</v>
          </cell>
          <cell r="D7237">
            <v>0</v>
          </cell>
          <cell r="E7237">
            <v>0</v>
          </cell>
          <cell r="F7237">
            <v>0</v>
          </cell>
          <cell r="G7237" t="str">
            <v>:(KMS)CHEN JUN陈俊</v>
          </cell>
        </row>
        <row r="7238">
          <cell r="A7238" t="str">
            <v>513150</v>
          </cell>
          <cell r="B7238" t="str">
            <v>SELL.EXPE.--DORMITORY EXPE.</v>
          </cell>
          <cell r="C7238" t="str">
            <v>10230-04-513150</v>
          </cell>
          <cell r="D7238">
            <v>0</v>
          </cell>
          <cell r="E7238">
            <v>0</v>
          </cell>
          <cell r="F7238">
            <v>0</v>
          </cell>
          <cell r="G7238" t="str">
            <v>:(KMS)GRACE XU徐晓岚</v>
          </cell>
        </row>
        <row r="7239">
          <cell r="A7239" t="str">
            <v>513150</v>
          </cell>
          <cell r="B7239" t="str">
            <v>SELL.EXPE.--DORMITORY EXPE.</v>
          </cell>
          <cell r="C7239" t="str">
            <v>10234-01-513150</v>
          </cell>
          <cell r="D7239">
            <v>0</v>
          </cell>
          <cell r="E7239">
            <v>0</v>
          </cell>
          <cell r="F7239">
            <v>7325</v>
          </cell>
          <cell r="G7239" t="str">
            <v>:(KMM)ERICH WU 吴星农</v>
          </cell>
        </row>
        <row r="7240">
          <cell r="A7240" t="str">
            <v>513150</v>
          </cell>
          <cell r="B7240" t="str">
            <v>SELL.EXPE.--DORMITORY EXPE.</v>
          </cell>
          <cell r="C7240" t="str">
            <v>10234-04-513150</v>
          </cell>
          <cell r="D7240">
            <v>0</v>
          </cell>
          <cell r="E7240">
            <v>0</v>
          </cell>
          <cell r="F7240">
            <v>22.4</v>
          </cell>
          <cell r="G7240" t="str">
            <v>:(KMM)CHEN TAO 陈涛</v>
          </cell>
        </row>
        <row r="7241">
          <cell r="A7241" t="str">
            <v>513150</v>
          </cell>
          <cell r="B7241" t="str">
            <v>SELL.EXPE.--DORMITORY EXPE.</v>
          </cell>
          <cell r="C7241" t="str">
            <v>10240-00-513150</v>
          </cell>
          <cell r="D7241">
            <v>0</v>
          </cell>
          <cell r="E7241">
            <v>0</v>
          </cell>
          <cell r="F7241">
            <v>1200</v>
          </cell>
          <cell r="G7241" t="str">
            <v>:(SZS)SZ SALES(COMMON)</v>
          </cell>
        </row>
        <row r="7242">
          <cell r="A7242" t="str">
            <v>513150</v>
          </cell>
          <cell r="B7242" t="str">
            <v>SELL.EXPE.--DORMITORY EXPE.</v>
          </cell>
          <cell r="C7242" t="str">
            <v>10240-02-513150</v>
          </cell>
          <cell r="D7242">
            <v>0</v>
          </cell>
          <cell r="E7242">
            <v>0</v>
          </cell>
          <cell r="F7242">
            <v>6486.34</v>
          </cell>
          <cell r="G7242" t="str">
            <v>:(SZS)</v>
          </cell>
        </row>
        <row r="7243">
          <cell r="A7243" t="str">
            <v>513150</v>
          </cell>
          <cell r="B7243" t="str">
            <v>SELL.EXPE.--DORMITORY EXPE.</v>
          </cell>
          <cell r="C7243" t="str">
            <v>10240-03-513150</v>
          </cell>
          <cell r="D7243">
            <v>0</v>
          </cell>
          <cell r="E7243">
            <v>0</v>
          </cell>
          <cell r="F7243">
            <v>1551</v>
          </cell>
          <cell r="G7243" t="str">
            <v>:(SZS)</v>
          </cell>
        </row>
        <row r="7244">
          <cell r="A7244" t="str">
            <v>513150</v>
          </cell>
          <cell r="B7244" t="str">
            <v>SELL.EXPE.--DORMITORY EXPE.</v>
          </cell>
          <cell r="C7244" t="str">
            <v>10240-04-513150</v>
          </cell>
          <cell r="D7244">
            <v>0</v>
          </cell>
          <cell r="E7244">
            <v>0</v>
          </cell>
          <cell r="F7244">
            <v>7200</v>
          </cell>
          <cell r="G7244" t="str">
            <v>:(SZS)FENG HUIGAI冯惠改</v>
          </cell>
        </row>
        <row r="7245">
          <cell r="A7245" t="str">
            <v>513150</v>
          </cell>
          <cell r="B7245" t="str">
            <v>SELL.EXPE.--DORMITORY EXPE.</v>
          </cell>
          <cell r="C7245" t="str">
            <v>10244-00-513150</v>
          </cell>
          <cell r="D7245">
            <v>0</v>
          </cell>
          <cell r="E7245">
            <v>0</v>
          </cell>
          <cell r="F7245">
            <v>4963.8999999999996</v>
          </cell>
          <cell r="G7245" t="str">
            <v>:(SZM)SZ MAINTENANCE</v>
          </cell>
        </row>
        <row r="7246">
          <cell r="A7246" t="str">
            <v>513150</v>
          </cell>
          <cell r="B7246" t="str">
            <v>SELL.EXPE.--DORMITORY EXPE.</v>
          </cell>
          <cell r="C7246" t="str">
            <v>10244-01-513150</v>
          </cell>
          <cell r="D7246">
            <v>0</v>
          </cell>
          <cell r="E7246">
            <v>0</v>
          </cell>
          <cell r="F7246">
            <v>0</v>
          </cell>
          <cell r="G7246" t="str">
            <v>:</v>
          </cell>
        </row>
        <row r="7247">
          <cell r="A7247" t="str">
            <v>513150</v>
          </cell>
          <cell r="B7247" t="str">
            <v>SELL.EXPE.--DORMITORY EXPE.</v>
          </cell>
          <cell r="C7247" t="str">
            <v>10244-02-513150</v>
          </cell>
          <cell r="D7247">
            <v>0</v>
          </cell>
          <cell r="E7247">
            <v>0</v>
          </cell>
          <cell r="F7247">
            <v>5268.1</v>
          </cell>
          <cell r="G7247" t="str">
            <v>:(SZM)ZHOU JIANMING周建明</v>
          </cell>
        </row>
        <row r="7248">
          <cell r="A7248" t="str">
            <v>513150</v>
          </cell>
          <cell r="B7248" t="str">
            <v>SELL.EXPE.--DORMITORY EXPE.</v>
          </cell>
          <cell r="C7248" t="str">
            <v>10244-04-513150</v>
          </cell>
          <cell r="D7248">
            <v>0</v>
          </cell>
          <cell r="E7248">
            <v>0</v>
          </cell>
          <cell r="F7248">
            <v>0</v>
          </cell>
          <cell r="G7248" t="str">
            <v>:(SZM)LIU JUNFENG刘俊峰</v>
          </cell>
        </row>
        <row r="7249">
          <cell r="A7249" t="str">
            <v>513150</v>
          </cell>
          <cell r="B7249" t="str">
            <v>SELL.EXPE.--DORMITORY EXPE.</v>
          </cell>
          <cell r="C7249" t="str">
            <v>10244-05-513150</v>
          </cell>
          <cell r="D7249">
            <v>0</v>
          </cell>
          <cell r="E7249">
            <v>0</v>
          </cell>
          <cell r="F7249">
            <v>0</v>
          </cell>
          <cell r="G7249" t="str">
            <v>:(SZM)</v>
          </cell>
        </row>
        <row r="7250">
          <cell r="A7250" t="str">
            <v>513150</v>
          </cell>
          <cell r="B7250" t="str">
            <v>SELL.EXPE.--DORMITORY EXPE.</v>
          </cell>
          <cell r="C7250" t="str">
            <v>10254-01-513150</v>
          </cell>
          <cell r="D7250">
            <v>0</v>
          </cell>
          <cell r="E7250">
            <v>0</v>
          </cell>
          <cell r="F7250">
            <v>731.5</v>
          </cell>
          <cell r="G7250" t="str">
            <v>:(FSM)--LIU SHUQIAN刘树谦</v>
          </cell>
        </row>
        <row r="7251">
          <cell r="A7251" t="str">
            <v>513150</v>
          </cell>
          <cell r="B7251" t="str">
            <v>SELL.EXPE.--DORMITORY EXPE.</v>
          </cell>
          <cell r="C7251" t="str">
            <v>10264-00-513150</v>
          </cell>
          <cell r="D7251">
            <v>0</v>
          </cell>
          <cell r="E7251">
            <v>0</v>
          </cell>
          <cell r="F7251">
            <v>0</v>
          </cell>
          <cell r="G7251" t="str">
            <v>:(XMM)XIAMEN MAINTENANCE</v>
          </cell>
        </row>
        <row r="7252">
          <cell r="A7252" t="str">
            <v>513150</v>
          </cell>
          <cell r="B7252" t="str">
            <v>SELL.EXPE.--DORMITORY EXPE.</v>
          </cell>
          <cell r="C7252" t="str">
            <v>10264-01-513150</v>
          </cell>
          <cell r="D7252">
            <v>0</v>
          </cell>
          <cell r="E7252">
            <v>0</v>
          </cell>
          <cell r="F7252">
            <v>10186.75</v>
          </cell>
          <cell r="G7252" t="str">
            <v>:(XMM)--LUO GUANGMING 罗光明</v>
          </cell>
        </row>
        <row r="7253">
          <cell r="A7253" t="str">
            <v>513150</v>
          </cell>
          <cell r="B7253" t="str">
            <v>SELL.EXPE.--DORMITORY EXPE.</v>
          </cell>
          <cell r="C7253" t="str">
            <v>10270-01-513150</v>
          </cell>
          <cell r="D7253">
            <v>0</v>
          </cell>
          <cell r="E7253">
            <v>0</v>
          </cell>
          <cell r="F7253">
            <v>50</v>
          </cell>
          <cell r="G7253" t="str">
            <v>(HNS)DANIAN LI李大年</v>
          </cell>
        </row>
        <row r="7254">
          <cell r="A7254" t="str">
            <v>513150</v>
          </cell>
          <cell r="B7254" t="str">
            <v>SELL.EXPE.--DORMITORY EXPE.</v>
          </cell>
          <cell r="C7254" t="str">
            <v>10284-00-513150</v>
          </cell>
          <cell r="D7254">
            <v>0</v>
          </cell>
          <cell r="E7254">
            <v>0</v>
          </cell>
          <cell r="F7254">
            <v>209.6</v>
          </cell>
          <cell r="G7254" t="str">
            <v>(NNM)NANNING MAINTENANCE</v>
          </cell>
        </row>
        <row r="7255">
          <cell r="A7255" t="str">
            <v>513150</v>
          </cell>
          <cell r="B7255" t="str">
            <v>SELL.EXPE.--DORMITORY EXPE.</v>
          </cell>
          <cell r="C7255" t="str">
            <v>10284-02-513150</v>
          </cell>
          <cell r="D7255">
            <v>0</v>
          </cell>
          <cell r="E7255">
            <v>0</v>
          </cell>
          <cell r="F7255">
            <v>2094.6999999999998</v>
          </cell>
          <cell r="G7255" t="str">
            <v>NNM--CHEN GUIMIN 陈桂民</v>
          </cell>
        </row>
        <row r="7256">
          <cell r="A7256" t="str">
            <v>513150</v>
          </cell>
          <cell r="B7256" t="str">
            <v>SELL.EXPE.--DORMITORY EXPE.</v>
          </cell>
          <cell r="C7256" t="str">
            <v>10294-00-513150</v>
          </cell>
          <cell r="D7256">
            <v>0</v>
          </cell>
          <cell r="E7256">
            <v>0</v>
          </cell>
          <cell r="F7256">
            <v>2588</v>
          </cell>
          <cell r="G7256" t="str">
            <v>ZHENGZHOU MAINTENANCE</v>
          </cell>
        </row>
        <row r="7257">
          <cell r="A7257" t="str">
            <v>513150</v>
          </cell>
          <cell r="B7257" t="str">
            <v>SELL.EXPE.--DORMITORY EXPE.</v>
          </cell>
          <cell r="C7257" t="str">
            <v>10294-01-513150</v>
          </cell>
          <cell r="D7257">
            <v>0</v>
          </cell>
          <cell r="E7257">
            <v>0</v>
          </cell>
          <cell r="F7257">
            <v>200</v>
          </cell>
          <cell r="G7257" t="str">
            <v>:ZHZHM--宋明晶</v>
          </cell>
        </row>
        <row r="7258">
          <cell r="A7258" t="str">
            <v>513150</v>
          </cell>
          <cell r="B7258" t="str">
            <v>SELL.EXPE.--DORMITORY EXPE.</v>
          </cell>
          <cell r="C7258" t="str">
            <v>10294-03-513150</v>
          </cell>
          <cell r="D7258">
            <v>0</v>
          </cell>
          <cell r="E7258">
            <v>0</v>
          </cell>
          <cell r="F7258">
            <v>14790.4</v>
          </cell>
          <cell r="G7258" t="str">
            <v>:ZHZHM-张云根</v>
          </cell>
        </row>
        <row r="7259">
          <cell r="A7259" t="str">
            <v>513150</v>
          </cell>
          <cell r="B7259" t="str">
            <v>SELL.EXPE.--DORMITORY EXPE.</v>
          </cell>
          <cell r="C7259" t="str">
            <v>10294-04-513150</v>
          </cell>
          <cell r="D7259">
            <v>0</v>
          </cell>
          <cell r="E7259">
            <v>0</v>
          </cell>
          <cell r="F7259">
            <v>420.5</v>
          </cell>
          <cell r="G7259" t="str">
            <v>:ZHZHM-贾延河</v>
          </cell>
        </row>
        <row r="7260">
          <cell r="A7260" t="str">
            <v>513150</v>
          </cell>
          <cell r="B7260" t="str">
            <v>SELL.EXPE.--DORMITORY EXPE.</v>
          </cell>
          <cell r="C7260" t="str">
            <v>10400-00-513150</v>
          </cell>
          <cell r="D7260">
            <v>0</v>
          </cell>
          <cell r="E7260">
            <v>0</v>
          </cell>
          <cell r="F7260">
            <v>5195.6000000000004</v>
          </cell>
          <cell r="G7260" t="str">
            <v>CHONGQING REGINAL CENTER</v>
          </cell>
        </row>
        <row r="7261">
          <cell r="A7261" t="str">
            <v>513150</v>
          </cell>
          <cell r="B7261" t="str">
            <v>SELL.EXPE.--DORMITORY EXPE.</v>
          </cell>
          <cell r="C7261" t="str">
            <v>10411-06-513150</v>
          </cell>
          <cell r="D7261">
            <v>0</v>
          </cell>
          <cell r="E7261">
            <v>0</v>
          </cell>
          <cell r="F7261">
            <v>460</v>
          </cell>
          <cell r="G7261" t="str">
            <v>CQS--ZHENG LI 杨丽华</v>
          </cell>
        </row>
        <row r="7262">
          <cell r="A7262" t="str">
            <v>513150</v>
          </cell>
          <cell r="B7262" t="str">
            <v>SELL.EXPE.--DORMITORY EXPE.</v>
          </cell>
          <cell r="C7262" t="str">
            <v>10414-01-513150</v>
          </cell>
          <cell r="D7262">
            <v>0</v>
          </cell>
          <cell r="E7262">
            <v>0</v>
          </cell>
          <cell r="F7262">
            <v>347.5</v>
          </cell>
          <cell r="G7262" t="str">
            <v>CQM--ZHAO YOUWEI赵有为</v>
          </cell>
        </row>
        <row r="7263">
          <cell r="A7263" t="str">
            <v>513150</v>
          </cell>
          <cell r="B7263" t="str">
            <v>SELL.EXPE.--DORMITORY EXPE.</v>
          </cell>
          <cell r="C7263" t="str">
            <v>10414-03-513150</v>
          </cell>
          <cell r="D7263">
            <v>0</v>
          </cell>
          <cell r="E7263">
            <v>0</v>
          </cell>
          <cell r="F7263">
            <v>15</v>
          </cell>
          <cell r="G7263" t="str">
            <v>CQM--MR.JIN LEI 金磊</v>
          </cell>
        </row>
        <row r="7264">
          <cell r="A7264" t="str">
            <v>513150</v>
          </cell>
          <cell r="B7264" t="str">
            <v>SELL.EXPE.--DORMITORY EXPE.</v>
          </cell>
          <cell r="C7264" t="str">
            <v>10414-04-513150</v>
          </cell>
          <cell r="D7264">
            <v>0</v>
          </cell>
          <cell r="E7264">
            <v>0</v>
          </cell>
          <cell r="F7264">
            <v>30</v>
          </cell>
          <cell r="G7264" t="str">
            <v>CQM--MR.PANG JIN 庞劲</v>
          </cell>
        </row>
        <row r="7265">
          <cell r="A7265" t="str">
            <v>513150</v>
          </cell>
          <cell r="B7265" t="str">
            <v>SELL.EXPE.--DORMITORY EXPE.</v>
          </cell>
          <cell r="C7265" t="str">
            <v>10414-05-513150</v>
          </cell>
          <cell r="D7265">
            <v>0</v>
          </cell>
          <cell r="E7265">
            <v>0</v>
          </cell>
          <cell r="F7265">
            <v>519.79999999999995</v>
          </cell>
          <cell r="G7265" t="str">
            <v>CQM--SU XINGBAO苏兴宝</v>
          </cell>
        </row>
        <row r="7266">
          <cell r="A7266" t="str">
            <v>513150</v>
          </cell>
          <cell r="B7266" t="str">
            <v>SELL.EXPE.--DORMITORY EXPE.</v>
          </cell>
          <cell r="C7266" t="str">
            <v>10420-01-513150</v>
          </cell>
          <cell r="D7266">
            <v>0</v>
          </cell>
          <cell r="E7266">
            <v>0</v>
          </cell>
          <cell r="F7266">
            <v>3451.5</v>
          </cell>
          <cell r="G7266" t="str">
            <v>SHANGHAI ADMIN.-CHEN LIANG 陈亮</v>
          </cell>
        </row>
        <row r="7267">
          <cell r="A7267" t="str">
            <v>513151</v>
          </cell>
          <cell r="B7267" t="str">
            <v>SELL.EXPE.--FAIRS/EXHIBITION</v>
          </cell>
          <cell r="C7267" t="str">
            <v>10200-00-513151</v>
          </cell>
          <cell r="D7267">
            <v>0</v>
          </cell>
          <cell r="E7267">
            <v>0</v>
          </cell>
          <cell r="F7267">
            <v>0</v>
          </cell>
          <cell r="G7267" t="str">
            <v>:(GZO) REGIONAL OFFICE</v>
          </cell>
        </row>
        <row r="7268">
          <cell r="A7268" t="str">
            <v>513151</v>
          </cell>
          <cell r="B7268" t="str">
            <v>SELL.EXPE.--FAIRS/EXHIBITION</v>
          </cell>
          <cell r="C7268" t="str">
            <v>10210-04-513151</v>
          </cell>
          <cell r="D7268">
            <v>0</v>
          </cell>
          <cell r="E7268">
            <v>0</v>
          </cell>
          <cell r="F7268">
            <v>0</v>
          </cell>
          <cell r="G7268" t="str">
            <v>:(GZA)--LIANG MINJIA梁敏佳</v>
          </cell>
        </row>
        <row r="7269">
          <cell r="A7269" t="str">
            <v>513151</v>
          </cell>
          <cell r="B7269" t="str">
            <v>SELL.EXPE.--FAIRS/EXHIBITION</v>
          </cell>
          <cell r="C7269" t="str">
            <v>10211-00-513151</v>
          </cell>
          <cell r="D7269">
            <v>0</v>
          </cell>
          <cell r="E7269">
            <v>0</v>
          </cell>
          <cell r="F7269">
            <v>16731.62</v>
          </cell>
          <cell r="G7269" t="str">
            <v>:(GZS)GZ SALES--COMMON</v>
          </cell>
        </row>
        <row r="7270">
          <cell r="A7270" t="str">
            <v>513151</v>
          </cell>
          <cell r="B7270" t="str">
            <v>SELL.EXPE.--FAIRS/EXHIBITION</v>
          </cell>
          <cell r="C7270" t="str">
            <v>10220-00-513151</v>
          </cell>
          <cell r="D7270">
            <v>0</v>
          </cell>
          <cell r="E7270">
            <v>0</v>
          </cell>
          <cell r="F7270">
            <v>0</v>
          </cell>
          <cell r="G7270" t="str">
            <v>:(ZSS)ZS SALES(COMMON)</v>
          </cell>
        </row>
        <row r="7271">
          <cell r="A7271" t="str">
            <v>513152</v>
          </cell>
          <cell r="B7271" t="str">
            <v>SELL.EXPE.--BIDDING FEE</v>
          </cell>
          <cell r="C7271" t="str">
            <v>10000-00-513152</v>
          </cell>
          <cell r="D7271">
            <v>0</v>
          </cell>
          <cell r="E7271">
            <v>0</v>
          </cell>
          <cell r="F7271">
            <v>0</v>
          </cell>
          <cell r="G7271" t="str">
            <v>:BAL.SHEET 负债表</v>
          </cell>
        </row>
        <row r="7272">
          <cell r="A7272" t="str">
            <v>513152</v>
          </cell>
          <cell r="B7272" t="str">
            <v>SELL.EXPE.--BIDDING FEE</v>
          </cell>
          <cell r="C7272" t="str">
            <v>10211-03-513152</v>
          </cell>
          <cell r="D7272">
            <v>0</v>
          </cell>
          <cell r="E7272">
            <v>0</v>
          </cell>
          <cell r="F7272">
            <v>1700</v>
          </cell>
          <cell r="G7272" t="str">
            <v>:(GZS)GZ SALES--BILL CHEN陈云飚</v>
          </cell>
        </row>
        <row r="7273">
          <cell r="A7273" t="str">
            <v>513152</v>
          </cell>
          <cell r="B7273" t="str">
            <v>SELL.EXPE.--BIDDING FEE</v>
          </cell>
          <cell r="C7273" t="str">
            <v>10211-04-513152</v>
          </cell>
          <cell r="D7273">
            <v>0</v>
          </cell>
          <cell r="E7273">
            <v>0</v>
          </cell>
          <cell r="F7273">
            <v>0</v>
          </cell>
          <cell r="G7273" t="str">
            <v>:(GZS)GZ SALES--李志良</v>
          </cell>
        </row>
        <row r="7274">
          <cell r="A7274" t="str">
            <v>513152</v>
          </cell>
          <cell r="B7274" t="str">
            <v>SELL.EXPE.--BIDDING FEE</v>
          </cell>
          <cell r="C7274" t="str">
            <v>10211-06-513152</v>
          </cell>
          <cell r="D7274">
            <v>0</v>
          </cell>
          <cell r="E7274">
            <v>0</v>
          </cell>
          <cell r="F7274">
            <v>500</v>
          </cell>
          <cell r="G7274" t="str">
            <v>:(GZS)GZ SALES--欧迎</v>
          </cell>
        </row>
        <row r="7275">
          <cell r="A7275" t="str">
            <v>513152</v>
          </cell>
          <cell r="B7275" t="str">
            <v>SELL.EXPE.--BIDDING FEE</v>
          </cell>
          <cell r="C7275" t="str">
            <v>10211-07-513152</v>
          </cell>
          <cell r="D7275">
            <v>0</v>
          </cell>
          <cell r="E7275">
            <v>0</v>
          </cell>
          <cell r="F7275">
            <v>4500</v>
          </cell>
          <cell r="G7275" t="str">
            <v>:(GZS)GZ SALES--WING 蔡颖雯</v>
          </cell>
        </row>
        <row r="7276">
          <cell r="A7276" t="str">
            <v>513152</v>
          </cell>
          <cell r="B7276" t="str">
            <v>SELL.EXPE.--BIDDING FEE</v>
          </cell>
          <cell r="C7276" t="str">
            <v>10211-08-513152</v>
          </cell>
          <cell r="D7276">
            <v>0</v>
          </cell>
          <cell r="E7276">
            <v>0</v>
          </cell>
          <cell r="F7276">
            <v>7100</v>
          </cell>
          <cell r="G7276" t="str">
            <v>:(GZS)GZ SALES--</v>
          </cell>
        </row>
        <row r="7277">
          <cell r="A7277" t="str">
            <v>513152</v>
          </cell>
          <cell r="B7277" t="str">
            <v>SELL.EXPE.--BIDDING FEE</v>
          </cell>
          <cell r="C7277" t="str">
            <v>10211-09-513152</v>
          </cell>
          <cell r="D7277">
            <v>0</v>
          </cell>
          <cell r="E7277">
            <v>0</v>
          </cell>
          <cell r="F7277">
            <v>2050</v>
          </cell>
          <cell r="G7277" t="str">
            <v>:(GZS)GZ SALES--梅志伟</v>
          </cell>
        </row>
        <row r="7278">
          <cell r="A7278" t="str">
            <v>513152</v>
          </cell>
          <cell r="B7278" t="str">
            <v>SELL.EXPE.--BIDDING FEE</v>
          </cell>
          <cell r="C7278" t="str">
            <v>10211-0A-513152</v>
          </cell>
          <cell r="D7278">
            <v>0</v>
          </cell>
          <cell r="E7278">
            <v>0</v>
          </cell>
          <cell r="F7278">
            <v>74475.789999999994</v>
          </cell>
          <cell r="G7278" t="str">
            <v>:(GZS)GZ SALES--MICHAEL ZHU朱红升</v>
          </cell>
        </row>
        <row r="7279">
          <cell r="A7279" t="str">
            <v>513152</v>
          </cell>
          <cell r="B7279" t="str">
            <v>SELL.EXPE.--BIDDING FEE</v>
          </cell>
          <cell r="C7279" t="str">
            <v>10213-06-513152</v>
          </cell>
          <cell r="D7279">
            <v>0</v>
          </cell>
          <cell r="E7279">
            <v>0</v>
          </cell>
          <cell r="F7279">
            <v>209</v>
          </cell>
          <cell r="G7279" t="str">
            <v>:(GZI)-ZHAO XIAOGANG 赵孝刚</v>
          </cell>
        </row>
        <row r="7280">
          <cell r="A7280" t="str">
            <v>513152</v>
          </cell>
          <cell r="B7280" t="str">
            <v>SELL.EXPE.--BIDDING FEE</v>
          </cell>
          <cell r="C7280" t="str">
            <v>10214-09-513152</v>
          </cell>
          <cell r="D7280">
            <v>0</v>
          </cell>
          <cell r="E7280">
            <v>0</v>
          </cell>
          <cell r="F7280">
            <v>0</v>
          </cell>
          <cell r="G7280" t="str">
            <v>:(GZM)--GONG TAO龚滔</v>
          </cell>
        </row>
        <row r="7281">
          <cell r="A7281" t="str">
            <v>513152</v>
          </cell>
          <cell r="B7281" t="str">
            <v>SELL.EXPE.--BIDDING FEE</v>
          </cell>
          <cell r="C7281" t="str">
            <v>10220-01-513152</v>
          </cell>
          <cell r="D7281">
            <v>0</v>
          </cell>
          <cell r="E7281">
            <v>0</v>
          </cell>
          <cell r="F7281">
            <v>400</v>
          </cell>
          <cell r="G7281" t="str">
            <v>:(ZSS)刘崇锦</v>
          </cell>
        </row>
        <row r="7282">
          <cell r="A7282" t="str">
            <v>513152</v>
          </cell>
          <cell r="B7282" t="str">
            <v>SELL.EXPE.--BIDDING FEE</v>
          </cell>
          <cell r="C7282" t="str">
            <v>10220-04-513152</v>
          </cell>
          <cell r="D7282">
            <v>0</v>
          </cell>
          <cell r="E7282">
            <v>0</v>
          </cell>
          <cell r="F7282">
            <v>0</v>
          </cell>
          <cell r="G7282" t="str">
            <v>:(ZSS)</v>
          </cell>
        </row>
        <row r="7283">
          <cell r="A7283" t="str">
            <v>513152</v>
          </cell>
          <cell r="B7283" t="str">
            <v>SELL.EXPE.--BIDDING FEE</v>
          </cell>
          <cell r="C7283" t="str">
            <v>10220-05-513152</v>
          </cell>
          <cell r="D7283">
            <v>0</v>
          </cell>
          <cell r="E7283">
            <v>0</v>
          </cell>
          <cell r="F7283">
            <v>2500</v>
          </cell>
          <cell r="G7283" t="str">
            <v>:(ZSS)LI XILUN李锡伦</v>
          </cell>
        </row>
        <row r="7284">
          <cell r="A7284" t="str">
            <v>513152</v>
          </cell>
          <cell r="B7284" t="str">
            <v>SELL.EXPE.--BIDDING FEE</v>
          </cell>
          <cell r="C7284" t="str">
            <v>10230-00-513152</v>
          </cell>
          <cell r="D7284">
            <v>0</v>
          </cell>
          <cell r="E7284">
            <v>0</v>
          </cell>
          <cell r="F7284">
            <v>1050</v>
          </cell>
          <cell r="G7284" t="str">
            <v>:(KMS)KM SALES(COMMON)</v>
          </cell>
        </row>
        <row r="7285">
          <cell r="A7285" t="str">
            <v>513152</v>
          </cell>
          <cell r="B7285" t="str">
            <v>SELL.EXPE.--BIDDING FEE</v>
          </cell>
          <cell r="C7285" t="str">
            <v>10230-01-513152</v>
          </cell>
          <cell r="D7285">
            <v>0</v>
          </cell>
          <cell r="E7285">
            <v>0</v>
          </cell>
          <cell r="F7285">
            <v>0</v>
          </cell>
          <cell r="G7285" t="str">
            <v>:(KMS)DAVID 江先标</v>
          </cell>
        </row>
        <row r="7286">
          <cell r="A7286" t="str">
            <v>513152</v>
          </cell>
          <cell r="B7286" t="str">
            <v>SELL.EXPE.--BIDDING FEE</v>
          </cell>
          <cell r="C7286" t="str">
            <v>10230-02-513152</v>
          </cell>
          <cell r="D7286">
            <v>0</v>
          </cell>
          <cell r="E7286">
            <v>0</v>
          </cell>
          <cell r="F7286">
            <v>0</v>
          </cell>
          <cell r="G7286" t="str">
            <v>:(KMS)ANDY WEI魏明</v>
          </cell>
        </row>
        <row r="7287">
          <cell r="A7287" t="str">
            <v>513152</v>
          </cell>
          <cell r="B7287" t="str">
            <v>SELL.EXPE.--BIDDING FEE</v>
          </cell>
          <cell r="C7287" t="str">
            <v>10230-03-513152</v>
          </cell>
          <cell r="D7287">
            <v>0</v>
          </cell>
          <cell r="E7287">
            <v>0</v>
          </cell>
          <cell r="F7287">
            <v>0</v>
          </cell>
          <cell r="G7287" t="str">
            <v>:(KMS)CHEN JUN陈俊</v>
          </cell>
        </row>
        <row r="7288">
          <cell r="A7288" t="str">
            <v>513152</v>
          </cell>
          <cell r="B7288" t="str">
            <v>SELL.EXPE.--BIDDING FEE</v>
          </cell>
          <cell r="C7288" t="str">
            <v>10240-01-513152</v>
          </cell>
          <cell r="D7288">
            <v>0</v>
          </cell>
          <cell r="E7288">
            <v>0</v>
          </cell>
          <cell r="F7288">
            <v>1100</v>
          </cell>
          <cell r="G7288" t="str">
            <v>:(SZS)MS.YANG LEI杨蕾</v>
          </cell>
        </row>
        <row r="7289">
          <cell r="A7289" t="str">
            <v>513152</v>
          </cell>
          <cell r="B7289" t="str">
            <v>SELL.EXPE.--BIDDING FEE</v>
          </cell>
          <cell r="C7289" t="str">
            <v>10240-03-513152</v>
          </cell>
          <cell r="D7289">
            <v>0</v>
          </cell>
          <cell r="E7289">
            <v>0</v>
          </cell>
          <cell r="F7289">
            <v>0</v>
          </cell>
          <cell r="G7289" t="str">
            <v>:(SZS)</v>
          </cell>
        </row>
        <row r="7290">
          <cell r="A7290" t="str">
            <v>513152</v>
          </cell>
          <cell r="B7290" t="str">
            <v>SELL.EXPE.--BIDDING FEE</v>
          </cell>
          <cell r="C7290" t="str">
            <v>10240-04-513152</v>
          </cell>
          <cell r="D7290">
            <v>0</v>
          </cell>
          <cell r="E7290">
            <v>0</v>
          </cell>
          <cell r="F7290">
            <v>420</v>
          </cell>
          <cell r="G7290" t="str">
            <v>:(SZS)FENG HUIGAI冯惠改</v>
          </cell>
        </row>
        <row r="7291">
          <cell r="A7291" t="str">
            <v>513152</v>
          </cell>
          <cell r="B7291" t="str">
            <v>SELL.EXPE.--BIDDING FEE</v>
          </cell>
          <cell r="C7291" t="str">
            <v>10270-01-513152</v>
          </cell>
          <cell r="D7291">
            <v>0</v>
          </cell>
          <cell r="E7291">
            <v>0</v>
          </cell>
          <cell r="F7291">
            <v>20587</v>
          </cell>
          <cell r="G7291" t="str">
            <v>(HNS)DANIAN LI李大年</v>
          </cell>
        </row>
        <row r="7292">
          <cell r="A7292" t="str">
            <v>513152</v>
          </cell>
          <cell r="B7292" t="str">
            <v>SELL.EXPE.--BIDDING FEE</v>
          </cell>
          <cell r="C7292" t="str">
            <v>10270-02-513152</v>
          </cell>
          <cell r="D7292">
            <v>0</v>
          </cell>
          <cell r="E7292">
            <v>0</v>
          </cell>
          <cell r="F7292">
            <v>560</v>
          </cell>
          <cell r="G7292" t="str">
            <v>(HNS)JIE LUO骆颉</v>
          </cell>
        </row>
        <row r="7293">
          <cell r="A7293" t="str">
            <v>513152</v>
          </cell>
          <cell r="B7293" t="str">
            <v>SELL.EXPE.--BIDDING FEE</v>
          </cell>
          <cell r="C7293" t="str">
            <v>10400-00-513152</v>
          </cell>
          <cell r="D7293">
            <v>0</v>
          </cell>
          <cell r="E7293">
            <v>0</v>
          </cell>
          <cell r="F7293">
            <v>1000</v>
          </cell>
          <cell r="G7293" t="str">
            <v>CHONGQING REGINAL CENTER</v>
          </cell>
        </row>
        <row r="7294">
          <cell r="A7294" t="str">
            <v>513152</v>
          </cell>
          <cell r="B7294" t="str">
            <v>SELL.EXPE.--BIDDING FEE</v>
          </cell>
          <cell r="C7294" t="str">
            <v>10411-00-513152</v>
          </cell>
          <cell r="D7294">
            <v>0</v>
          </cell>
          <cell r="E7294">
            <v>0</v>
          </cell>
          <cell r="F7294">
            <v>200</v>
          </cell>
          <cell r="G7294" t="str">
            <v>CQ SALES</v>
          </cell>
        </row>
        <row r="7295">
          <cell r="A7295" t="str">
            <v>513152</v>
          </cell>
          <cell r="B7295" t="str">
            <v>SELL.EXPE.--BIDDING FEE</v>
          </cell>
          <cell r="C7295" t="str">
            <v>10411-02-513152</v>
          </cell>
          <cell r="D7295">
            <v>0</v>
          </cell>
          <cell r="E7295">
            <v>0</v>
          </cell>
          <cell r="F7295">
            <v>2100</v>
          </cell>
          <cell r="G7295" t="str">
            <v>CQS--LI WEI DONG 李卫东</v>
          </cell>
        </row>
        <row r="7296">
          <cell r="A7296" t="str">
            <v>513152</v>
          </cell>
          <cell r="B7296" t="str">
            <v>SELL.EXPE.--BIDDING FEE</v>
          </cell>
          <cell r="C7296" t="str">
            <v>10411-05-513152</v>
          </cell>
          <cell r="D7296">
            <v>0</v>
          </cell>
          <cell r="E7296">
            <v>0</v>
          </cell>
          <cell r="F7296">
            <v>2157</v>
          </cell>
          <cell r="G7296" t="str">
            <v>CQS--LI CHUANGANG 李传刚</v>
          </cell>
        </row>
        <row r="7297">
          <cell r="A7297" t="str">
            <v>513152</v>
          </cell>
          <cell r="B7297" t="str">
            <v>SELL.EXPE.--BIDDING FEE</v>
          </cell>
          <cell r="C7297" t="str">
            <v>10412-03-513152</v>
          </cell>
          <cell r="D7297">
            <v>0</v>
          </cell>
          <cell r="E7297">
            <v>0</v>
          </cell>
          <cell r="F7297">
            <v>34875</v>
          </cell>
          <cell r="G7297" t="str">
            <v>CQP--MR.TONGZHOU 周彤</v>
          </cell>
        </row>
        <row r="7298">
          <cell r="A7298" t="str">
            <v>513153</v>
          </cell>
          <cell r="B7298" t="str">
            <v>SELL.EXPE.--BOND CHARGES</v>
          </cell>
          <cell r="C7298" t="str">
            <v>10200-00-513153</v>
          </cell>
          <cell r="D7298">
            <v>3836.87</v>
          </cell>
          <cell r="E7298">
            <v>0</v>
          </cell>
          <cell r="F7298">
            <v>3836.87</v>
          </cell>
          <cell r="G7298" t="str">
            <v>:(GZO) REGIONAL OFFICE</v>
          </cell>
        </row>
        <row r="7299">
          <cell r="A7299" t="str">
            <v>513153</v>
          </cell>
          <cell r="B7299" t="str">
            <v>SELL.EXPE.--BOND CHARGES</v>
          </cell>
          <cell r="C7299" t="str">
            <v>10211-03-513153</v>
          </cell>
          <cell r="D7299">
            <v>0</v>
          </cell>
          <cell r="E7299">
            <v>0</v>
          </cell>
          <cell r="F7299">
            <v>449.65</v>
          </cell>
          <cell r="G7299" t="str">
            <v>:(GZS)GZ SALES--BILL CHEN陈云飚</v>
          </cell>
        </row>
        <row r="7300">
          <cell r="A7300" t="str">
            <v>513153</v>
          </cell>
          <cell r="B7300" t="str">
            <v>SELL.EXPE.--BOND CHARGES</v>
          </cell>
          <cell r="C7300" t="str">
            <v>10211-04-513153</v>
          </cell>
          <cell r="D7300">
            <v>0</v>
          </cell>
          <cell r="E7300">
            <v>0</v>
          </cell>
          <cell r="F7300">
            <v>828.93</v>
          </cell>
          <cell r="G7300" t="str">
            <v>:(GZS)GZ SALES--李志良</v>
          </cell>
        </row>
        <row r="7301">
          <cell r="A7301" t="str">
            <v>513153</v>
          </cell>
          <cell r="B7301" t="str">
            <v>SELL.EXPE.--BOND CHARGES</v>
          </cell>
          <cell r="C7301" t="str">
            <v>10211-06-513153</v>
          </cell>
          <cell r="D7301">
            <v>0</v>
          </cell>
          <cell r="E7301">
            <v>0</v>
          </cell>
          <cell r="F7301">
            <v>0</v>
          </cell>
          <cell r="G7301" t="str">
            <v>:(GZS)GZ SALES--欧迎</v>
          </cell>
        </row>
        <row r="7302">
          <cell r="A7302" t="str">
            <v>513153</v>
          </cell>
          <cell r="B7302" t="str">
            <v>SELL.EXPE.--BOND CHARGES</v>
          </cell>
          <cell r="C7302" t="str">
            <v>10211-07-513153</v>
          </cell>
          <cell r="D7302">
            <v>0</v>
          </cell>
          <cell r="E7302">
            <v>0</v>
          </cell>
          <cell r="F7302">
            <v>413.93</v>
          </cell>
          <cell r="G7302" t="str">
            <v>:(GZS)GZ SALES--WING 蔡颖雯</v>
          </cell>
        </row>
        <row r="7303">
          <cell r="A7303" t="str">
            <v>513153</v>
          </cell>
          <cell r="B7303" t="str">
            <v>SELL.EXPE.--BOND CHARGES</v>
          </cell>
          <cell r="C7303" t="str">
            <v>10211-08-513153</v>
          </cell>
          <cell r="D7303">
            <v>0</v>
          </cell>
          <cell r="E7303">
            <v>0</v>
          </cell>
          <cell r="F7303">
            <v>1346.21</v>
          </cell>
          <cell r="G7303" t="str">
            <v>:(GZS)GZ SALES--</v>
          </cell>
        </row>
        <row r="7304">
          <cell r="A7304" t="str">
            <v>513153</v>
          </cell>
          <cell r="B7304" t="str">
            <v>SELL.EXPE.--BOND CHARGES</v>
          </cell>
          <cell r="C7304" t="str">
            <v>10211-0A-513153</v>
          </cell>
          <cell r="D7304">
            <v>0</v>
          </cell>
          <cell r="E7304">
            <v>0</v>
          </cell>
          <cell r="F7304">
            <v>6633.33</v>
          </cell>
          <cell r="G7304" t="str">
            <v>:(GZS)GZ SALES--MICHAEL ZHU朱红升</v>
          </cell>
        </row>
        <row r="7305">
          <cell r="A7305" t="str">
            <v>513153</v>
          </cell>
          <cell r="B7305" t="str">
            <v>SELL.EXPE.--BOND CHARGES</v>
          </cell>
          <cell r="C7305" t="str">
            <v>10220-02-513153</v>
          </cell>
          <cell r="D7305">
            <v>0</v>
          </cell>
          <cell r="E7305">
            <v>0</v>
          </cell>
          <cell r="F7305">
            <v>0</v>
          </cell>
          <cell r="G7305" t="str">
            <v>:(ZSS)</v>
          </cell>
        </row>
        <row r="7306">
          <cell r="A7306" t="str">
            <v>513153</v>
          </cell>
          <cell r="B7306" t="str">
            <v>SELL.EXPE.--BOND CHARGES</v>
          </cell>
          <cell r="C7306" t="str">
            <v>10220-04-513153</v>
          </cell>
          <cell r="D7306">
            <v>0</v>
          </cell>
          <cell r="E7306">
            <v>0</v>
          </cell>
          <cell r="F7306">
            <v>0</v>
          </cell>
          <cell r="G7306" t="str">
            <v>:(ZSS)</v>
          </cell>
        </row>
        <row r="7307">
          <cell r="A7307" t="str">
            <v>513153</v>
          </cell>
          <cell r="B7307" t="str">
            <v>SELL.EXPE.--BOND CHARGES</v>
          </cell>
          <cell r="C7307" t="str">
            <v>10230-01-513153</v>
          </cell>
          <cell r="D7307">
            <v>0</v>
          </cell>
          <cell r="E7307">
            <v>0</v>
          </cell>
          <cell r="F7307">
            <v>0</v>
          </cell>
          <cell r="G7307" t="str">
            <v>:(KMS)DAVID 江先标</v>
          </cell>
        </row>
        <row r="7308">
          <cell r="A7308" t="str">
            <v>513153</v>
          </cell>
          <cell r="B7308" t="str">
            <v>SELL.EXPE.--BOND CHARGES</v>
          </cell>
          <cell r="C7308" t="str">
            <v>10230-02-513153</v>
          </cell>
          <cell r="D7308">
            <v>0</v>
          </cell>
          <cell r="E7308">
            <v>0</v>
          </cell>
          <cell r="F7308">
            <v>0</v>
          </cell>
          <cell r="G7308" t="str">
            <v>:(KMS)ANDY WEI魏明</v>
          </cell>
        </row>
        <row r="7309">
          <cell r="A7309" t="str">
            <v>513153</v>
          </cell>
          <cell r="B7309" t="str">
            <v>SELL.EXPE.--BOND CHARGES</v>
          </cell>
          <cell r="C7309" t="str">
            <v>10240-02-513153</v>
          </cell>
          <cell r="D7309">
            <v>0</v>
          </cell>
          <cell r="E7309">
            <v>0</v>
          </cell>
          <cell r="F7309">
            <v>0</v>
          </cell>
          <cell r="G7309" t="str">
            <v>:(SZS)</v>
          </cell>
        </row>
        <row r="7310">
          <cell r="A7310" t="str">
            <v>513153</v>
          </cell>
          <cell r="B7310" t="str">
            <v>SELL.EXPE.--BOND CHARGES</v>
          </cell>
          <cell r="C7310" t="str">
            <v>10270-02-513153</v>
          </cell>
          <cell r="D7310">
            <v>0</v>
          </cell>
          <cell r="E7310">
            <v>0</v>
          </cell>
          <cell r="F7310">
            <v>415</v>
          </cell>
          <cell r="G7310" t="str">
            <v>(HNS)JIE LUO骆颉</v>
          </cell>
        </row>
        <row r="7311">
          <cell r="A7311" t="str">
            <v>513153</v>
          </cell>
          <cell r="B7311" t="str">
            <v>SELL.EXPE.--BOND CHARGES</v>
          </cell>
          <cell r="C7311" t="str">
            <v>10410-00-513153</v>
          </cell>
          <cell r="D7311">
            <v>0</v>
          </cell>
          <cell r="E7311">
            <v>0</v>
          </cell>
          <cell r="F7311">
            <v>0</v>
          </cell>
          <cell r="G7311" t="str">
            <v>CHONGQING ADMIN.</v>
          </cell>
        </row>
        <row r="7312">
          <cell r="A7312" t="str">
            <v>513153</v>
          </cell>
          <cell r="B7312" t="str">
            <v>SELL.EXPE.--BOND CHARGES</v>
          </cell>
          <cell r="C7312" t="str">
            <v>10410-05-513153</v>
          </cell>
          <cell r="D7312">
            <v>0</v>
          </cell>
          <cell r="E7312">
            <v>0</v>
          </cell>
          <cell r="F7312">
            <v>0</v>
          </cell>
          <cell r="G7312" t="str">
            <v>CQA--</v>
          </cell>
        </row>
        <row r="7313">
          <cell r="A7313" t="str">
            <v>513153</v>
          </cell>
          <cell r="B7313" t="str">
            <v>SELL.EXPE.--BOND CHARGES</v>
          </cell>
          <cell r="C7313" t="str">
            <v>10411-01-513153</v>
          </cell>
          <cell r="D7313">
            <v>0</v>
          </cell>
          <cell r="E7313">
            <v>0</v>
          </cell>
          <cell r="F7313">
            <v>414.48</v>
          </cell>
          <cell r="G7313" t="str">
            <v>CQS--LEI BING 雷兵</v>
          </cell>
        </row>
        <row r="7314">
          <cell r="A7314" t="str">
            <v>513153</v>
          </cell>
          <cell r="B7314" t="str">
            <v>SELL.EXPE.--BOND CHARGES</v>
          </cell>
          <cell r="C7314" t="str">
            <v>10411-02-513153</v>
          </cell>
          <cell r="D7314">
            <v>0</v>
          </cell>
          <cell r="E7314">
            <v>0</v>
          </cell>
          <cell r="F7314">
            <v>415</v>
          </cell>
          <cell r="G7314" t="str">
            <v>CQS--LI WEI DONG 李卫东</v>
          </cell>
        </row>
        <row r="7315">
          <cell r="A7315" t="str">
            <v>513154</v>
          </cell>
          <cell r="B7315" t="str">
            <v>SELL.EXPE.--COMMISSION</v>
          </cell>
          <cell r="C7315" t="str">
            <v>10200-00-513154</v>
          </cell>
          <cell r="D7315">
            <v>0</v>
          </cell>
          <cell r="E7315">
            <v>0</v>
          </cell>
          <cell r="F7315">
            <v>0</v>
          </cell>
          <cell r="G7315" t="str">
            <v>:(GZO) REGIONAL OFFICE</v>
          </cell>
        </row>
        <row r="7316">
          <cell r="A7316" t="str">
            <v>513154</v>
          </cell>
          <cell r="B7316" t="str">
            <v>SELL.EXPE.--COMMISSION</v>
          </cell>
          <cell r="C7316" t="str">
            <v>10211-01-513154</v>
          </cell>
          <cell r="D7316">
            <v>0</v>
          </cell>
          <cell r="E7316">
            <v>0</v>
          </cell>
          <cell r="F7316">
            <v>0</v>
          </cell>
          <cell r="G7316" t="str">
            <v>:(GZS)GZ SALES--DR.XU徐东</v>
          </cell>
        </row>
        <row r="7317">
          <cell r="A7317" t="str">
            <v>513154</v>
          </cell>
          <cell r="B7317" t="str">
            <v>SELL.EXPE.--COMMISSION</v>
          </cell>
          <cell r="C7317" t="str">
            <v>10211-02-513154</v>
          </cell>
          <cell r="D7317">
            <v>0</v>
          </cell>
          <cell r="E7317">
            <v>0</v>
          </cell>
          <cell r="F7317">
            <v>0</v>
          </cell>
          <cell r="G7317" t="str">
            <v>:(GZS)GZ SALES--HUANG JINHUA黄锦华</v>
          </cell>
        </row>
        <row r="7318">
          <cell r="A7318" t="str">
            <v>513154</v>
          </cell>
          <cell r="B7318" t="str">
            <v>SELL.EXPE.--COMMISSION</v>
          </cell>
          <cell r="C7318" t="str">
            <v>10211-04-513154</v>
          </cell>
          <cell r="D7318">
            <v>0</v>
          </cell>
          <cell r="E7318">
            <v>0</v>
          </cell>
          <cell r="F7318">
            <v>0</v>
          </cell>
          <cell r="G7318" t="str">
            <v>:(GZS)GZ SALES--李志良</v>
          </cell>
        </row>
        <row r="7319">
          <cell r="A7319" t="str">
            <v>513154</v>
          </cell>
          <cell r="B7319" t="str">
            <v>SELL.EXPE.--COMMISSION</v>
          </cell>
          <cell r="C7319" t="str">
            <v>10212-04-513154</v>
          </cell>
          <cell r="D7319">
            <v>0</v>
          </cell>
          <cell r="E7319">
            <v>0</v>
          </cell>
          <cell r="F7319">
            <v>0</v>
          </cell>
          <cell r="G7319" t="str">
            <v>:(GZP)LIN YI林逸</v>
          </cell>
        </row>
        <row r="7320">
          <cell r="A7320" t="str">
            <v>513154</v>
          </cell>
          <cell r="B7320" t="str">
            <v>SELL.EXPE.--COMMISSION</v>
          </cell>
          <cell r="C7320" t="str">
            <v>10214-05-513154</v>
          </cell>
          <cell r="D7320">
            <v>0</v>
          </cell>
          <cell r="E7320">
            <v>0</v>
          </cell>
          <cell r="F7320">
            <v>0</v>
          </cell>
          <cell r="G7320" t="str">
            <v>:(GZM)--YANG YONGGAO 杨勇高</v>
          </cell>
        </row>
        <row r="7321">
          <cell r="A7321" t="str">
            <v>513154</v>
          </cell>
          <cell r="B7321" t="str">
            <v>SELL.EXPE.--COMMISSION</v>
          </cell>
          <cell r="C7321" t="str">
            <v>10220-01-513154</v>
          </cell>
          <cell r="D7321">
            <v>0</v>
          </cell>
          <cell r="E7321">
            <v>0</v>
          </cell>
          <cell r="F7321">
            <v>0</v>
          </cell>
          <cell r="G7321" t="str">
            <v>:(ZSS)刘崇锦</v>
          </cell>
        </row>
        <row r="7322">
          <cell r="A7322" t="str">
            <v>513154</v>
          </cell>
          <cell r="B7322" t="str">
            <v>SELL.EXPE.--COMMISSION</v>
          </cell>
          <cell r="C7322" t="str">
            <v>10220-02-513154</v>
          </cell>
          <cell r="D7322">
            <v>0</v>
          </cell>
          <cell r="E7322">
            <v>0</v>
          </cell>
          <cell r="F7322">
            <v>0</v>
          </cell>
          <cell r="G7322" t="str">
            <v>:(ZSS)</v>
          </cell>
        </row>
        <row r="7323">
          <cell r="A7323" t="str">
            <v>513154</v>
          </cell>
          <cell r="B7323" t="str">
            <v>SELL.EXPE.--COMMISSION</v>
          </cell>
          <cell r="C7323" t="str">
            <v>10220-03-513154</v>
          </cell>
          <cell r="D7323">
            <v>0</v>
          </cell>
          <cell r="E7323">
            <v>0</v>
          </cell>
          <cell r="F7323">
            <v>0</v>
          </cell>
          <cell r="G7323" t="str">
            <v>:(ZSS)</v>
          </cell>
        </row>
        <row r="7324">
          <cell r="A7324" t="str">
            <v>513154</v>
          </cell>
          <cell r="B7324" t="str">
            <v>SELL.EXPE.--COMMISSION</v>
          </cell>
          <cell r="C7324" t="str">
            <v>10220-05-513154</v>
          </cell>
          <cell r="D7324">
            <v>0</v>
          </cell>
          <cell r="E7324">
            <v>0</v>
          </cell>
          <cell r="F7324">
            <v>0</v>
          </cell>
          <cell r="G7324" t="str">
            <v>:(ZSS)LI XILUN李锡伦</v>
          </cell>
        </row>
        <row r="7325">
          <cell r="A7325" t="str">
            <v>513154</v>
          </cell>
          <cell r="B7325" t="str">
            <v>SELL.EXPE.--COMMISSION</v>
          </cell>
          <cell r="C7325" t="str">
            <v>10230-00-513154</v>
          </cell>
          <cell r="D7325">
            <v>0</v>
          </cell>
          <cell r="E7325">
            <v>0</v>
          </cell>
          <cell r="F7325">
            <v>0</v>
          </cell>
          <cell r="G7325" t="str">
            <v>:(KMS)KM SALES(COMMON)</v>
          </cell>
        </row>
        <row r="7326">
          <cell r="A7326" t="str">
            <v>513154</v>
          </cell>
          <cell r="B7326" t="str">
            <v>SELL.EXPE.--COMMISSION</v>
          </cell>
          <cell r="C7326" t="str">
            <v>13600-00-513154</v>
          </cell>
          <cell r="D7326">
            <v>277338</v>
          </cell>
          <cell r="E7326">
            <v>0</v>
          </cell>
          <cell r="F7326">
            <v>12094018.539999999</v>
          </cell>
          <cell r="G7326" t="str">
            <v>COMMISSION 销售佣金</v>
          </cell>
        </row>
        <row r="7327">
          <cell r="A7327" t="str">
            <v>513160</v>
          </cell>
          <cell r="B7327" t="str">
            <v>SELL.EXPE.--WORK SAFETY EXPENSES</v>
          </cell>
          <cell r="C7327" t="str">
            <v>10200-00-513160</v>
          </cell>
          <cell r="D7327">
            <v>0</v>
          </cell>
          <cell r="E7327">
            <v>0</v>
          </cell>
          <cell r="F7327">
            <v>0</v>
          </cell>
          <cell r="G7327" t="str">
            <v>:(GZO) REGIONAL OFFICE</v>
          </cell>
        </row>
        <row r="7328">
          <cell r="A7328" t="str">
            <v>513160</v>
          </cell>
          <cell r="B7328" t="str">
            <v>SELL.EXPE.--WORK SAFETY EXPENSES</v>
          </cell>
          <cell r="C7328" t="str">
            <v>10211-0A-513160</v>
          </cell>
          <cell r="D7328">
            <v>0</v>
          </cell>
          <cell r="E7328">
            <v>0</v>
          </cell>
          <cell r="F7328">
            <v>80</v>
          </cell>
          <cell r="G7328" t="str">
            <v>:(GZS)GZ SALES--MICHAEL ZHU朱红升</v>
          </cell>
        </row>
        <row r="7329">
          <cell r="A7329" t="str">
            <v>513160</v>
          </cell>
          <cell r="B7329" t="str">
            <v>SELL.EXPE.--WORK SAFETY EXPENSES</v>
          </cell>
          <cell r="C7329" t="str">
            <v>10212-00-513160</v>
          </cell>
          <cell r="D7329">
            <v>0</v>
          </cell>
          <cell r="E7329">
            <v>0</v>
          </cell>
          <cell r="F7329">
            <v>720</v>
          </cell>
          <cell r="G7329" t="str">
            <v>:(GZP)GZ PROJECT EXECUTION(COMMON)</v>
          </cell>
        </row>
        <row r="7330">
          <cell r="A7330" t="str">
            <v>513160</v>
          </cell>
          <cell r="B7330" t="str">
            <v>SELL.EXPE.--WORK SAFETY EXPENSES</v>
          </cell>
          <cell r="C7330" t="str">
            <v>10212-04-513160</v>
          </cell>
          <cell r="D7330">
            <v>0</v>
          </cell>
          <cell r="E7330">
            <v>0</v>
          </cell>
          <cell r="F7330">
            <v>80</v>
          </cell>
          <cell r="G7330" t="str">
            <v>:(GZP)LIN YI林逸</v>
          </cell>
        </row>
        <row r="7331">
          <cell r="A7331" t="str">
            <v>513160</v>
          </cell>
          <cell r="B7331" t="str">
            <v>SELL.EXPE.--WORK SAFETY EXPENSES</v>
          </cell>
          <cell r="C7331" t="str">
            <v>10213-00-513160</v>
          </cell>
          <cell r="D7331">
            <v>0</v>
          </cell>
          <cell r="E7331">
            <v>0</v>
          </cell>
          <cell r="F7331">
            <v>7294</v>
          </cell>
          <cell r="G7331" t="str">
            <v>:(GZI)GZ INSTALLATION</v>
          </cell>
        </row>
        <row r="7332">
          <cell r="A7332" t="str">
            <v>513160</v>
          </cell>
          <cell r="B7332" t="str">
            <v>SELL.EXPE.--WORK SAFETY EXPENSES</v>
          </cell>
          <cell r="C7332" t="str">
            <v>10213-01-513160</v>
          </cell>
          <cell r="D7332">
            <v>0</v>
          </cell>
          <cell r="E7332">
            <v>0</v>
          </cell>
          <cell r="F7332">
            <v>0</v>
          </cell>
          <cell r="G7332" t="str">
            <v>:(GZI)--YANG XIAOFENG杨晓峰</v>
          </cell>
        </row>
        <row r="7333">
          <cell r="A7333" t="str">
            <v>513160</v>
          </cell>
          <cell r="B7333" t="str">
            <v>SELL.EXPE.--WORK SAFETY EXPENSES</v>
          </cell>
          <cell r="C7333" t="str">
            <v>10213-02-513160</v>
          </cell>
          <cell r="D7333">
            <v>0</v>
          </cell>
          <cell r="E7333">
            <v>0</v>
          </cell>
          <cell r="F7333">
            <v>366</v>
          </cell>
          <cell r="G7333" t="str">
            <v>:(GZI)--MR.NEUBURGER</v>
          </cell>
        </row>
        <row r="7334">
          <cell r="A7334" t="str">
            <v>513160</v>
          </cell>
          <cell r="B7334" t="str">
            <v>SELL.EXPE.--WORK SAFETY EXPENSES</v>
          </cell>
          <cell r="C7334" t="str">
            <v>10213-04-513160</v>
          </cell>
          <cell r="D7334">
            <v>0</v>
          </cell>
          <cell r="E7334">
            <v>0</v>
          </cell>
          <cell r="F7334">
            <v>416</v>
          </cell>
          <cell r="G7334" t="str">
            <v>:(GZI)--LIN DINGWEI林定伟</v>
          </cell>
        </row>
        <row r="7335">
          <cell r="A7335" t="str">
            <v>513160</v>
          </cell>
          <cell r="B7335" t="str">
            <v>SELL.EXPE.--WORK SAFETY EXPENSES</v>
          </cell>
          <cell r="C7335" t="str">
            <v>10214-00-513160</v>
          </cell>
          <cell r="D7335">
            <v>0</v>
          </cell>
          <cell r="E7335">
            <v>0</v>
          </cell>
          <cell r="F7335">
            <v>7264</v>
          </cell>
          <cell r="G7335" t="str">
            <v>:(GZM)--MR.STARK</v>
          </cell>
        </row>
        <row r="7336">
          <cell r="A7336" t="str">
            <v>513160</v>
          </cell>
          <cell r="B7336" t="str">
            <v>SELL.EXPE.--WORK SAFETY EXPENSES</v>
          </cell>
          <cell r="C7336" t="str">
            <v>10234-01-513160</v>
          </cell>
          <cell r="D7336">
            <v>0</v>
          </cell>
          <cell r="E7336">
            <v>0</v>
          </cell>
          <cell r="F7336">
            <v>0</v>
          </cell>
          <cell r="G7336" t="str">
            <v>:(KMM)ERICH WU 吴星农</v>
          </cell>
        </row>
        <row r="7337">
          <cell r="A7337" t="str">
            <v>513160</v>
          </cell>
          <cell r="B7337" t="str">
            <v>SELL.EXPE.--WORK SAFETY EXPENSES</v>
          </cell>
          <cell r="C7337" t="str">
            <v>10254-01-513160</v>
          </cell>
          <cell r="D7337">
            <v>0</v>
          </cell>
          <cell r="E7337">
            <v>0</v>
          </cell>
          <cell r="F7337">
            <v>375</v>
          </cell>
          <cell r="G7337" t="str">
            <v>:(FSM)--LIU SHUQIAN刘树谦</v>
          </cell>
        </row>
        <row r="7338">
          <cell r="A7338" t="str">
            <v>513160</v>
          </cell>
          <cell r="B7338" t="str">
            <v>SELL.EXPE.--WORK SAFETY EXPENSES</v>
          </cell>
          <cell r="C7338" t="str">
            <v>10284-02-513160</v>
          </cell>
          <cell r="D7338">
            <v>0</v>
          </cell>
          <cell r="E7338">
            <v>0</v>
          </cell>
          <cell r="F7338">
            <v>18</v>
          </cell>
          <cell r="G7338" t="str">
            <v>NNM--CHEN GUIMIN 陈桂民</v>
          </cell>
        </row>
        <row r="7339">
          <cell r="A7339" t="str">
            <v>513160</v>
          </cell>
          <cell r="B7339" t="str">
            <v>SELL.EXPE.--WORK SAFETY EXPENSES</v>
          </cell>
          <cell r="C7339" t="str">
            <v>10410-03-513160</v>
          </cell>
          <cell r="D7339">
            <v>0</v>
          </cell>
          <cell r="E7339">
            <v>0</v>
          </cell>
          <cell r="F7339">
            <v>0</v>
          </cell>
          <cell r="G7339" t="str">
            <v>CQA--MR. LAI YONG 赖勇</v>
          </cell>
        </row>
        <row r="7340">
          <cell r="A7340" t="str">
            <v>513160</v>
          </cell>
          <cell r="B7340" t="str">
            <v>SELL.EXPE.--WORK SAFETY EXPENSES</v>
          </cell>
          <cell r="C7340" t="str">
            <v>10414-00-513160</v>
          </cell>
          <cell r="D7340">
            <v>0</v>
          </cell>
          <cell r="E7340">
            <v>0</v>
          </cell>
          <cell r="F7340">
            <v>0</v>
          </cell>
          <cell r="G7340" t="str">
            <v>CHONGQING MAINTENANCE</v>
          </cell>
        </row>
        <row r="7341">
          <cell r="A7341" t="str">
            <v>513160</v>
          </cell>
          <cell r="B7341" t="str">
            <v>SELL.EXPE.--WORK SAFETY EXPENSES</v>
          </cell>
          <cell r="C7341" t="str">
            <v>10414-02-513160</v>
          </cell>
          <cell r="D7341">
            <v>0</v>
          </cell>
          <cell r="E7341">
            <v>0</v>
          </cell>
          <cell r="F7341">
            <v>30</v>
          </cell>
          <cell r="G7341" t="str">
            <v>CQM--MR.YANG YONG 杨勇</v>
          </cell>
        </row>
        <row r="7342">
          <cell r="A7342" t="str">
            <v>513160</v>
          </cell>
          <cell r="B7342" t="str">
            <v>SELL.EXPE.--WORK SAFETY EXPENSES</v>
          </cell>
          <cell r="C7342" t="str">
            <v>10414-04-513160</v>
          </cell>
          <cell r="D7342">
            <v>0</v>
          </cell>
          <cell r="E7342">
            <v>0</v>
          </cell>
          <cell r="F7342">
            <v>160</v>
          </cell>
          <cell r="G7342" t="str">
            <v>CQM--MR.PANG JIN 庞劲</v>
          </cell>
        </row>
        <row r="7343">
          <cell r="A7343" t="str">
            <v>513162</v>
          </cell>
          <cell r="B7343" t="str">
            <v>SELL.EXPE.--SMALL TOOLS</v>
          </cell>
          <cell r="C7343" t="str">
            <v>10200-00-513162</v>
          </cell>
          <cell r="D7343">
            <v>0</v>
          </cell>
          <cell r="E7343">
            <v>0</v>
          </cell>
          <cell r="F7343">
            <v>30403.42</v>
          </cell>
          <cell r="G7343" t="str">
            <v>:(GZO) REGIONAL OFFICE</v>
          </cell>
        </row>
        <row r="7344">
          <cell r="A7344" t="str">
            <v>513162</v>
          </cell>
          <cell r="B7344" t="str">
            <v>SELL.EXPE.--SMALL TOOLS</v>
          </cell>
          <cell r="C7344" t="str">
            <v>10210-00-513162</v>
          </cell>
          <cell r="D7344">
            <v>0</v>
          </cell>
          <cell r="E7344">
            <v>0</v>
          </cell>
          <cell r="F7344">
            <v>0</v>
          </cell>
          <cell r="G7344" t="str">
            <v>:(GZA) GZ ADMINISTRATION</v>
          </cell>
        </row>
        <row r="7345">
          <cell r="A7345" t="str">
            <v>513162</v>
          </cell>
          <cell r="B7345" t="str">
            <v>SELL.EXPE.--SMALL TOOLS</v>
          </cell>
          <cell r="C7345" t="str">
            <v>10213-00-513162</v>
          </cell>
          <cell r="D7345">
            <v>0</v>
          </cell>
          <cell r="E7345">
            <v>0</v>
          </cell>
          <cell r="F7345">
            <v>1658.15</v>
          </cell>
          <cell r="G7345" t="str">
            <v>:(GZI)GZ INSTALLATION</v>
          </cell>
        </row>
        <row r="7346">
          <cell r="A7346" t="str">
            <v>513162</v>
          </cell>
          <cell r="B7346" t="str">
            <v>SELL.EXPE.--SMALL TOOLS</v>
          </cell>
          <cell r="C7346" t="str">
            <v>10213-01-513162</v>
          </cell>
          <cell r="D7346">
            <v>0</v>
          </cell>
          <cell r="E7346">
            <v>0</v>
          </cell>
          <cell r="F7346">
            <v>449.4</v>
          </cell>
          <cell r="G7346" t="str">
            <v>:(GZI)--YANG XIAOFENG杨晓峰</v>
          </cell>
        </row>
        <row r="7347">
          <cell r="A7347" t="str">
            <v>513162</v>
          </cell>
          <cell r="B7347" t="str">
            <v>SELL.EXPE.--SMALL TOOLS</v>
          </cell>
          <cell r="C7347" t="str">
            <v>10213-02-513162</v>
          </cell>
          <cell r="D7347">
            <v>0</v>
          </cell>
          <cell r="E7347">
            <v>0</v>
          </cell>
          <cell r="F7347">
            <v>1497</v>
          </cell>
          <cell r="G7347" t="str">
            <v>:(GZI)--MR.NEUBURGER</v>
          </cell>
        </row>
        <row r="7348">
          <cell r="A7348" t="str">
            <v>513162</v>
          </cell>
          <cell r="B7348" t="str">
            <v>SELL.EXPE.--SMALL TOOLS</v>
          </cell>
          <cell r="C7348" t="str">
            <v>10213-03-513162</v>
          </cell>
          <cell r="D7348">
            <v>0</v>
          </cell>
          <cell r="E7348">
            <v>0</v>
          </cell>
          <cell r="F7348">
            <v>1911</v>
          </cell>
          <cell r="G7348" t="str">
            <v>:(GZI)--JACKIE 邹满棠</v>
          </cell>
        </row>
        <row r="7349">
          <cell r="A7349" t="str">
            <v>513162</v>
          </cell>
          <cell r="B7349" t="str">
            <v>SELL.EXPE.--SMALL TOOLS</v>
          </cell>
          <cell r="C7349" t="str">
            <v>10213-04-513162</v>
          </cell>
          <cell r="D7349">
            <v>0</v>
          </cell>
          <cell r="E7349">
            <v>0</v>
          </cell>
          <cell r="F7349">
            <v>1042.5999999999999</v>
          </cell>
          <cell r="G7349" t="str">
            <v>:(GZI)--LIN DINGWEI林定伟</v>
          </cell>
        </row>
        <row r="7350">
          <cell r="A7350" t="str">
            <v>513162</v>
          </cell>
          <cell r="B7350" t="str">
            <v>SELL.EXPE.--SMALL TOOLS</v>
          </cell>
          <cell r="C7350" t="str">
            <v>10213-05-513162</v>
          </cell>
          <cell r="D7350">
            <v>0</v>
          </cell>
          <cell r="E7350">
            <v>0</v>
          </cell>
          <cell r="F7350">
            <v>225</v>
          </cell>
          <cell r="G7350" t="str">
            <v>:(GZI)--CHEN ZHIGANG 陈志刚</v>
          </cell>
        </row>
        <row r="7351">
          <cell r="A7351" t="str">
            <v>513162</v>
          </cell>
          <cell r="B7351" t="str">
            <v>SELL.EXPE.--SMALL TOOLS</v>
          </cell>
          <cell r="C7351" t="str">
            <v>10213-06-513162</v>
          </cell>
          <cell r="D7351">
            <v>0</v>
          </cell>
          <cell r="E7351">
            <v>0</v>
          </cell>
          <cell r="F7351">
            <v>810.8</v>
          </cell>
          <cell r="G7351" t="str">
            <v>:(GZI)-ZHAO XIAOGANG 赵孝刚</v>
          </cell>
        </row>
        <row r="7352">
          <cell r="A7352" t="str">
            <v>513162</v>
          </cell>
          <cell r="B7352" t="str">
            <v>SELL.EXPE.--SMALL TOOLS</v>
          </cell>
          <cell r="C7352" t="str">
            <v>10214-00-513162</v>
          </cell>
          <cell r="D7352">
            <v>0</v>
          </cell>
          <cell r="E7352">
            <v>0</v>
          </cell>
          <cell r="F7352">
            <v>9330.1</v>
          </cell>
          <cell r="G7352" t="str">
            <v>:(GZM)--MR.STARK</v>
          </cell>
        </row>
        <row r="7353">
          <cell r="A7353" t="str">
            <v>513162</v>
          </cell>
          <cell r="B7353" t="str">
            <v>SELL.EXPE.--SMALL TOOLS</v>
          </cell>
          <cell r="C7353" t="str">
            <v>10214-01-513162</v>
          </cell>
          <cell r="D7353">
            <v>0</v>
          </cell>
          <cell r="E7353">
            <v>0</v>
          </cell>
          <cell r="F7353">
            <v>504</v>
          </cell>
          <cell r="G7353" t="str">
            <v>:(GZM)--苏丽</v>
          </cell>
        </row>
        <row r="7354">
          <cell r="A7354" t="str">
            <v>513162</v>
          </cell>
          <cell r="B7354" t="str">
            <v>SELL.EXPE.--SMALL TOOLS</v>
          </cell>
          <cell r="C7354" t="str">
            <v>10214-03-513162</v>
          </cell>
          <cell r="D7354">
            <v>0</v>
          </cell>
          <cell r="E7354">
            <v>0</v>
          </cell>
          <cell r="F7354">
            <v>105</v>
          </cell>
          <cell r="G7354" t="str">
            <v>:(GZM)--朱建清</v>
          </cell>
        </row>
        <row r="7355">
          <cell r="A7355" t="str">
            <v>513162</v>
          </cell>
          <cell r="B7355" t="str">
            <v>SELL.EXPE.--SMALL TOOLS</v>
          </cell>
          <cell r="C7355" t="str">
            <v>10214-04-513162</v>
          </cell>
          <cell r="D7355">
            <v>0</v>
          </cell>
          <cell r="E7355">
            <v>0</v>
          </cell>
          <cell r="F7355">
            <v>140</v>
          </cell>
          <cell r="G7355" t="str">
            <v>:(GZM)--MINDY LI 李洁明</v>
          </cell>
        </row>
        <row r="7356">
          <cell r="A7356" t="str">
            <v>513162</v>
          </cell>
          <cell r="B7356" t="str">
            <v>SELL.EXPE.--SMALL TOOLS</v>
          </cell>
          <cell r="C7356" t="str">
            <v>10214-05-513162</v>
          </cell>
          <cell r="D7356">
            <v>0</v>
          </cell>
          <cell r="E7356">
            <v>0</v>
          </cell>
          <cell r="F7356">
            <v>0</v>
          </cell>
          <cell r="G7356" t="str">
            <v>:(GZM)--YANG YONGGAO 杨勇高</v>
          </cell>
        </row>
        <row r="7357">
          <cell r="A7357" t="str">
            <v>513162</v>
          </cell>
          <cell r="B7357" t="str">
            <v>SELL.EXPE.--SMALL TOOLS</v>
          </cell>
          <cell r="C7357" t="str">
            <v>10214-06-513162</v>
          </cell>
          <cell r="D7357">
            <v>0</v>
          </cell>
          <cell r="E7357">
            <v>0</v>
          </cell>
          <cell r="F7357">
            <v>2113.6</v>
          </cell>
          <cell r="G7357" t="str">
            <v>:XXX(GZM)--</v>
          </cell>
        </row>
        <row r="7358">
          <cell r="A7358" t="str">
            <v>513162</v>
          </cell>
          <cell r="B7358" t="str">
            <v>SELL.EXPE.--SMALL TOOLS</v>
          </cell>
          <cell r="C7358" t="str">
            <v>10214-07-513162</v>
          </cell>
          <cell r="D7358">
            <v>0</v>
          </cell>
          <cell r="E7358">
            <v>0</v>
          </cell>
          <cell r="F7358">
            <v>455.5</v>
          </cell>
          <cell r="G7358" t="str">
            <v>:(GZM)--黄少荣</v>
          </cell>
        </row>
        <row r="7359">
          <cell r="A7359" t="str">
            <v>513162</v>
          </cell>
          <cell r="B7359" t="str">
            <v>SELL.EXPE.--SMALL TOOLS</v>
          </cell>
          <cell r="C7359" t="str">
            <v>10214-08-513162</v>
          </cell>
          <cell r="D7359">
            <v>0</v>
          </cell>
          <cell r="E7359">
            <v>0</v>
          </cell>
          <cell r="F7359">
            <v>396.5</v>
          </cell>
          <cell r="G7359" t="str">
            <v>:(GZM)--WANG LUPENG王鲁鹏</v>
          </cell>
        </row>
        <row r="7360">
          <cell r="A7360" t="str">
            <v>513162</v>
          </cell>
          <cell r="B7360" t="str">
            <v>SELL.EXPE.--SMALL TOOLS</v>
          </cell>
          <cell r="C7360" t="str">
            <v>10214-09-513162</v>
          </cell>
          <cell r="D7360">
            <v>0</v>
          </cell>
          <cell r="E7360">
            <v>0</v>
          </cell>
          <cell r="F7360">
            <v>213.4</v>
          </cell>
          <cell r="G7360" t="str">
            <v>:(GZM)--GONG TAO龚滔</v>
          </cell>
        </row>
        <row r="7361">
          <cell r="A7361" t="str">
            <v>513162</v>
          </cell>
          <cell r="B7361" t="str">
            <v>SELL.EXPE.--SMALL TOOLS</v>
          </cell>
          <cell r="C7361" t="str">
            <v>10224-00-513162</v>
          </cell>
          <cell r="D7361">
            <v>0</v>
          </cell>
          <cell r="E7361">
            <v>0</v>
          </cell>
          <cell r="F7361">
            <v>1845.4</v>
          </cell>
          <cell r="G7361" t="str">
            <v>:(ZSM)ZS MAINTENANCE</v>
          </cell>
        </row>
        <row r="7362">
          <cell r="A7362" t="str">
            <v>513162</v>
          </cell>
          <cell r="B7362" t="str">
            <v>SELL.EXPE.--SMALL TOOLS</v>
          </cell>
          <cell r="C7362" t="str">
            <v>10224-02-513162</v>
          </cell>
          <cell r="D7362">
            <v>0</v>
          </cell>
          <cell r="E7362">
            <v>0</v>
          </cell>
          <cell r="F7362">
            <v>1623.9</v>
          </cell>
          <cell r="G7362" t="str">
            <v>:(ZSM)--LI WEIYAN李伟炎</v>
          </cell>
        </row>
        <row r="7363">
          <cell r="A7363" t="str">
            <v>513162</v>
          </cell>
          <cell r="B7363" t="str">
            <v>SELL.EXPE.--SMALL TOOLS</v>
          </cell>
          <cell r="C7363" t="str">
            <v>10224-03-513162</v>
          </cell>
          <cell r="D7363">
            <v>0</v>
          </cell>
          <cell r="E7363">
            <v>0</v>
          </cell>
          <cell r="F7363">
            <v>565.4</v>
          </cell>
          <cell r="G7363" t="str">
            <v>:(ZSM)--钟振辉</v>
          </cell>
        </row>
        <row r="7364">
          <cell r="A7364" t="str">
            <v>513162</v>
          </cell>
          <cell r="B7364" t="str">
            <v>SELL.EXPE.--SMALL TOOLS</v>
          </cell>
          <cell r="C7364" t="str">
            <v>10234-00-513162</v>
          </cell>
          <cell r="D7364">
            <v>0</v>
          </cell>
          <cell r="E7364">
            <v>0</v>
          </cell>
          <cell r="F7364">
            <v>67.2</v>
          </cell>
          <cell r="G7364" t="str">
            <v>:(KMM)KM MAINTENANCE</v>
          </cell>
        </row>
        <row r="7365">
          <cell r="A7365" t="str">
            <v>513162</v>
          </cell>
          <cell r="B7365" t="str">
            <v>SELL.EXPE.--SMALL TOOLS</v>
          </cell>
          <cell r="C7365" t="str">
            <v>10234-01-513162</v>
          </cell>
          <cell r="D7365">
            <v>0</v>
          </cell>
          <cell r="E7365">
            <v>0</v>
          </cell>
          <cell r="F7365">
            <v>1006.4</v>
          </cell>
          <cell r="G7365" t="str">
            <v>:(KMM)ERICH WU 吴星农</v>
          </cell>
        </row>
        <row r="7366">
          <cell r="A7366" t="str">
            <v>513162</v>
          </cell>
          <cell r="B7366" t="str">
            <v>SELL.EXPE.--SMALL TOOLS</v>
          </cell>
          <cell r="C7366" t="str">
            <v>10234-02-513162</v>
          </cell>
          <cell r="D7366">
            <v>0</v>
          </cell>
          <cell r="E7366">
            <v>0</v>
          </cell>
          <cell r="F7366">
            <v>32.299999999999997</v>
          </cell>
          <cell r="G7366" t="str">
            <v>:(KMM)XIANG YONG 向勇</v>
          </cell>
        </row>
        <row r="7367">
          <cell r="A7367" t="str">
            <v>513162</v>
          </cell>
          <cell r="B7367" t="str">
            <v>SELL.EXPE.--SMALL TOOLS</v>
          </cell>
          <cell r="C7367" t="str">
            <v>10234-04-513162</v>
          </cell>
          <cell r="D7367">
            <v>0</v>
          </cell>
          <cell r="E7367">
            <v>0</v>
          </cell>
          <cell r="F7367">
            <v>1693.8</v>
          </cell>
          <cell r="G7367" t="str">
            <v>:(KMM)CHEN TAO 陈涛</v>
          </cell>
        </row>
        <row r="7368">
          <cell r="A7368" t="str">
            <v>513162</v>
          </cell>
          <cell r="B7368" t="str">
            <v>SELL.EXPE.--SMALL TOOLS</v>
          </cell>
          <cell r="C7368" t="str">
            <v>10244-00-513162</v>
          </cell>
          <cell r="D7368">
            <v>0</v>
          </cell>
          <cell r="E7368">
            <v>0</v>
          </cell>
          <cell r="F7368">
            <v>0</v>
          </cell>
          <cell r="G7368" t="str">
            <v>:(SZM)SZ MAINTENANCE</v>
          </cell>
        </row>
        <row r="7369">
          <cell r="A7369" t="str">
            <v>513162</v>
          </cell>
          <cell r="B7369" t="str">
            <v>SELL.EXPE.--SMALL TOOLS</v>
          </cell>
          <cell r="C7369" t="str">
            <v>10244-01-513162</v>
          </cell>
          <cell r="D7369">
            <v>0</v>
          </cell>
          <cell r="E7369">
            <v>0</v>
          </cell>
          <cell r="F7369">
            <v>0</v>
          </cell>
          <cell r="G7369" t="str">
            <v>:</v>
          </cell>
        </row>
        <row r="7370">
          <cell r="A7370" t="str">
            <v>513162</v>
          </cell>
          <cell r="B7370" t="str">
            <v>SELL.EXPE.--SMALL TOOLS</v>
          </cell>
          <cell r="C7370" t="str">
            <v>10244-02-513162</v>
          </cell>
          <cell r="D7370">
            <v>0</v>
          </cell>
          <cell r="E7370">
            <v>0</v>
          </cell>
          <cell r="F7370">
            <v>1829.1</v>
          </cell>
          <cell r="G7370" t="str">
            <v>:(SZM)ZHOU JIANMING周建明</v>
          </cell>
        </row>
        <row r="7371">
          <cell r="A7371" t="str">
            <v>513162</v>
          </cell>
          <cell r="B7371" t="str">
            <v>SELL.EXPE.--SMALL TOOLS</v>
          </cell>
          <cell r="C7371" t="str">
            <v>10244-03-513162</v>
          </cell>
          <cell r="D7371">
            <v>0</v>
          </cell>
          <cell r="E7371">
            <v>0</v>
          </cell>
          <cell r="F7371">
            <v>45</v>
          </cell>
          <cell r="G7371" t="str">
            <v>:(SZM)YU YAOBIN余耀斌</v>
          </cell>
        </row>
        <row r="7372">
          <cell r="A7372" t="str">
            <v>513162</v>
          </cell>
          <cell r="B7372" t="str">
            <v>SELL.EXPE.--SMALL TOOLS</v>
          </cell>
          <cell r="C7372" t="str">
            <v>10244-04-513162</v>
          </cell>
          <cell r="D7372">
            <v>0</v>
          </cell>
          <cell r="E7372">
            <v>0</v>
          </cell>
          <cell r="F7372">
            <v>207.4</v>
          </cell>
          <cell r="G7372" t="str">
            <v>:(SZM)LIU JUNFENG刘俊峰</v>
          </cell>
        </row>
        <row r="7373">
          <cell r="A7373" t="str">
            <v>513162</v>
          </cell>
          <cell r="B7373" t="str">
            <v>SELL.EXPE.--SMALL TOOLS</v>
          </cell>
          <cell r="C7373" t="str">
            <v>10254-01-513162</v>
          </cell>
          <cell r="D7373">
            <v>0</v>
          </cell>
          <cell r="E7373">
            <v>0</v>
          </cell>
          <cell r="F7373">
            <v>373</v>
          </cell>
          <cell r="G7373" t="str">
            <v>:(FSM)--LIU SHUQIAN刘树谦</v>
          </cell>
        </row>
        <row r="7374">
          <cell r="A7374" t="str">
            <v>513162</v>
          </cell>
          <cell r="B7374" t="str">
            <v>SELL.EXPE.--SMALL TOOLS</v>
          </cell>
          <cell r="C7374" t="str">
            <v>10254-02-513162</v>
          </cell>
          <cell r="D7374">
            <v>0</v>
          </cell>
          <cell r="E7374">
            <v>0</v>
          </cell>
          <cell r="F7374">
            <v>571.79999999999995</v>
          </cell>
          <cell r="G7374" t="str">
            <v>:(FSM)--谢冬云</v>
          </cell>
        </row>
        <row r="7375">
          <cell r="A7375" t="str">
            <v>513162</v>
          </cell>
          <cell r="B7375" t="str">
            <v>SELL.EXPE.--SMALL TOOLS</v>
          </cell>
          <cell r="C7375" t="str">
            <v>10264-01-513162</v>
          </cell>
          <cell r="D7375">
            <v>0</v>
          </cell>
          <cell r="E7375">
            <v>0</v>
          </cell>
          <cell r="F7375">
            <v>680.2</v>
          </cell>
          <cell r="G7375" t="str">
            <v>:(XMM)--LUO GUANGMING 罗光明</v>
          </cell>
        </row>
        <row r="7376">
          <cell r="A7376" t="str">
            <v>513162</v>
          </cell>
          <cell r="B7376" t="str">
            <v>SELL.EXPE.--SMALL TOOLS</v>
          </cell>
          <cell r="C7376" t="str">
            <v>10284-01-513162</v>
          </cell>
          <cell r="D7376">
            <v>0</v>
          </cell>
          <cell r="E7376">
            <v>0</v>
          </cell>
          <cell r="F7376">
            <v>600.4</v>
          </cell>
          <cell r="G7376" t="str">
            <v>NNM--LU XINGHAO陆星浩</v>
          </cell>
        </row>
        <row r="7377">
          <cell r="A7377" t="str">
            <v>513162</v>
          </cell>
          <cell r="B7377" t="str">
            <v>SELL.EXPE.--SMALL TOOLS</v>
          </cell>
          <cell r="C7377" t="str">
            <v>10284-02-513162</v>
          </cell>
          <cell r="D7377">
            <v>0</v>
          </cell>
          <cell r="E7377">
            <v>0</v>
          </cell>
          <cell r="F7377">
            <v>752.2</v>
          </cell>
          <cell r="G7377" t="str">
            <v>NNM--CHEN GUIMIN 陈桂民</v>
          </cell>
        </row>
        <row r="7378">
          <cell r="A7378" t="str">
            <v>513162</v>
          </cell>
          <cell r="B7378" t="str">
            <v>SELL.EXPE.--SMALL TOOLS</v>
          </cell>
          <cell r="C7378" t="str">
            <v>10294-01-513162</v>
          </cell>
          <cell r="D7378">
            <v>0</v>
          </cell>
          <cell r="E7378">
            <v>0</v>
          </cell>
          <cell r="F7378">
            <v>580</v>
          </cell>
          <cell r="G7378" t="str">
            <v>:ZHZHM--宋明晶</v>
          </cell>
        </row>
        <row r="7379">
          <cell r="A7379" t="str">
            <v>513162</v>
          </cell>
          <cell r="B7379" t="str">
            <v>SELL.EXPE.--SMALL TOOLS</v>
          </cell>
          <cell r="C7379" t="str">
            <v>10294-02-513162</v>
          </cell>
          <cell r="D7379">
            <v>0</v>
          </cell>
          <cell r="E7379">
            <v>0</v>
          </cell>
          <cell r="F7379">
            <v>1002.5</v>
          </cell>
          <cell r="G7379" t="str">
            <v>:ZHZHM--李凯</v>
          </cell>
        </row>
        <row r="7380">
          <cell r="A7380" t="str">
            <v>513162</v>
          </cell>
          <cell r="B7380" t="str">
            <v>SELL.EXPE.--SMALL TOOLS</v>
          </cell>
          <cell r="C7380" t="str">
            <v>10294-03-513162</v>
          </cell>
          <cell r="D7380">
            <v>0</v>
          </cell>
          <cell r="E7380">
            <v>0</v>
          </cell>
          <cell r="F7380">
            <v>1581</v>
          </cell>
          <cell r="G7380" t="str">
            <v>:ZHZHM-张云根</v>
          </cell>
        </row>
        <row r="7381">
          <cell r="A7381" t="str">
            <v>513162</v>
          </cell>
          <cell r="B7381" t="str">
            <v>SELL.EXPE.--SMALL TOOLS</v>
          </cell>
          <cell r="C7381" t="str">
            <v>10294-04-513162</v>
          </cell>
          <cell r="D7381">
            <v>0</v>
          </cell>
          <cell r="E7381">
            <v>0</v>
          </cell>
          <cell r="F7381">
            <v>517.5</v>
          </cell>
          <cell r="G7381" t="str">
            <v>:ZHZHM-贾延河</v>
          </cell>
        </row>
        <row r="7382">
          <cell r="A7382" t="str">
            <v>513162</v>
          </cell>
          <cell r="B7382" t="str">
            <v>SELL.EXPE.--SMALL TOOLS</v>
          </cell>
          <cell r="C7382" t="str">
            <v>10294-05-513162</v>
          </cell>
          <cell r="D7382">
            <v>0</v>
          </cell>
          <cell r="E7382">
            <v>0</v>
          </cell>
          <cell r="F7382">
            <v>1807.8</v>
          </cell>
          <cell r="G7382" t="str">
            <v>:ZHZHM-王宝柱</v>
          </cell>
        </row>
        <row r="7383">
          <cell r="A7383" t="str">
            <v>513162</v>
          </cell>
          <cell r="B7383" t="str">
            <v>SELL.EXPE.--SMALL TOOLS</v>
          </cell>
          <cell r="C7383" t="str">
            <v>10400-00-513162</v>
          </cell>
          <cell r="D7383">
            <v>0</v>
          </cell>
          <cell r="E7383">
            <v>0</v>
          </cell>
          <cell r="F7383">
            <v>804.78</v>
          </cell>
          <cell r="G7383" t="str">
            <v>CHONGQING REGINAL CENTER</v>
          </cell>
        </row>
        <row r="7384">
          <cell r="A7384" t="str">
            <v>513162</v>
          </cell>
          <cell r="B7384" t="str">
            <v>SELL.EXPE.--SMALL TOOLS</v>
          </cell>
          <cell r="C7384" t="str">
            <v>10411-00-513162</v>
          </cell>
          <cell r="D7384">
            <v>0</v>
          </cell>
          <cell r="E7384">
            <v>0</v>
          </cell>
          <cell r="F7384">
            <v>0</v>
          </cell>
          <cell r="G7384" t="str">
            <v>CQ SALES</v>
          </cell>
        </row>
        <row r="7385">
          <cell r="A7385" t="str">
            <v>513162</v>
          </cell>
          <cell r="B7385" t="str">
            <v>SELL.EXPE.--SMALL TOOLS</v>
          </cell>
          <cell r="C7385" t="str">
            <v>10413-00-513162</v>
          </cell>
          <cell r="D7385">
            <v>0</v>
          </cell>
          <cell r="E7385">
            <v>0</v>
          </cell>
          <cell r="F7385">
            <v>57.6</v>
          </cell>
          <cell r="G7385" t="str">
            <v>CHONGQING INSTALLATION</v>
          </cell>
        </row>
        <row r="7386">
          <cell r="A7386" t="str">
            <v>513162</v>
          </cell>
          <cell r="B7386" t="str">
            <v>SELL.EXPE.--SMALL TOOLS</v>
          </cell>
          <cell r="C7386" t="str">
            <v>10414-00-513162</v>
          </cell>
          <cell r="D7386">
            <v>0</v>
          </cell>
          <cell r="E7386">
            <v>0</v>
          </cell>
          <cell r="F7386">
            <v>802.8</v>
          </cell>
          <cell r="G7386" t="str">
            <v>CHONGQING MAINTENANCE</v>
          </cell>
        </row>
        <row r="7387">
          <cell r="A7387" t="str">
            <v>513162</v>
          </cell>
          <cell r="B7387" t="str">
            <v>SELL.EXPE.--SMALL TOOLS</v>
          </cell>
          <cell r="C7387" t="str">
            <v>10414-01-513162</v>
          </cell>
          <cell r="D7387">
            <v>0</v>
          </cell>
          <cell r="E7387">
            <v>0</v>
          </cell>
          <cell r="F7387">
            <v>638</v>
          </cell>
          <cell r="G7387" t="str">
            <v>CQM--ZHAO YOUWEI赵有为</v>
          </cell>
        </row>
        <row r="7388">
          <cell r="A7388" t="str">
            <v>513162</v>
          </cell>
          <cell r="B7388" t="str">
            <v>SELL.EXPE.--SMALL TOOLS</v>
          </cell>
          <cell r="C7388" t="str">
            <v>10414-03-513162</v>
          </cell>
          <cell r="D7388">
            <v>0</v>
          </cell>
          <cell r="E7388">
            <v>0</v>
          </cell>
          <cell r="F7388">
            <v>316</v>
          </cell>
          <cell r="G7388" t="str">
            <v>CQM--MR.JIN LEI 金磊</v>
          </cell>
        </row>
        <row r="7389">
          <cell r="A7389" t="str">
            <v>513162</v>
          </cell>
          <cell r="B7389" t="str">
            <v>SELL.EXPE.--SMALL TOOLS</v>
          </cell>
          <cell r="C7389" t="str">
            <v>10414-05-513162</v>
          </cell>
          <cell r="D7389">
            <v>0</v>
          </cell>
          <cell r="E7389">
            <v>0</v>
          </cell>
          <cell r="F7389">
            <v>3265.3</v>
          </cell>
          <cell r="G7389" t="str">
            <v>CQM--SU XINGBAO苏兴宝</v>
          </cell>
        </row>
        <row r="7390">
          <cell r="A7390" t="str">
            <v>513162</v>
          </cell>
          <cell r="B7390" t="str">
            <v>SELL.EXPE.--SMALL TOOLS</v>
          </cell>
          <cell r="C7390" t="str">
            <v>10423-00-513162</v>
          </cell>
          <cell r="D7390">
            <v>0</v>
          </cell>
          <cell r="E7390">
            <v>0</v>
          </cell>
          <cell r="F7390">
            <v>120</v>
          </cell>
          <cell r="G7390" t="str">
            <v>SHANGHAI PURCHASING 上海采购部</v>
          </cell>
        </row>
        <row r="7391">
          <cell r="A7391" t="str">
            <v>513165</v>
          </cell>
          <cell r="B7391" t="str">
            <v>SELL.EXPE.--TRAINING COST</v>
          </cell>
          <cell r="C7391" t="str">
            <v>10224-02-513165</v>
          </cell>
          <cell r="D7391">
            <v>0</v>
          </cell>
          <cell r="E7391">
            <v>0</v>
          </cell>
          <cell r="F7391">
            <v>40</v>
          </cell>
          <cell r="G7391" t="str">
            <v>:(ZSM)--LI WEIYAN李伟炎</v>
          </cell>
        </row>
        <row r="7392">
          <cell r="A7392" t="str">
            <v>513165</v>
          </cell>
          <cell r="B7392" t="str">
            <v>SELL.EXPE.--TRAINING COST</v>
          </cell>
          <cell r="C7392" t="str">
            <v>10410-00-513165</v>
          </cell>
          <cell r="D7392">
            <v>379.5</v>
          </cell>
          <cell r="E7392">
            <v>0</v>
          </cell>
          <cell r="F7392">
            <v>379.5</v>
          </cell>
          <cell r="G7392" t="str">
            <v>CHONGQING ADMIN.</v>
          </cell>
        </row>
        <row r="7393">
          <cell r="A7393" t="str">
            <v>513166</v>
          </cell>
          <cell r="B7393" t="str">
            <v>SELL.EXPE.--OTHERS</v>
          </cell>
          <cell r="C7393" t="str">
            <v>10200-00-513166</v>
          </cell>
          <cell r="D7393">
            <v>0</v>
          </cell>
          <cell r="E7393">
            <v>0</v>
          </cell>
          <cell r="F7393">
            <v>22356.7</v>
          </cell>
          <cell r="G7393" t="str">
            <v>:(GZO) REGIONAL OFFICE</v>
          </cell>
        </row>
        <row r="7394">
          <cell r="A7394" t="str">
            <v>513166</v>
          </cell>
          <cell r="B7394" t="str">
            <v>SELL.EXPE.--OTHERS</v>
          </cell>
          <cell r="C7394" t="str">
            <v>10210-02-513166</v>
          </cell>
          <cell r="D7394">
            <v>0</v>
          </cell>
          <cell r="E7394">
            <v>0</v>
          </cell>
          <cell r="F7394">
            <v>1857.7</v>
          </cell>
          <cell r="G7394" t="str">
            <v>:(GZA)--FANNY YE 叶丽辉</v>
          </cell>
        </row>
        <row r="7395">
          <cell r="A7395" t="str">
            <v>513166</v>
          </cell>
          <cell r="B7395" t="str">
            <v>SELL.EXPE.--OTHERS</v>
          </cell>
          <cell r="C7395" t="str">
            <v>10210-04-513166</v>
          </cell>
          <cell r="D7395">
            <v>0</v>
          </cell>
          <cell r="E7395">
            <v>0</v>
          </cell>
          <cell r="F7395">
            <v>165</v>
          </cell>
          <cell r="G7395" t="str">
            <v>:(GZA)--LIANG MINJIA梁敏佳</v>
          </cell>
        </row>
        <row r="7396">
          <cell r="A7396" t="str">
            <v>513166</v>
          </cell>
          <cell r="B7396" t="str">
            <v>SELL.EXPE.--OTHERS</v>
          </cell>
          <cell r="C7396" t="str">
            <v>10210-05-513166</v>
          </cell>
          <cell r="D7396">
            <v>0</v>
          </cell>
          <cell r="E7396">
            <v>0</v>
          </cell>
          <cell r="F7396">
            <v>31</v>
          </cell>
          <cell r="G7396" t="str">
            <v>:(GZA)--HE JIAN AN何建安</v>
          </cell>
        </row>
        <row r="7397">
          <cell r="A7397" t="str">
            <v>513166</v>
          </cell>
          <cell r="B7397" t="str">
            <v>SELL.EXPE.--OTHERS</v>
          </cell>
          <cell r="C7397" t="str">
            <v>10210-06-513166</v>
          </cell>
          <cell r="D7397">
            <v>0</v>
          </cell>
          <cell r="E7397">
            <v>0</v>
          </cell>
          <cell r="F7397">
            <v>439.8</v>
          </cell>
          <cell r="G7397" t="str">
            <v>:(GZA)--HE LIQUN 何立群</v>
          </cell>
        </row>
        <row r="7398">
          <cell r="A7398" t="str">
            <v>513166</v>
          </cell>
          <cell r="B7398" t="str">
            <v>SELL.EXPE.--OTHERS</v>
          </cell>
          <cell r="C7398" t="str">
            <v>10210-07-513166</v>
          </cell>
          <cell r="D7398">
            <v>0</v>
          </cell>
          <cell r="E7398">
            <v>0</v>
          </cell>
          <cell r="F7398">
            <v>60</v>
          </cell>
          <cell r="G7398" t="str">
            <v>:&lt;GZA&gt;--冯筱珩</v>
          </cell>
        </row>
        <row r="7399">
          <cell r="A7399" t="str">
            <v>513166</v>
          </cell>
          <cell r="B7399" t="str">
            <v>SELL.EXPE.--OTHERS</v>
          </cell>
          <cell r="C7399" t="str">
            <v>10211-00-513166</v>
          </cell>
          <cell r="D7399">
            <v>0</v>
          </cell>
          <cell r="E7399">
            <v>0</v>
          </cell>
          <cell r="F7399">
            <v>0</v>
          </cell>
          <cell r="G7399" t="str">
            <v>:(GZS)GZ SALES--COMMON</v>
          </cell>
        </row>
        <row r="7400">
          <cell r="A7400" t="str">
            <v>513166</v>
          </cell>
          <cell r="B7400" t="str">
            <v>SELL.EXPE.--OTHERS</v>
          </cell>
          <cell r="C7400" t="str">
            <v>10211-01-513166</v>
          </cell>
          <cell r="D7400">
            <v>0</v>
          </cell>
          <cell r="E7400">
            <v>0</v>
          </cell>
          <cell r="F7400">
            <v>260</v>
          </cell>
          <cell r="G7400" t="str">
            <v>:(GZS)GZ SALES--DR.XU徐东</v>
          </cell>
        </row>
        <row r="7401">
          <cell r="A7401" t="str">
            <v>513166</v>
          </cell>
          <cell r="B7401" t="str">
            <v>SELL.EXPE.--OTHERS</v>
          </cell>
          <cell r="C7401" t="str">
            <v>10211-02-513166</v>
          </cell>
          <cell r="D7401">
            <v>0</v>
          </cell>
          <cell r="E7401">
            <v>0</v>
          </cell>
          <cell r="F7401">
            <v>100</v>
          </cell>
          <cell r="G7401" t="str">
            <v>:(GZS)GZ SALES--HUANG JINHUA黄锦华</v>
          </cell>
        </row>
        <row r="7402">
          <cell r="A7402" t="str">
            <v>513166</v>
          </cell>
          <cell r="B7402" t="str">
            <v>SELL.EXPE.--OTHERS</v>
          </cell>
          <cell r="C7402" t="str">
            <v>10211-03-513166</v>
          </cell>
          <cell r="D7402">
            <v>0</v>
          </cell>
          <cell r="E7402">
            <v>0</v>
          </cell>
          <cell r="F7402">
            <v>150</v>
          </cell>
          <cell r="G7402" t="str">
            <v>:(GZS)GZ SALES--BILL CHEN陈云飚</v>
          </cell>
        </row>
        <row r="7403">
          <cell r="A7403" t="str">
            <v>513166</v>
          </cell>
          <cell r="B7403" t="str">
            <v>SELL.EXPE.--OTHERS</v>
          </cell>
          <cell r="C7403" t="str">
            <v>10211-07-513166</v>
          </cell>
          <cell r="D7403">
            <v>0</v>
          </cell>
          <cell r="E7403">
            <v>0</v>
          </cell>
          <cell r="F7403">
            <v>0</v>
          </cell>
          <cell r="G7403" t="str">
            <v>:(GZS)GZ SALES--WING 蔡颖雯</v>
          </cell>
        </row>
        <row r="7404">
          <cell r="A7404" t="str">
            <v>513166</v>
          </cell>
          <cell r="B7404" t="str">
            <v>SELL.EXPE.--OTHERS</v>
          </cell>
          <cell r="C7404" t="str">
            <v>10211-0A-513166</v>
          </cell>
          <cell r="D7404">
            <v>0</v>
          </cell>
          <cell r="E7404">
            <v>0</v>
          </cell>
          <cell r="F7404">
            <v>100</v>
          </cell>
          <cell r="G7404" t="str">
            <v>:(GZS)GZ SALES--MICHAEL ZHU朱红升</v>
          </cell>
        </row>
        <row r="7405">
          <cell r="A7405" t="str">
            <v>513166</v>
          </cell>
          <cell r="B7405" t="str">
            <v>SELL.EXPE.--OTHERS</v>
          </cell>
          <cell r="C7405" t="str">
            <v>10212-00-513166</v>
          </cell>
          <cell r="D7405">
            <v>0</v>
          </cell>
          <cell r="E7405">
            <v>0</v>
          </cell>
          <cell r="F7405">
            <v>180</v>
          </cell>
          <cell r="G7405" t="str">
            <v>:(GZP)GZ PROJECT EXECUTION(COMMON)</v>
          </cell>
        </row>
        <row r="7406">
          <cell r="A7406" t="str">
            <v>513166</v>
          </cell>
          <cell r="B7406" t="str">
            <v>SELL.EXPE.--OTHERS</v>
          </cell>
          <cell r="C7406" t="str">
            <v>10212-02-513166</v>
          </cell>
          <cell r="D7406">
            <v>0</v>
          </cell>
          <cell r="E7406">
            <v>0</v>
          </cell>
          <cell r="F7406">
            <v>210</v>
          </cell>
          <cell r="G7406" t="str">
            <v>:(GZP)ZHOU YAN 周燕</v>
          </cell>
        </row>
        <row r="7407">
          <cell r="A7407" t="str">
            <v>513166</v>
          </cell>
          <cell r="B7407" t="str">
            <v>SELL.EXPE.--OTHERS</v>
          </cell>
          <cell r="C7407" t="str">
            <v>10212-03-513166</v>
          </cell>
          <cell r="D7407">
            <v>0</v>
          </cell>
          <cell r="E7407">
            <v>0</v>
          </cell>
          <cell r="F7407">
            <v>60</v>
          </cell>
          <cell r="G7407" t="str">
            <v>:(GZP)DING NING 丁宁</v>
          </cell>
        </row>
        <row r="7408">
          <cell r="A7408" t="str">
            <v>513166</v>
          </cell>
          <cell r="B7408" t="str">
            <v>SELL.EXPE.--OTHERS</v>
          </cell>
          <cell r="C7408" t="str">
            <v>10212-04-513166</v>
          </cell>
          <cell r="D7408">
            <v>0</v>
          </cell>
          <cell r="E7408">
            <v>0</v>
          </cell>
          <cell r="F7408">
            <v>1180</v>
          </cell>
          <cell r="G7408" t="str">
            <v>:(GZP)LIN YI林逸</v>
          </cell>
        </row>
        <row r="7409">
          <cell r="A7409" t="str">
            <v>513166</v>
          </cell>
          <cell r="B7409" t="str">
            <v>SELL.EXPE.--OTHERS</v>
          </cell>
          <cell r="C7409" t="str">
            <v>10213-00-513166</v>
          </cell>
          <cell r="D7409">
            <v>0</v>
          </cell>
          <cell r="E7409">
            <v>0</v>
          </cell>
          <cell r="F7409">
            <v>0</v>
          </cell>
          <cell r="G7409" t="str">
            <v>:(GZI)GZ INSTALLATION</v>
          </cell>
        </row>
        <row r="7410">
          <cell r="A7410" t="str">
            <v>513166</v>
          </cell>
          <cell r="B7410" t="str">
            <v>SELL.EXPE.--OTHERS</v>
          </cell>
          <cell r="C7410" t="str">
            <v>10213-02-513166</v>
          </cell>
          <cell r="D7410">
            <v>0</v>
          </cell>
          <cell r="E7410">
            <v>0</v>
          </cell>
          <cell r="F7410">
            <v>341.5</v>
          </cell>
          <cell r="G7410" t="str">
            <v>:(GZI)--MR.NEUBURGER</v>
          </cell>
        </row>
        <row r="7411">
          <cell r="A7411" t="str">
            <v>513166</v>
          </cell>
          <cell r="B7411" t="str">
            <v>SELL.EXPE.--OTHERS</v>
          </cell>
          <cell r="C7411" t="str">
            <v>10213-06-513166</v>
          </cell>
          <cell r="D7411">
            <v>0</v>
          </cell>
          <cell r="E7411">
            <v>0</v>
          </cell>
          <cell r="F7411">
            <v>180</v>
          </cell>
          <cell r="G7411" t="str">
            <v>:(GZI)-ZHAO XIAOGANG 赵孝刚</v>
          </cell>
        </row>
        <row r="7412">
          <cell r="A7412" t="str">
            <v>513166</v>
          </cell>
          <cell r="B7412" t="str">
            <v>SELL.EXPE.--OTHERS</v>
          </cell>
          <cell r="C7412" t="str">
            <v>10213-07-513166</v>
          </cell>
          <cell r="D7412">
            <v>0</v>
          </cell>
          <cell r="E7412">
            <v>0</v>
          </cell>
          <cell r="F7412">
            <v>2468</v>
          </cell>
          <cell r="G7412" t="str">
            <v>:(GZI)-PENG YUMING 彭雨明</v>
          </cell>
        </row>
        <row r="7413">
          <cell r="A7413" t="str">
            <v>513166</v>
          </cell>
          <cell r="B7413" t="str">
            <v>SELL.EXPE.--OTHERS</v>
          </cell>
          <cell r="C7413" t="str">
            <v>10214-01-513166</v>
          </cell>
          <cell r="D7413">
            <v>0</v>
          </cell>
          <cell r="E7413">
            <v>0</v>
          </cell>
          <cell r="F7413">
            <v>5</v>
          </cell>
          <cell r="G7413" t="str">
            <v>:(GZM)--苏丽</v>
          </cell>
        </row>
        <row r="7414">
          <cell r="A7414" t="str">
            <v>513166</v>
          </cell>
          <cell r="B7414" t="str">
            <v>SELL.EXPE.--OTHERS</v>
          </cell>
          <cell r="C7414" t="str">
            <v>10214-03-513166</v>
          </cell>
          <cell r="D7414">
            <v>0</v>
          </cell>
          <cell r="E7414">
            <v>0</v>
          </cell>
          <cell r="F7414">
            <v>0</v>
          </cell>
          <cell r="G7414" t="str">
            <v>:(GZM)--朱建清</v>
          </cell>
        </row>
        <row r="7415">
          <cell r="A7415" t="str">
            <v>513166</v>
          </cell>
          <cell r="B7415" t="str">
            <v>SELL.EXPE.--OTHERS</v>
          </cell>
          <cell r="C7415" t="str">
            <v>10214-04-513166</v>
          </cell>
          <cell r="D7415">
            <v>0</v>
          </cell>
          <cell r="E7415">
            <v>0</v>
          </cell>
          <cell r="F7415">
            <v>560</v>
          </cell>
          <cell r="G7415" t="str">
            <v>:(GZM)--MINDY LI 李洁明</v>
          </cell>
        </row>
        <row r="7416">
          <cell r="A7416" t="str">
            <v>513166</v>
          </cell>
          <cell r="B7416" t="str">
            <v>SELL.EXPE.--OTHERS</v>
          </cell>
          <cell r="C7416" t="str">
            <v>10214-05-513166</v>
          </cell>
          <cell r="D7416">
            <v>0</v>
          </cell>
          <cell r="E7416">
            <v>0</v>
          </cell>
          <cell r="F7416">
            <v>65</v>
          </cell>
          <cell r="G7416" t="str">
            <v>:(GZM)--YANG YONGGAO 杨勇高</v>
          </cell>
        </row>
        <row r="7417">
          <cell r="A7417" t="str">
            <v>513166</v>
          </cell>
          <cell r="B7417" t="str">
            <v>SELL.EXPE.--OTHERS</v>
          </cell>
          <cell r="C7417" t="str">
            <v>10214-06-513166</v>
          </cell>
          <cell r="D7417">
            <v>0</v>
          </cell>
          <cell r="E7417">
            <v>0</v>
          </cell>
          <cell r="F7417">
            <v>0</v>
          </cell>
          <cell r="G7417" t="str">
            <v>:XXX(GZM)--</v>
          </cell>
        </row>
        <row r="7418">
          <cell r="A7418" t="str">
            <v>513166</v>
          </cell>
          <cell r="B7418" t="str">
            <v>SELL.EXPE.--OTHERS</v>
          </cell>
          <cell r="C7418" t="str">
            <v>10214-08-513166</v>
          </cell>
          <cell r="D7418">
            <v>0</v>
          </cell>
          <cell r="E7418">
            <v>0</v>
          </cell>
          <cell r="F7418">
            <v>60</v>
          </cell>
          <cell r="G7418" t="str">
            <v>:(GZM)--WANG LUPENG王鲁鹏</v>
          </cell>
        </row>
        <row r="7419">
          <cell r="A7419" t="str">
            <v>513166</v>
          </cell>
          <cell r="B7419" t="str">
            <v>SELL.EXPE.--OTHERS</v>
          </cell>
          <cell r="C7419" t="str">
            <v>10214-09-513166</v>
          </cell>
          <cell r="D7419">
            <v>0</v>
          </cell>
          <cell r="E7419">
            <v>0</v>
          </cell>
          <cell r="F7419">
            <v>60</v>
          </cell>
          <cell r="G7419" t="str">
            <v>:(GZM)--GONG TAO龚滔</v>
          </cell>
        </row>
        <row r="7420">
          <cell r="A7420" t="str">
            <v>513166</v>
          </cell>
          <cell r="B7420" t="str">
            <v>SELL.EXPE.--OTHERS</v>
          </cell>
          <cell r="C7420" t="str">
            <v>10220-00-513166</v>
          </cell>
          <cell r="D7420">
            <v>0</v>
          </cell>
          <cell r="E7420">
            <v>0</v>
          </cell>
          <cell r="F7420">
            <v>100</v>
          </cell>
          <cell r="G7420" t="str">
            <v>:(ZSS)ZS SALES(COMMON)</v>
          </cell>
        </row>
        <row r="7421">
          <cell r="A7421" t="str">
            <v>513166</v>
          </cell>
          <cell r="B7421" t="str">
            <v>SELL.EXPE.--OTHERS</v>
          </cell>
          <cell r="C7421" t="str">
            <v>10220-02-513166</v>
          </cell>
          <cell r="D7421">
            <v>0</v>
          </cell>
          <cell r="E7421">
            <v>0</v>
          </cell>
          <cell r="F7421">
            <v>0</v>
          </cell>
          <cell r="G7421" t="str">
            <v>:(ZSS)</v>
          </cell>
        </row>
        <row r="7422">
          <cell r="A7422" t="str">
            <v>513166</v>
          </cell>
          <cell r="B7422" t="str">
            <v>SELL.EXPE.--OTHERS</v>
          </cell>
          <cell r="C7422" t="str">
            <v>10224-02-513166</v>
          </cell>
          <cell r="D7422">
            <v>0</v>
          </cell>
          <cell r="E7422">
            <v>0</v>
          </cell>
          <cell r="F7422">
            <v>0</v>
          </cell>
          <cell r="G7422" t="str">
            <v>:(ZSM)--LI WEIYAN李伟炎</v>
          </cell>
        </row>
        <row r="7423">
          <cell r="A7423" t="str">
            <v>513166</v>
          </cell>
          <cell r="B7423" t="str">
            <v>SELL.EXPE.--OTHERS</v>
          </cell>
          <cell r="C7423" t="str">
            <v>10224-03-513166</v>
          </cell>
          <cell r="D7423">
            <v>0</v>
          </cell>
          <cell r="E7423">
            <v>0</v>
          </cell>
          <cell r="F7423">
            <v>0</v>
          </cell>
          <cell r="G7423" t="str">
            <v>:(ZSM)--钟振辉</v>
          </cell>
        </row>
        <row r="7424">
          <cell r="A7424" t="str">
            <v>513166</v>
          </cell>
          <cell r="B7424" t="str">
            <v>SELL.EXPE.--OTHERS</v>
          </cell>
          <cell r="C7424" t="str">
            <v>10224-SK-513166</v>
          </cell>
          <cell r="D7424">
            <v>0</v>
          </cell>
          <cell r="E7424">
            <v>0</v>
          </cell>
          <cell r="F7424">
            <v>0</v>
          </cell>
          <cell r="G7424" t="str">
            <v>:(ZSM)--STOCK</v>
          </cell>
        </row>
        <row r="7425">
          <cell r="A7425" t="str">
            <v>513166</v>
          </cell>
          <cell r="B7425" t="str">
            <v>SELL.EXPE.--OTHERS</v>
          </cell>
          <cell r="C7425" t="str">
            <v>10230-00-513166</v>
          </cell>
          <cell r="D7425">
            <v>0</v>
          </cell>
          <cell r="E7425">
            <v>0</v>
          </cell>
          <cell r="F7425">
            <v>1250</v>
          </cell>
          <cell r="G7425" t="str">
            <v>:(KMS)KM SALES(COMMON)</v>
          </cell>
        </row>
        <row r="7426">
          <cell r="A7426" t="str">
            <v>513166</v>
          </cell>
          <cell r="B7426" t="str">
            <v>SELL.EXPE.--OTHERS</v>
          </cell>
          <cell r="C7426" t="str">
            <v>10230-06-513166</v>
          </cell>
          <cell r="D7426">
            <v>0</v>
          </cell>
          <cell r="E7426">
            <v>0</v>
          </cell>
          <cell r="F7426">
            <v>0</v>
          </cell>
          <cell r="G7426" t="str">
            <v>:(KMS)</v>
          </cell>
        </row>
        <row r="7427">
          <cell r="A7427" t="str">
            <v>513166</v>
          </cell>
          <cell r="B7427" t="str">
            <v>SELL.EXPE.--OTHERS</v>
          </cell>
          <cell r="C7427" t="str">
            <v>10234-01-513166</v>
          </cell>
          <cell r="D7427">
            <v>0</v>
          </cell>
          <cell r="E7427">
            <v>0</v>
          </cell>
          <cell r="F7427">
            <v>40.4</v>
          </cell>
          <cell r="G7427" t="str">
            <v>:(KMM)ERICH WU 吴星农</v>
          </cell>
        </row>
        <row r="7428">
          <cell r="A7428" t="str">
            <v>513166</v>
          </cell>
          <cell r="B7428" t="str">
            <v>SELL.EXPE.--OTHERS</v>
          </cell>
          <cell r="C7428" t="str">
            <v>10234-02-513166</v>
          </cell>
          <cell r="D7428">
            <v>0</v>
          </cell>
          <cell r="E7428">
            <v>0</v>
          </cell>
          <cell r="F7428">
            <v>14</v>
          </cell>
          <cell r="G7428" t="str">
            <v>:(KMM)XIANG YONG 向勇</v>
          </cell>
        </row>
        <row r="7429">
          <cell r="A7429" t="str">
            <v>513166</v>
          </cell>
          <cell r="B7429" t="str">
            <v>SELL.EXPE.--OTHERS</v>
          </cell>
          <cell r="C7429" t="str">
            <v>10234-04-513166</v>
          </cell>
          <cell r="D7429">
            <v>0</v>
          </cell>
          <cell r="E7429">
            <v>0</v>
          </cell>
          <cell r="F7429">
            <v>264</v>
          </cell>
          <cell r="G7429" t="str">
            <v>:(KMM)CHEN TAO 陈涛</v>
          </cell>
        </row>
        <row r="7430">
          <cell r="A7430" t="str">
            <v>513166</v>
          </cell>
          <cell r="B7430" t="str">
            <v>SELL.EXPE.--OTHERS</v>
          </cell>
          <cell r="C7430" t="str">
            <v>10240-00-513166</v>
          </cell>
          <cell r="D7430">
            <v>0</v>
          </cell>
          <cell r="E7430">
            <v>0</v>
          </cell>
          <cell r="F7430">
            <v>2005.6</v>
          </cell>
          <cell r="G7430" t="str">
            <v>:(SZS)SZ SALES(COMMON)</v>
          </cell>
        </row>
        <row r="7431">
          <cell r="A7431" t="str">
            <v>513166</v>
          </cell>
          <cell r="B7431" t="str">
            <v>SELL.EXPE.--OTHERS</v>
          </cell>
          <cell r="C7431" t="str">
            <v>10240-04-513166</v>
          </cell>
          <cell r="D7431">
            <v>0</v>
          </cell>
          <cell r="E7431">
            <v>0</v>
          </cell>
          <cell r="F7431">
            <v>50</v>
          </cell>
          <cell r="G7431" t="str">
            <v>:(SZS)FENG HUIGAI冯惠改</v>
          </cell>
        </row>
        <row r="7432">
          <cell r="A7432" t="str">
            <v>513166</v>
          </cell>
          <cell r="B7432" t="str">
            <v>SELL.EXPE.--OTHERS</v>
          </cell>
          <cell r="C7432" t="str">
            <v>10240-05-513166</v>
          </cell>
          <cell r="D7432">
            <v>0</v>
          </cell>
          <cell r="E7432">
            <v>0</v>
          </cell>
          <cell r="F7432">
            <v>113.1</v>
          </cell>
          <cell r="G7432" t="str">
            <v>:(SZS)LIANG JINPING梁锦平</v>
          </cell>
        </row>
        <row r="7433">
          <cell r="A7433" t="str">
            <v>513166</v>
          </cell>
          <cell r="B7433" t="str">
            <v>SELL.EXPE.--OTHERS</v>
          </cell>
          <cell r="C7433" t="str">
            <v>10244-00-513166</v>
          </cell>
          <cell r="D7433">
            <v>0</v>
          </cell>
          <cell r="E7433">
            <v>0</v>
          </cell>
          <cell r="F7433">
            <v>200</v>
          </cell>
          <cell r="G7433" t="str">
            <v>:(SZM)SZ MAINTENANCE</v>
          </cell>
        </row>
        <row r="7434">
          <cell r="A7434" t="str">
            <v>513166</v>
          </cell>
          <cell r="B7434" t="str">
            <v>SELL.EXPE.--OTHERS</v>
          </cell>
          <cell r="C7434" t="str">
            <v>10244-01-513166</v>
          </cell>
          <cell r="D7434">
            <v>0</v>
          </cell>
          <cell r="E7434">
            <v>0</v>
          </cell>
          <cell r="F7434">
            <v>853</v>
          </cell>
          <cell r="G7434" t="str">
            <v>:</v>
          </cell>
        </row>
        <row r="7435">
          <cell r="A7435" t="str">
            <v>513166</v>
          </cell>
          <cell r="B7435" t="str">
            <v>SELL.EXPE.--OTHERS</v>
          </cell>
          <cell r="C7435" t="str">
            <v>10244-02-513166</v>
          </cell>
          <cell r="D7435">
            <v>0</v>
          </cell>
          <cell r="E7435">
            <v>0</v>
          </cell>
          <cell r="F7435">
            <v>0</v>
          </cell>
          <cell r="G7435" t="str">
            <v>:(SZM)ZHOU JIANMING周建明</v>
          </cell>
        </row>
        <row r="7436">
          <cell r="A7436" t="str">
            <v>513166</v>
          </cell>
          <cell r="B7436" t="str">
            <v>SELL.EXPE.--OTHERS</v>
          </cell>
          <cell r="C7436" t="str">
            <v>10244-03-513166</v>
          </cell>
          <cell r="D7436">
            <v>0</v>
          </cell>
          <cell r="E7436">
            <v>0</v>
          </cell>
          <cell r="F7436">
            <v>0</v>
          </cell>
          <cell r="G7436" t="str">
            <v>:(SZM)YU YAOBIN余耀斌</v>
          </cell>
        </row>
        <row r="7437">
          <cell r="A7437" t="str">
            <v>513166</v>
          </cell>
          <cell r="B7437" t="str">
            <v>SELL.EXPE.--OTHERS</v>
          </cell>
          <cell r="C7437" t="str">
            <v>10264-01-513166</v>
          </cell>
          <cell r="D7437">
            <v>0</v>
          </cell>
          <cell r="E7437">
            <v>0</v>
          </cell>
          <cell r="F7437">
            <v>50</v>
          </cell>
          <cell r="G7437" t="str">
            <v>:(XMM)--LUO GUANGMING 罗光明</v>
          </cell>
        </row>
        <row r="7438">
          <cell r="A7438" t="str">
            <v>513166</v>
          </cell>
          <cell r="B7438" t="str">
            <v>SELL.EXPE.--OTHERS</v>
          </cell>
          <cell r="C7438" t="str">
            <v>10270-02-513166</v>
          </cell>
          <cell r="D7438">
            <v>0</v>
          </cell>
          <cell r="E7438">
            <v>0</v>
          </cell>
          <cell r="F7438">
            <v>300</v>
          </cell>
          <cell r="G7438" t="str">
            <v>(HNS)JIE LUO骆颉</v>
          </cell>
        </row>
        <row r="7439">
          <cell r="A7439" t="str">
            <v>513166</v>
          </cell>
          <cell r="B7439" t="str">
            <v>SELL.EXPE.--OTHERS</v>
          </cell>
          <cell r="C7439" t="str">
            <v>10270-03-513166</v>
          </cell>
          <cell r="D7439">
            <v>0</v>
          </cell>
          <cell r="E7439">
            <v>0</v>
          </cell>
          <cell r="F7439">
            <v>210</v>
          </cell>
          <cell r="G7439" t="str">
            <v>(HNS)TAN SUYU谭素玉</v>
          </cell>
        </row>
        <row r="7440">
          <cell r="A7440" t="str">
            <v>513166</v>
          </cell>
          <cell r="B7440" t="str">
            <v>SELL.EXPE.--OTHERS</v>
          </cell>
          <cell r="C7440" t="str">
            <v>10284-00-513166</v>
          </cell>
          <cell r="D7440">
            <v>0</v>
          </cell>
          <cell r="E7440">
            <v>0</v>
          </cell>
          <cell r="F7440">
            <v>1200</v>
          </cell>
          <cell r="G7440" t="str">
            <v>(NNM)NANNING MAINTENANCE</v>
          </cell>
        </row>
        <row r="7441">
          <cell r="A7441" t="str">
            <v>513166</v>
          </cell>
          <cell r="B7441" t="str">
            <v>SELL.EXPE.--OTHERS</v>
          </cell>
          <cell r="C7441" t="str">
            <v>10294-00-513166</v>
          </cell>
          <cell r="D7441">
            <v>0</v>
          </cell>
          <cell r="E7441">
            <v>0</v>
          </cell>
          <cell r="F7441">
            <v>130</v>
          </cell>
          <cell r="G7441" t="str">
            <v>ZHENGZHOU MAINTENANCE</v>
          </cell>
        </row>
        <row r="7442">
          <cell r="A7442" t="str">
            <v>513166</v>
          </cell>
          <cell r="B7442" t="str">
            <v>SELL.EXPE.--OTHERS</v>
          </cell>
          <cell r="C7442" t="str">
            <v>10400-00-513166</v>
          </cell>
          <cell r="D7442">
            <v>0</v>
          </cell>
          <cell r="E7442">
            <v>0</v>
          </cell>
          <cell r="F7442">
            <v>2000</v>
          </cell>
          <cell r="G7442" t="str">
            <v>CHONGQING REGINAL CENTER</v>
          </cell>
        </row>
        <row r="7443">
          <cell r="A7443" t="str">
            <v>513166</v>
          </cell>
          <cell r="B7443" t="str">
            <v>SELL.EXPE.--OTHERS</v>
          </cell>
          <cell r="C7443" t="str">
            <v>10410-00-513166</v>
          </cell>
          <cell r="D7443">
            <v>0</v>
          </cell>
          <cell r="E7443">
            <v>0</v>
          </cell>
          <cell r="F7443">
            <v>250</v>
          </cell>
          <cell r="G7443" t="str">
            <v>CHONGQING ADMIN.</v>
          </cell>
        </row>
        <row r="7444">
          <cell r="A7444" t="str">
            <v>513166</v>
          </cell>
          <cell r="B7444" t="str">
            <v>SELL.EXPE.--OTHERS</v>
          </cell>
          <cell r="C7444" t="str">
            <v>10410-02-513166</v>
          </cell>
          <cell r="D7444">
            <v>0</v>
          </cell>
          <cell r="E7444">
            <v>0</v>
          </cell>
          <cell r="F7444">
            <v>0</v>
          </cell>
          <cell r="G7444" t="str">
            <v>CQA--</v>
          </cell>
        </row>
        <row r="7445">
          <cell r="A7445" t="str">
            <v>513166</v>
          </cell>
          <cell r="B7445" t="str">
            <v>SELL.EXPE.--OTHERS</v>
          </cell>
          <cell r="C7445" t="str">
            <v>10411-04-513166</v>
          </cell>
          <cell r="D7445">
            <v>0</v>
          </cell>
          <cell r="E7445">
            <v>0</v>
          </cell>
          <cell r="F7445">
            <v>0</v>
          </cell>
          <cell r="G7445" t="str">
            <v>CQS--ZHANG SHIYUN 张世匀</v>
          </cell>
        </row>
        <row r="7446">
          <cell r="A7446" t="str">
            <v>513166</v>
          </cell>
          <cell r="B7446" t="str">
            <v>SELL.EXPE.--OTHERS</v>
          </cell>
          <cell r="C7446" t="str">
            <v>10412-00-513166</v>
          </cell>
          <cell r="D7446">
            <v>0</v>
          </cell>
          <cell r="E7446">
            <v>0</v>
          </cell>
          <cell r="F7446">
            <v>2550</v>
          </cell>
          <cell r="G7446" t="str">
            <v>CHONGQING PROJECT EXECUTION</v>
          </cell>
        </row>
        <row r="7447">
          <cell r="A7447" t="str">
            <v>513166</v>
          </cell>
          <cell r="B7447" t="str">
            <v>SELL.EXPE.--OTHERS</v>
          </cell>
          <cell r="C7447" t="str">
            <v>10414-00-513166</v>
          </cell>
          <cell r="D7447">
            <v>0</v>
          </cell>
          <cell r="E7447">
            <v>0</v>
          </cell>
          <cell r="F7447">
            <v>975</v>
          </cell>
          <cell r="G7447" t="str">
            <v>CHONGQING MAINTENANCE</v>
          </cell>
        </row>
        <row r="7448">
          <cell r="A7448" t="str">
            <v>513166</v>
          </cell>
          <cell r="B7448" t="str">
            <v>SELL.EXPE.--OTHERS</v>
          </cell>
          <cell r="C7448" t="str">
            <v>10414-05-513166</v>
          </cell>
          <cell r="D7448">
            <v>0</v>
          </cell>
          <cell r="E7448">
            <v>0</v>
          </cell>
          <cell r="F7448">
            <v>350.5</v>
          </cell>
          <cell r="G7448" t="str">
            <v>CQM--SU XINGBAO苏兴宝</v>
          </cell>
        </row>
        <row r="7449">
          <cell r="A7449" t="str">
            <v>513166</v>
          </cell>
          <cell r="B7449" t="str">
            <v>SELL.EXPE.--OTHERS</v>
          </cell>
          <cell r="C7449" t="str">
            <v>10420-00-513166</v>
          </cell>
          <cell r="D7449">
            <v>0</v>
          </cell>
          <cell r="E7449">
            <v>0</v>
          </cell>
          <cell r="F7449">
            <v>50</v>
          </cell>
          <cell r="G7449" t="str">
            <v>SHANGHAI ADMIN.DEPT上海行政部</v>
          </cell>
        </row>
        <row r="7450">
          <cell r="A7450" t="str">
            <v>514101</v>
          </cell>
          <cell r="B7450" t="str">
            <v>G.&amp;.A EXPE.--BASIC SALARY 基本工资</v>
          </cell>
          <cell r="C7450" t="str">
            <v>10000-00-514101</v>
          </cell>
          <cell r="D7450">
            <v>0</v>
          </cell>
          <cell r="E7450">
            <v>0</v>
          </cell>
          <cell r="F7450">
            <v>0</v>
          </cell>
          <cell r="G7450" t="str">
            <v>:BAL.SHEET 负债表</v>
          </cell>
        </row>
        <row r="7451">
          <cell r="A7451" t="str">
            <v>514101</v>
          </cell>
          <cell r="B7451" t="str">
            <v>G.&amp;.A EXPE.--BASIC SALARY 基本工资</v>
          </cell>
          <cell r="C7451" t="str">
            <v>10100-00-514101</v>
          </cell>
          <cell r="D7451">
            <v>10200</v>
          </cell>
          <cell r="E7451">
            <v>0</v>
          </cell>
          <cell r="F7451">
            <v>133389.76000000001</v>
          </cell>
          <cell r="G7451" t="str">
            <v>:PMO 总经办</v>
          </cell>
        </row>
        <row r="7452">
          <cell r="A7452" t="str">
            <v>514101</v>
          </cell>
          <cell r="B7452" t="str">
            <v>G.&amp;.A EXPE.--BASIC SALARY 基本工资</v>
          </cell>
          <cell r="C7452" t="str">
            <v>10100-30-514101</v>
          </cell>
          <cell r="D7452">
            <v>0</v>
          </cell>
          <cell r="E7452">
            <v>0</v>
          </cell>
          <cell r="F7452">
            <v>0</v>
          </cell>
          <cell r="G7452" t="str">
            <v>:PMO MS.GUO JIANHUA 郭建华</v>
          </cell>
        </row>
        <row r="7453">
          <cell r="A7453" t="str">
            <v>514101</v>
          </cell>
          <cell r="B7453" t="str">
            <v>G.&amp;.A EXPE.--BASIC SALARY 基本工资</v>
          </cell>
          <cell r="C7453" t="str">
            <v>10110-00-514101</v>
          </cell>
          <cell r="D7453">
            <v>0</v>
          </cell>
          <cell r="E7453">
            <v>0</v>
          </cell>
          <cell r="F7453">
            <v>0</v>
          </cell>
          <cell r="G7453" t="str">
            <v>:XXXXXXXPEM</v>
          </cell>
        </row>
        <row r="7454">
          <cell r="A7454" t="str">
            <v>514101</v>
          </cell>
          <cell r="B7454" t="str">
            <v>G.&amp;.A EXPE.--BASIC SALARY 基本工资</v>
          </cell>
          <cell r="C7454" t="str">
            <v>10120-00-514101</v>
          </cell>
          <cell r="D7454">
            <v>0</v>
          </cell>
          <cell r="E7454">
            <v>0</v>
          </cell>
          <cell r="F7454">
            <v>0</v>
          </cell>
          <cell r="G7454" t="str">
            <v>XXXXXXX(EDP)COMMON</v>
          </cell>
        </row>
        <row r="7455">
          <cell r="A7455" t="str">
            <v>514101</v>
          </cell>
          <cell r="B7455" t="str">
            <v>G.&amp;.A EXPE.--BASIC SALARY 基本工资</v>
          </cell>
          <cell r="C7455" t="str">
            <v>10300-00-514101</v>
          </cell>
          <cell r="D7455">
            <v>5200</v>
          </cell>
          <cell r="E7455">
            <v>0</v>
          </cell>
          <cell r="F7455">
            <v>108200</v>
          </cell>
          <cell r="G7455" t="str">
            <v>:(HR)HUMAN RESOUCE</v>
          </cell>
        </row>
        <row r="7456">
          <cell r="A7456" t="str">
            <v>514101</v>
          </cell>
          <cell r="B7456" t="str">
            <v>G.&amp;.A EXPE.--BASIC SALARY 基本工资</v>
          </cell>
          <cell r="C7456" t="str">
            <v>10310-00-514101</v>
          </cell>
          <cell r="D7456">
            <v>6300</v>
          </cell>
          <cell r="E7456">
            <v>0</v>
          </cell>
          <cell r="F7456">
            <v>24600</v>
          </cell>
          <cell r="G7456" t="str">
            <v>HUMAN RESOUCE</v>
          </cell>
        </row>
        <row r="7457">
          <cell r="A7457" t="str">
            <v>514101</v>
          </cell>
          <cell r="B7457" t="str">
            <v>G.&amp;.A EXPE.--BASIC SALARY 基本工资</v>
          </cell>
          <cell r="C7457" t="str">
            <v>10320-00-514101</v>
          </cell>
          <cell r="D7457">
            <v>9500</v>
          </cell>
          <cell r="E7457">
            <v>0</v>
          </cell>
          <cell r="F7457">
            <v>38000</v>
          </cell>
          <cell r="G7457" t="str">
            <v>ADMINISTRATION</v>
          </cell>
        </row>
        <row r="7458">
          <cell r="A7458" t="str">
            <v>514101</v>
          </cell>
          <cell r="B7458" t="str">
            <v>G.&amp;.A EXPE.--BASIC SALARY 基本工资</v>
          </cell>
          <cell r="C7458" t="str">
            <v>10321-00-514101</v>
          </cell>
          <cell r="D7458">
            <v>5000</v>
          </cell>
          <cell r="E7458">
            <v>0</v>
          </cell>
          <cell r="F7458">
            <v>21995</v>
          </cell>
          <cell r="G7458" t="str">
            <v>:DRIVERS</v>
          </cell>
        </row>
        <row r="7459">
          <cell r="A7459" t="str">
            <v>514101</v>
          </cell>
          <cell r="B7459" t="str">
            <v>G.&amp;.A EXPE.--BASIC SALARY 基本工资</v>
          </cell>
          <cell r="C7459" t="str">
            <v>10322-00-514101</v>
          </cell>
          <cell r="D7459">
            <v>1900</v>
          </cell>
          <cell r="E7459">
            <v>0</v>
          </cell>
          <cell r="F7459">
            <v>7600</v>
          </cell>
          <cell r="G7459" t="str">
            <v>CLEANING</v>
          </cell>
        </row>
        <row r="7460">
          <cell r="A7460" t="str">
            <v>514101</v>
          </cell>
          <cell r="B7460" t="str">
            <v>G.&amp;.A EXPE.--BASIC SALARY 基本工资</v>
          </cell>
          <cell r="C7460" t="str">
            <v>10323-00-514101</v>
          </cell>
          <cell r="D7460">
            <v>0</v>
          </cell>
          <cell r="E7460">
            <v>0</v>
          </cell>
          <cell r="F7460">
            <v>24146.47</v>
          </cell>
          <cell r="G7460" t="str">
            <v>CANTEEN</v>
          </cell>
        </row>
        <row r="7461">
          <cell r="A7461" t="str">
            <v>514101</v>
          </cell>
          <cell r="B7461" t="str">
            <v>G.&amp;.A EXPE.--BASIC SALARY 基本工资</v>
          </cell>
          <cell r="C7461" t="str">
            <v>10500-00-514101</v>
          </cell>
          <cell r="D7461">
            <v>0</v>
          </cell>
          <cell r="E7461">
            <v>0</v>
          </cell>
          <cell r="F7461">
            <v>1470</v>
          </cell>
          <cell r="G7461" t="str">
            <v>:(CO)CONTROLLING:JOHN TONG</v>
          </cell>
        </row>
        <row r="7462">
          <cell r="A7462" t="str">
            <v>514101</v>
          </cell>
          <cell r="B7462" t="str">
            <v>G.&amp;.A EXPE.--BASIC SALARY 基本工资</v>
          </cell>
          <cell r="C7462" t="str">
            <v>10510-00-514101</v>
          </cell>
          <cell r="D7462">
            <v>18099.53</v>
          </cell>
          <cell r="E7462">
            <v>0</v>
          </cell>
          <cell r="F7462">
            <v>220960</v>
          </cell>
          <cell r="G7462" t="str">
            <v>:(COA)JOHN TONG</v>
          </cell>
        </row>
        <row r="7463">
          <cell r="A7463" t="str">
            <v>514101</v>
          </cell>
          <cell r="B7463" t="str">
            <v>G.&amp;.A EXPE.--BASIC SALARY 基本工资</v>
          </cell>
          <cell r="C7463" t="str">
            <v>10600-00-514101</v>
          </cell>
          <cell r="D7463">
            <v>10750</v>
          </cell>
          <cell r="E7463">
            <v>0</v>
          </cell>
          <cell r="F7463">
            <v>59750</v>
          </cell>
          <cell r="G7463" t="str">
            <v>&lt;MS&gt;MARKETING DEPT.</v>
          </cell>
        </row>
        <row r="7464">
          <cell r="A7464" t="str">
            <v>514101</v>
          </cell>
          <cell r="B7464" t="str">
            <v>G.&amp;.A EXPE.--BASIC SALARY 基本工资</v>
          </cell>
          <cell r="C7464" t="str">
            <v>11000-00-514101</v>
          </cell>
          <cell r="D7464">
            <v>9084.7999999999993</v>
          </cell>
          <cell r="E7464">
            <v>0</v>
          </cell>
          <cell r="F7464">
            <v>98054.88</v>
          </cell>
          <cell r="G7464" t="str">
            <v>:(EN)ENG.DEPT.(COMMON)</v>
          </cell>
        </row>
        <row r="7465">
          <cell r="A7465" t="str">
            <v>514101</v>
          </cell>
          <cell r="B7465" t="str">
            <v>G.&amp;.A EXPE.--BASIC SALARY 基本工资</v>
          </cell>
          <cell r="C7465" t="str">
            <v>11000-02-514101</v>
          </cell>
          <cell r="D7465">
            <v>0</v>
          </cell>
          <cell r="E7465">
            <v>0</v>
          </cell>
          <cell r="F7465">
            <v>0</v>
          </cell>
          <cell r="G7465" t="str">
            <v>:(EN)MO LI莫礼</v>
          </cell>
        </row>
        <row r="7466">
          <cell r="A7466" t="str">
            <v>514101</v>
          </cell>
          <cell r="B7466" t="str">
            <v>G.&amp;.A EXPE.--BASIC SALARY 基本工资</v>
          </cell>
          <cell r="C7466" t="str">
            <v>11001-00-514101</v>
          </cell>
          <cell r="D7466">
            <v>43400</v>
          </cell>
          <cell r="E7466">
            <v>0</v>
          </cell>
          <cell r="F7466">
            <v>491888.06</v>
          </cell>
          <cell r="G7466" t="str">
            <v>:(EN)ENG.DEPT.--DESIGNING OFFICE</v>
          </cell>
        </row>
        <row r="7467">
          <cell r="A7467" t="str">
            <v>514101</v>
          </cell>
          <cell r="B7467" t="str">
            <v>G.&amp;.A EXPE.--BASIC SALARY 基本工资</v>
          </cell>
          <cell r="C7467" t="str">
            <v>11001-09-514101</v>
          </cell>
          <cell r="D7467">
            <v>0</v>
          </cell>
          <cell r="E7467">
            <v>0</v>
          </cell>
          <cell r="F7467">
            <v>0</v>
          </cell>
          <cell r="G7467" t="str">
            <v>:(EN)ZHONG ZHONG JUN 钟小军</v>
          </cell>
        </row>
        <row r="7468">
          <cell r="A7468" t="str">
            <v>514101</v>
          </cell>
          <cell r="B7468" t="str">
            <v>G.&amp;.A EXPE.--BASIC SALARY 基本工资</v>
          </cell>
          <cell r="C7468" t="str">
            <v>11200-00-514101</v>
          </cell>
          <cell r="D7468">
            <v>10500</v>
          </cell>
          <cell r="E7468">
            <v>0</v>
          </cell>
          <cell r="F7468">
            <v>134303.31</v>
          </cell>
          <cell r="G7468" t="str">
            <v>:(EE)ENGINEERING ESCALATOR(COMMON)</v>
          </cell>
        </row>
        <row r="7469">
          <cell r="A7469" t="str">
            <v>514101</v>
          </cell>
          <cell r="B7469" t="str">
            <v>G.&amp;.A EXPE.--BASIC SALARY 基本工资</v>
          </cell>
          <cell r="C7469" t="str">
            <v>11300-00-514101</v>
          </cell>
          <cell r="D7469">
            <v>12700</v>
          </cell>
          <cell r="E7469">
            <v>0</v>
          </cell>
          <cell r="F7469">
            <v>131078.74</v>
          </cell>
          <cell r="G7469" t="str">
            <v>(ED)ENGINEERING ELECTRIC</v>
          </cell>
        </row>
        <row r="7470">
          <cell r="A7470" t="str">
            <v>514101</v>
          </cell>
          <cell r="B7470" t="str">
            <v>G.&amp;.A EXPE.--BASIC SALARY 基本工资</v>
          </cell>
          <cell r="C7470" t="str">
            <v>11500-00-514101</v>
          </cell>
          <cell r="D7470">
            <v>22516.93</v>
          </cell>
          <cell r="E7470">
            <v>0</v>
          </cell>
          <cell r="F7470">
            <v>287140.99</v>
          </cell>
          <cell r="G7470" t="str">
            <v>:QA--ADMI FOR WHOLE Q.A.</v>
          </cell>
        </row>
        <row r="7471">
          <cell r="A7471" t="str">
            <v>514101</v>
          </cell>
          <cell r="B7471" t="str">
            <v>G.&amp;.A EXPE.--BASIC SALARY 基本工资</v>
          </cell>
          <cell r="C7471" t="str">
            <v>12000-00-514101</v>
          </cell>
          <cell r="D7471">
            <v>0</v>
          </cell>
          <cell r="E7471">
            <v>0</v>
          </cell>
          <cell r="F7471">
            <v>56880.2</v>
          </cell>
          <cell r="G7471" t="str">
            <v>:(AD)ADMIN.DEPT.</v>
          </cell>
        </row>
        <row r="7472">
          <cell r="A7472" t="str">
            <v>514101</v>
          </cell>
          <cell r="B7472" t="str">
            <v>G.&amp;.A EXPE.--BASIC SALARY 基本工资</v>
          </cell>
          <cell r="C7472" t="str">
            <v>12010-00-514101</v>
          </cell>
          <cell r="D7472">
            <v>0</v>
          </cell>
          <cell r="E7472">
            <v>0</v>
          </cell>
          <cell r="F7472">
            <v>0</v>
          </cell>
          <cell r="G7472" t="str">
            <v>:(AD)DOCTOR</v>
          </cell>
        </row>
        <row r="7473">
          <cell r="A7473" t="str">
            <v>514101</v>
          </cell>
          <cell r="B7473" t="str">
            <v>G.&amp;.A EXPE.--BASIC SALARY 基本工资</v>
          </cell>
          <cell r="C7473" t="str">
            <v>12020-00-514101</v>
          </cell>
          <cell r="D7473">
            <v>0</v>
          </cell>
          <cell r="E7473">
            <v>0</v>
          </cell>
          <cell r="F7473">
            <v>39594.29</v>
          </cell>
          <cell r="G7473" t="str">
            <v>:(AD)DRIVERS</v>
          </cell>
        </row>
        <row r="7474">
          <cell r="A7474" t="str">
            <v>514101</v>
          </cell>
          <cell r="B7474" t="str">
            <v>G.&amp;.A EXPE.--BASIC SALARY 基本工资</v>
          </cell>
          <cell r="C7474" t="str">
            <v>12020-02-514101</v>
          </cell>
          <cell r="D7474">
            <v>0</v>
          </cell>
          <cell r="E7474">
            <v>0</v>
          </cell>
          <cell r="F7474">
            <v>0</v>
          </cell>
          <cell r="G7474" t="str">
            <v>:(AD)DRIVER:林炳坤</v>
          </cell>
        </row>
        <row r="7475">
          <cell r="A7475" t="str">
            <v>514101</v>
          </cell>
          <cell r="B7475" t="str">
            <v>G.&amp;.A EXPE.--BASIC SALARY 基本工资</v>
          </cell>
          <cell r="C7475" t="str">
            <v>12030-00-514101</v>
          </cell>
          <cell r="D7475">
            <v>0</v>
          </cell>
          <cell r="E7475">
            <v>0</v>
          </cell>
          <cell r="F7475">
            <v>14900</v>
          </cell>
          <cell r="G7475" t="str">
            <v>:(AD)CLEANING</v>
          </cell>
        </row>
        <row r="7476">
          <cell r="A7476" t="str">
            <v>514101</v>
          </cell>
          <cell r="B7476" t="str">
            <v>G.&amp;.A EXPE.--BASIC SALARY 基本工资</v>
          </cell>
          <cell r="C7476" t="str">
            <v>12040-00-514101</v>
          </cell>
          <cell r="D7476">
            <v>0</v>
          </cell>
          <cell r="E7476">
            <v>0</v>
          </cell>
          <cell r="F7476">
            <v>32341.88</v>
          </cell>
          <cell r="G7476" t="str">
            <v>:(AD)CANTEEN</v>
          </cell>
        </row>
        <row r="7477">
          <cell r="A7477" t="str">
            <v>514101</v>
          </cell>
          <cell r="B7477" t="str">
            <v>G.&amp;.A EXPE.--BASIC SALARY 基本工资</v>
          </cell>
          <cell r="C7477" t="str">
            <v>12040-04-514101</v>
          </cell>
          <cell r="D7477">
            <v>0</v>
          </cell>
          <cell r="E7477">
            <v>0</v>
          </cell>
          <cell r="F7477">
            <v>1181.69</v>
          </cell>
          <cell r="G7477" t="str">
            <v>:(AD)</v>
          </cell>
        </row>
        <row r="7478">
          <cell r="A7478" t="str">
            <v>514101</v>
          </cell>
          <cell r="B7478" t="str">
            <v>G.&amp;.A EXPE.--BASIC SALARY 基本工资</v>
          </cell>
          <cell r="C7478" t="str">
            <v>12500-00-514101</v>
          </cell>
          <cell r="D7478">
            <v>20150</v>
          </cell>
          <cell r="E7478">
            <v>0</v>
          </cell>
          <cell r="F7478">
            <v>215647.65</v>
          </cell>
          <cell r="G7478" t="str">
            <v>:(PU)PURCHASING</v>
          </cell>
        </row>
        <row r="7479">
          <cell r="A7479" t="str">
            <v>514101</v>
          </cell>
          <cell r="B7479" t="str">
            <v>G.&amp;.A EXPE.--BASIC SALARY 基本工资</v>
          </cell>
          <cell r="C7479" t="str">
            <v>12500-06-514101</v>
          </cell>
          <cell r="D7479">
            <v>0</v>
          </cell>
          <cell r="E7479">
            <v>0</v>
          </cell>
          <cell r="F7479">
            <v>0</v>
          </cell>
          <cell r="G7479" t="str">
            <v>:(PU)RUAN CHIYIN阮池银</v>
          </cell>
        </row>
        <row r="7480">
          <cell r="A7480" t="str">
            <v>514101</v>
          </cell>
          <cell r="B7480" t="str">
            <v>G.&amp;.A EXPE.--BASIC SALARY 基本工资</v>
          </cell>
          <cell r="C7480" t="str">
            <v>13000-00-514101</v>
          </cell>
          <cell r="D7480">
            <v>30550</v>
          </cell>
          <cell r="E7480">
            <v>0</v>
          </cell>
          <cell r="F7480">
            <v>367971.02</v>
          </cell>
          <cell r="G7480" t="str">
            <v>(PEM)PROJECT EXECUTION</v>
          </cell>
        </row>
        <row r="7481">
          <cell r="A7481" t="str">
            <v>514101</v>
          </cell>
          <cell r="B7481" t="str">
            <v>G.&amp;.A EXPE.--BASIC SALARY 基本工资</v>
          </cell>
          <cell r="C7481" t="str">
            <v>13500-00-514101</v>
          </cell>
          <cell r="D7481">
            <v>9600</v>
          </cell>
          <cell r="E7481">
            <v>0</v>
          </cell>
          <cell r="F7481">
            <v>91070.14</v>
          </cell>
          <cell r="G7481" t="str">
            <v>(EDP)COMMON</v>
          </cell>
        </row>
        <row r="7482">
          <cell r="A7482" t="str">
            <v>514101</v>
          </cell>
          <cell r="B7482" t="str">
            <v>G.&amp;.A EXPE.--BASIC SALARY 基本工资</v>
          </cell>
          <cell r="C7482" t="str">
            <v>13700-00-514101</v>
          </cell>
          <cell r="D7482">
            <v>8100</v>
          </cell>
          <cell r="E7482">
            <v>0</v>
          </cell>
          <cell r="F7482">
            <v>69596.87</v>
          </cell>
          <cell r="G7482" t="str">
            <v>IE--COMMON</v>
          </cell>
        </row>
        <row r="7483">
          <cell r="A7483" t="str">
            <v>514101</v>
          </cell>
          <cell r="B7483" t="str">
            <v>G.&amp;.A EXPE.--BASIC SALARY 基本工资</v>
          </cell>
          <cell r="C7483" t="str">
            <v>13710-00-514101</v>
          </cell>
          <cell r="D7483">
            <v>6000</v>
          </cell>
          <cell r="E7483">
            <v>0</v>
          </cell>
          <cell r="F7483">
            <v>108000</v>
          </cell>
          <cell r="G7483" t="str">
            <v>COMMON</v>
          </cell>
        </row>
        <row r="7484">
          <cell r="A7484" t="str">
            <v>514101</v>
          </cell>
          <cell r="B7484" t="str">
            <v>G.&amp;.A EXPE.--BASIC SALARY 基本工资</v>
          </cell>
          <cell r="C7484" t="str">
            <v>13720-00-514101</v>
          </cell>
          <cell r="D7484">
            <v>17651.18</v>
          </cell>
          <cell r="E7484">
            <v>0</v>
          </cell>
          <cell r="F7484">
            <v>197423.62</v>
          </cell>
          <cell r="G7484" t="str">
            <v>COMMON</v>
          </cell>
        </row>
        <row r="7485">
          <cell r="A7485" t="str">
            <v>514101</v>
          </cell>
          <cell r="B7485" t="str">
            <v>G.&amp;.A EXPE.--BASIC SALARY 基本工资</v>
          </cell>
          <cell r="C7485" t="str">
            <v>13730-00-514101</v>
          </cell>
          <cell r="D7485">
            <v>17060.63</v>
          </cell>
          <cell r="E7485">
            <v>0</v>
          </cell>
          <cell r="F7485">
            <v>100843.3</v>
          </cell>
          <cell r="G7485" t="str">
            <v>COMMON</v>
          </cell>
        </row>
        <row r="7486">
          <cell r="A7486" t="str">
            <v>514101</v>
          </cell>
          <cell r="B7486" t="str">
            <v>G.&amp;.A EXPE.--BASIC SALARY 基本工资</v>
          </cell>
          <cell r="C7486" t="str">
            <v>13740-00-514101</v>
          </cell>
          <cell r="D7486">
            <v>7300</v>
          </cell>
          <cell r="E7486">
            <v>0</v>
          </cell>
          <cell r="F7486">
            <v>100350</v>
          </cell>
          <cell r="G7486" t="str">
            <v>COMMON</v>
          </cell>
        </row>
        <row r="7487">
          <cell r="A7487" t="str">
            <v>514102</v>
          </cell>
          <cell r="B7487" t="str">
            <v>G.&amp;.A EXPE.--O/T ALLOWANCE加班补贴</v>
          </cell>
          <cell r="C7487" t="str">
            <v>10000-00-514102</v>
          </cell>
          <cell r="D7487">
            <v>0</v>
          </cell>
          <cell r="E7487">
            <v>0</v>
          </cell>
          <cell r="F7487">
            <v>0</v>
          </cell>
          <cell r="G7487" t="str">
            <v>:BAL.SHEET 负债表</v>
          </cell>
        </row>
        <row r="7488">
          <cell r="A7488" t="str">
            <v>514102</v>
          </cell>
          <cell r="B7488" t="str">
            <v>G.&amp;.A EXPE.--O/T ALLOWANCE加班补贴</v>
          </cell>
          <cell r="C7488" t="str">
            <v>10100-00-514102</v>
          </cell>
          <cell r="D7488">
            <v>0</v>
          </cell>
          <cell r="E7488">
            <v>0</v>
          </cell>
          <cell r="F7488">
            <v>0</v>
          </cell>
          <cell r="G7488" t="str">
            <v>:PMO 总经办</v>
          </cell>
        </row>
        <row r="7489">
          <cell r="A7489" t="str">
            <v>514102</v>
          </cell>
          <cell r="B7489" t="str">
            <v>G.&amp;.A EXPE.--O/T ALLOWANCE加班补贴</v>
          </cell>
          <cell r="C7489" t="str">
            <v>10300-00-514102</v>
          </cell>
          <cell r="D7489">
            <v>0</v>
          </cell>
          <cell r="E7489">
            <v>0</v>
          </cell>
          <cell r="F7489">
            <v>0</v>
          </cell>
          <cell r="G7489" t="str">
            <v>:(HR)HUMAN RESOUCE</v>
          </cell>
        </row>
        <row r="7490">
          <cell r="A7490" t="str">
            <v>514102</v>
          </cell>
          <cell r="B7490" t="str">
            <v>G.&amp;.A EXPE.--O/T ALLOWANCE加班补贴</v>
          </cell>
          <cell r="C7490" t="str">
            <v>10323-00-514102</v>
          </cell>
          <cell r="D7490">
            <v>0</v>
          </cell>
          <cell r="E7490">
            <v>0</v>
          </cell>
          <cell r="F7490">
            <v>3444.97</v>
          </cell>
          <cell r="G7490" t="str">
            <v>CANTEEN</v>
          </cell>
        </row>
        <row r="7491">
          <cell r="A7491" t="str">
            <v>514102</v>
          </cell>
          <cell r="B7491" t="str">
            <v>G.&amp;.A EXPE.--O/T ALLOWANCE加班补贴</v>
          </cell>
          <cell r="C7491" t="str">
            <v>10500-00-514102</v>
          </cell>
          <cell r="D7491">
            <v>0</v>
          </cell>
          <cell r="E7491">
            <v>0</v>
          </cell>
          <cell r="F7491">
            <v>0</v>
          </cell>
          <cell r="G7491" t="str">
            <v>:(CO)CONTROLLING:JOHN TONG</v>
          </cell>
        </row>
        <row r="7492">
          <cell r="A7492" t="str">
            <v>514102</v>
          </cell>
          <cell r="B7492" t="str">
            <v>G.&amp;.A EXPE.--O/T ALLOWANCE加班补贴</v>
          </cell>
          <cell r="C7492" t="str">
            <v>10510-00-514102</v>
          </cell>
          <cell r="D7492">
            <v>0</v>
          </cell>
          <cell r="E7492">
            <v>0</v>
          </cell>
          <cell r="F7492">
            <v>0</v>
          </cell>
          <cell r="G7492" t="str">
            <v>:(COA)JOHN TONG</v>
          </cell>
        </row>
        <row r="7493">
          <cell r="A7493" t="str">
            <v>514102</v>
          </cell>
          <cell r="B7493" t="str">
            <v>G.&amp;.A EXPE.--O/T ALLOWANCE加班补贴</v>
          </cell>
          <cell r="C7493" t="str">
            <v>11000-00-514102</v>
          </cell>
          <cell r="D7493">
            <v>0</v>
          </cell>
          <cell r="E7493">
            <v>0</v>
          </cell>
          <cell r="F7493">
            <v>0</v>
          </cell>
          <cell r="G7493" t="str">
            <v>:(EN)ENG.DEPT.(COMMON)</v>
          </cell>
        </row>
        <row r="7494">
          <cell r="A7494" t="str">
            <v>514102</v>
          </cell>
          <cell r="B7494" t="str">
            <v>G.&amp;.A EXPE.--O/T ALLOWANCE加班补贴</v>
          </cell>
          <cell r="C7494" t="str">
            <v>11001-00-514102</v>
          </cell>
          <cell r="D7494">
            <v>0</v>
          </cell>
          <cell r="E7494">
            <v>0</v>
          </cell>
          <cell r="F7494">
            <v>0</v>
          </cell>
          <cell r="G7494" t="str">
            <v>:(EN)ENG.DEPT.--DESIGNING OFFICE</v>
          </cell>
        </row>
        <row r="7495">
          <cell r="A7495" t="str">
            <v>514102</v>
          </cell>
          <cell r="B7495" t="str">
            <v>G.&amp;.A EXPE.--O/T ALLOWANCE加班补贴</v>
          </cell>
          <cell r="C7495" t="str">
            <v>11002-00-514102</v>
          </cell>
          <cell r="D7495">
            <v>0</v>
          </cell>
          <cell r="E7495">
            <v>0</v>
          </cell>
          <cell r="F7495">
            <v>0</v>
          </cell>
          <cell r="G7495" t="str">
            <v>:ENG.DEP'T--MECHANIC</v>
          </cell>
        </row>
        <row r="7496">
          <cell r="A7496" t="str">
            <v>514102</v>
          </cell>
          <cell r="B7496" t="str">
            <v>G.&amp;.A EXPE.--O/T ALLOWANCE加班补贴</v>
          </cell>
          <cell r="C7496" t="str">
            <v>11200-00-514102</v>
          </cell>
          <cell r="D7496">
            <v>0</v>
          </cell>
          <cell r="E7496">
            <v>0</v>
          </cell>
          <cell r="F7496">
            <v>0</v>
          </cell>
          <cell r="G7496" t="str">
            <v>:(EE)ENGINEERING ESCALATOR(COMMON)</v>
          </cell>
        </row>
        <row r="7497">
          <cell r="A7497" t="str">
            <v>514102</v>
          </cell>
          <cell r="B7497" t="str">
            <v>G.&amp;.A EXPE.--O/T ALLOWANCE加班补贴</v>
          </cell>
          <cell r="C7497" t="str">
            <v>11500-00-514102</v>
          </cell>
          <cell r="D7497">
            <v>3250.99</v>
          </cell>
          <cell r="E7497">
            <v>0</v>
          </cell>
          <cell r="F7497">
            <v>21604.68</v>
          </cell>
          <cell r="G7497" t="str">
            <v>:QA--ADMI FOR WHOLE Q.A.</v>
          </cell>
        </row>
        <row r="7498">
          <cell r="A7498" t="str">
            <v>514102</v>
          </cell>
          <cell r="B7498" t="str">
            <v>G.&amp;.A EXPE.--O/T ALLOWANCE加班补贴</v>
          </cell>
          <cell r="C7498" t="str">
            <v>12000-00-514102</v>
          </cell>
          <cell r="D7498">
            <v>0</v>
          </cell>
          <cell r="E7498">
            <v>0</v>
          </cell>
          <cell r="F7498">
            <v>173.62</v>
          </cell>
          <cell r="G7498" t="str">
            <v>:(AD)ADMIN.DEPT.</v>
          </cell>
        </row>
        <row r="7499">
          <cell r="A7499" t="str">
            <v>514102</v>
          </cell>
          <cell r="B7499" t="str">
            <v>G.&amp;.A EXPE.--O/T ALLOWANCE加班补贴</v>
          </cell>
          <cell r="C7499" t="str">
            <v>12001-00-514102</v>
          </cell>
          <cell r="D7499">
            <v>0</v>
          </cell>
          <cell r="E7499">
            <v>0</v>
          </cell>
          <cell r="F7499">
            <v>0</v>
          </cell>
          <cell r="G7499" t="str">
            <v>XXXX:ADMINISTRATION 行政</v>
          </cell>
        </row>
        <row r="7500">
          <cell r="A7500" t="str">
            <v>514102</v>
          </cell>
          <cell r="B7500" t="str">
            <v>G.&amp;.A EXPE.--O/T ALLOWANCE加班补贴</v>
          </cell>
          <cell r="C7500" t="str">
            <v>12002-00-514102</v>
          </cell>
          <cell r="D7500">
            <v>0</v>
          </cell>
          <cell r="E7500">
            <v>0</v>
          </cell>
          <cell r="F7500">
            <v>0</v>
          </cell>
          <cell r="G7500" t="str">
            <v>XXXX:PERSONNEL      人事</v>
          </cell>
        </row>
        <row r="7501">
          <cell r="A7501" t="str">
            <v>514102</v>
          </cell>
          <cell r="B7501" t="str">
            <v>G.&amp;.A EXPE.--O/T ALLOWANCE加班补贴</v>
          </cell>
          <cell r="C7501" t="str">
            <v>12020-00-514102</v>
          </cell>
          <cell r="D7501">
            <v>0</v>
          </cell>
          <cell r="E7501">
            <v>0</v>
          </cell>
          <cell r="F7501">
            <v>0</v>
          </cell>
          <cell r="G7501" t="str">
            <v>:(AD)DRIVERS</v>
          </cell>
        </row>
        <row r="7502">
          <cell r="A7502" t="str">
            <v>514102</v>
          </cell>
          <cell r="B7502" t="str">
            <v>G.&amp;.A EXPE.--O/T ALLOWANCE加班补贴</v>
          </cell>
          <cell r="C7502" t="str">
            <v>12030-00-514102</v>
          </cell>
          <cell r="D7502">
            <v>0</v>
          </cell>
          <cell r="E7502">
            <v>0</v>
          </cell>
          <cell r="F7502">
            <v>282.14</v>
          </cell>
          <cell r="G7502" t="str">
            <v>:(AD)CLEANING</v>
          </cell>
        </row>
        <row r="7503">
          <cell r="A7503" t="str">
            <v>514102</v>
          </cell>
          <cell r="B7503" t="str">
            <v>G.&amp;.A EXPE.--O/T ALLOWANCE加班补贴</v>
          </cell>
          <cell r="C7503" t="str">
            <v>12040-00-514102</v>
          </cell>
          <cell r="D7503">
            <v>0</v>
          </cell>
          <cell r="E7503">
            <v>0</v>
          </cell>
          <cell r="F7503">
            <v>11474.74</v>
          </cell>
          <cell r="G7503" t="str">
            <v>:(AD)CANTEEN</v>
          </cell>
        </row>
        <row r="7504">
          <cell r="A7504" t="str">
            <v>514102</v>
          </cell>
          <cell r="B7504" t="str">
            <v>G.&amp;.A EXPE.--O/T ALLOWANCE加班补贴</v>
          </cell>
          <cell r="C7504" t="str">
            <v>12500-00-514102</v>
          </cell>
          <cell r="D7504">
            <v>0</v>
          </cell>
          <cell r="E7504">
            <v>0</v>
          </cell>
          <cell r="F7504">
            <v>0</v>
          </cell>
          <cell r="G7504" t="str">
            <v>:(PU)PURCHASING</v>
          </cell>
        </row>
        <row r="7505">
          <cell r="A7505" t="str">
            <v>514102</v>
          </cell>
          <cell r="B7505" t="str">
            <v>G.&amp;.A EXPE.--O/T ALLOWANCE加班补贴</v>
          </cell>
          <cell r="C7505" t="str">
            <v>12503-00-514102</v>
          </cell>
          <cell r="D7505">
            <v>0</v>
          </cell>
          <cell r="E7505">
            <v>0</v>
          </cell>
          <cell r="F7505">
            <v>0</v>
          </cell>
          <cell r="G7505" t="str">
            <v>:XXXXPURCHASER:WANDA ZENG</v>
          </cell>
        </row>
        <row r="7506">
          <cell r="A7506" t="str">
            <v>514102</v>
          </cell>
          <cell r="B7506" t="str">
            <v>G.&amp;.A EXPE.--O/T ALLOWANCE加班补贴</v>
          </cell>
          <cell r="C7506" t="str">
            <v>13740-00-514102</v>
          </cell>
          <cell r="D7506">
            <v>372.05</v>
          </cell>
          <cell r="E7506">
            <v>0</v>
          </cell>
          <cell r="F7506">
            <v>6581.65</v>
          </cell>
          <cell r="G7506" t="str">
            <v>COMMON</v>
          </cell>
        </row>
        <row r="7507">
          <cell r="A7507" t="str">
            <v>514102</v>
          </cell>
          <cell r="B7507" t="str">
            <v>G.&amp;.A EXPE.--O/T ALLOWANCE加班补贴</v>
          </cell>
          <cell r="C7507" t="str">
            <v>14000-00-514102</v>
          </cell>
          <cell r="D7507">
            <v>0</v>
          </cell>
          <cell r="E7507">
            <v>0</v>
          </cell>
          <cell r="F7507">
            <v>0</v>
          </cell>
          <cell r="G7507" t="str">
            <v>BEIJING BRANCH</v>
          </cell>
        </row>
        <row r="7508">
          <cell r="A7508" t="str">
            <v>514102</v>
          </cell>
          <cell r="B7508" t="str">
            <v>G.&amp;.A EXPE.--O/T ALLOWANCE加班补贴</v>
          </cell>
          <cell r="C7508" t="str">
            <v>15001-00-514102</v>
          </cell>
          <cell r="D7508">
            <v>0</v>
          </cell>
          <cell r="E7508">
            <v>0</v>
          </cell>
          <cell r="F7508">
            <v>0</v>
          </cell>
          <cell r="G7508" t="str">
            <v>XXXX:DRIVER #1 林柄坤</v>
          </cell>
        </row>
        <row r="7509">
          <cell r="A7509" t="str">
            <v>514102</v>
          </cell>
          <cell r="B7509" t="str">
            <v>G.&amp;.A EXPE.--O/T ALLOWANCE加班补贴</v>
          </cell>
          <cell r="C7509" t="str">
            <v>15002-00-514102</v>
          </cell>
          <cell r="D7509">
            <v>0</v>
          </cell>
          <cell r="E7509">
            <v>0</v>
          </cell>
          <cell r="F7509">
            <v>0</v>
          </cell>
          <cell r="G7509" t="str">
            <v>XXXX:DRIVER #2 欧阳泳兴</v>
          </cell>
        </row>
        <row r="7510">
          <cell r="A7510" t="str">
            <v>514102</v>
          </cell>
          <cell r="B7510" t="str">
            <v>G.&amp;.A EXPE.--O/T ALLOWANCE加班补贴</v>
          </cell>
          <cell r="C7510" t="str">
            <v>15004-00-514102</v>
          </cell>
          <cell r="D7510">
            <v>0</v>
          </cell>
          <cell r="E7510">
            <v>0</v>
          </cell>
          <cell r="F7510">
            <v>0</v>
          </cell>
          <cell r="G7510" t="str">
            <v>XXXX:DRIVER #4 鲍永泰</v>
          </cell>
        </row>
        <row r="7511">
          <cell r="A7511" t="str">
            <v>514102</v>
          </cell>
          <cell r="B7511" t="str">
            <v>G.&amp;.A EXPE.--O/T ALLOWANCE加班补贴</v>
          </cell>
          <cell r="C7511" t="str">
            <v>17000-00-514102</v>
          </cell>
          <cell r="D7511">
            <v>0</v>
          </cell>
          <cell r="E7511">
            <v>0</v>
          </cell>
          <cell r="F7511">
            <v>0</v>
          </cell>
          <cell r="G7511" t="str">
            <v>:(PD)PRO--OFF.ADMIN.(COMMON)</v>
          </cell>
        </row>
        <row r="7512">
          <cell r="A7512" t="str">
            <v>514103</v>
          </cell>
          <cell r="B7512" t="str">
            <v>G.&amp;.A EXPE.--BONUS 奖金</v>
          </cell>
          <cell r="C7512" t="str">
            <v>10000-00-514103</v>
          </cell>
          <cell r="D7512">
            <v>0</v>
          </cell>
          <cell r="E7512">
            <v>0</v>
          </cell>
          <cell r="F7512">
            <v>0</v>
          </cell>
          <cell r="G7512" t="str">
            <v>:BAL.SHEET 负债表</v>
          </cell>
        </row>
        <row r="7513">
          <cell r="A7513" t="str">
            <v>514103</v>
          </cell>
          <cell r="B7513" t="str">
            <v>G.&amp;.A EXPE.--BONUS 奖金</v>
          </cell>
          <cell r="C7513" t="str">
            <v>10100-00-514103</v>
          </cell>
          <cell r="D7513">
            <v>0</v>
          </cell>
          <cell r="E7513">
            <v>0</v>
          </cell>
          <cell r="F7513">
            <v>8510</v>
          </cell>
          <cell r="G7513" t="str">
            <v>:PMO 总经办</v>
          </cell>
        </row>
        <row r="7514">
          <cell r="A7514" t="str">
            <v>514103</v>
          </cell>
          <cell r="B7514" t="str">
            <v>G.&amp;.A EXPE.--BONUS 奖金</v>
          </cell>
          <cell r="C7514" t="str">
            <v>10110-00-514103</v>
          </cell>
          <cell r="D7514">
            <v>0</v>
          </cell>
          <cell r="E7514">
            <v>0</v>
          </cell>
          <cell r="F7514">
            <v>0</v>
          </cell>
          <cell r="G7514" t="str">
            <v>:XXXXXXXPEM</v>
          </cell>
        </row>
        <row r="7515">
          <cell r="A7515" t="str">
            <v>514103</v>
          </cell>
          <cell r="B7515" t="str">
            <v>G.&amp;.A EXPE.--BONUS 奖金</v>
          </cell>
          <cell r="C7515" t="str">
            <v>10120-00-514103</v>
          </cell>
          <cell r="D7515">
            <v>0</v>
          </cell>
          <cell r="E7515">
            <v>0</v>
          </cell>
          <cell r="F7515">
            <v>0</v>
          </cell>
          <cell r="G7515" t="str">
            <v>XXXXXXX(EDP)COMMON</v>
          </cell>
        </row>
        <row r="7516">
          <cell r="A7516" t="str">
            <v>514103</v>
          </cell>
          <cell r="B7516" t="str">
            <v>G.&amp;.A EXPE.--BONUS 奖金</v>
          </cell>
          <cell r="C7516" t="str">
            <v>10300-00-514103</v>
          </cell>
          <cell r="D7516">
            <v>0</v>
          </cell>
          <cell r="E7516">
            <v>0</v>
          </cell>
          <cell r="F7516">
            <v>9394.7000000000007</v>
          </cell>
          <cell r="G7516" t="str">
            <v>:(HR)HUMAN RESOUCE</v>
          </cell>
        </row>
        <row r="7517">
          <cell r="A7517" t="str">
            <v>514103</v>
          </cell>
          <cell r="B7517" t="str">
            <v>G.&amp;.A EXPE.--BONUS 奖金</v>
          </cell>
          <cell r="C7517" t="str">
            <v>10500-00-514103</v>
          </cell>
          <cell r="D7517">
            <v>0</v>
          </cell>
          <cell r="E7517">
            <v>0</v>
          </cell>
          <cell r="F7517">
            <v>0</v>
          </cell>
          <cell r="G7517" t="str">
            <v>:(CO)CONTROLLING:JOHN TONG</v>
          </cell>
        </row>
        <row r="7518">
          <cell r="A7518" t="str">
            <v>514103</v>
          </cell>
          <cell r="B7518" t="str">
            <v>G.&amp;.A EXPE.--BONUS 奖金</v>
          </cell>
          <cell r="C7518" t="str">
            <v>10510-00-514103</v>
          </cell>
          <cell r="D7518">
            <v>0</v>
          </cell>
          <cell r="E7518">
            <v>0</v>
          </cell>
          <cell r="F7518">
            <v>14300.4</v>
          </cell>
          <cell r="G7518" t="str">
            <v>:(COA)JOHN TONG</v>
          </cell>
        </row>
        <row r="7519">
          <cell r="A7519" t="str">
            <v>514103</v>
          </cell>
          <cell r="B7519" t="str">
            <v>G.&amp;.A EXPE.--BONUS 奖金</v>
          </cell>
          <cell r="C7519" t="str">
            <v>10510-03-514103</v>
          </cell>
          <cell r="D7519">
            <v>0</v>
          </cell>
          <cell r="E7519">
            <v>0</v>
          </cell>
          <cell r="F7519">
            <v>0</v>
          </cell>
          <cell r="G7519" t="str">
            <v>:(COA)SHIRLEY ZHENG</v>
          </cell>
        </row>
        <row r="7520">
          <cell r="A7520" t="str">
            <v>514103</v>
          </cell>
          <cell r="B7520" t="str">
            <v>G.&amp;.A EXPE.--BONUS 奖金</v>
          </cell>
          <cell r="C7520" t="str">
            <v>11000-00-514103</v>
          </cell>
          <cell r="D7520">
            <v>2300</v>
          </cell>
          <cell r="E7520">
            <v>0</v>
          </cell>
          <cell r="F7520">
            <v>6800</v>
          </cell>
          <cell r="G7520" t="str">
            <v>:(EN)ENG.DEPT.(COMMON)</v>
          </cell>
        </row>
        <row r="7521">
          <cell r="A7521" t="str">
            <v>514103</v>
          </cell>
          <cell r="B7521" t="str">
            <v>G.&amp;.A EXPE.--BONUS 奖金</v>
          </cell>
          <cell r="C7521" t="str">
            <v>11001-00-514103</v>
          </cell>
          <cell r="D7521">
            <v>0</v>
          </cell>
          <cell r="E7521">
            <v>0</v>
          </cell>
          <cell r="F7521">
            <v>41260.660000000003</v>
          </cell>
          <cell r="G7521" t="str">
            <v>:(EN)ENG.DEPT.--DESIGNING OFFICE</v>
          </cell>
        </row>
        <row r="7522">
          <cell r="A7522" t="str">
            <v>514103</v>
          </cell>
          <cell r="B7522" t="str">
            <v>G.&amp;.A EXPE.--BONUS 奖金</v>
          </cell>
          <cell r="C7522" t="str">
            <v>11002-00-514103</v>
          </cell>
          <cell r="D7522">
            <v>0</v>
          </cell>
          <cell r="E7522">
            <v>0</v>
          </cell>
          <cell r="F7522">
            <v>0</v>
          </cell>
          <cell r="G7522" t="str">
            <v>:ENG.DEP'T--MECHANIC</v>
          </cell>
        </row>
        <row r="7523">
          <cell r="A7523" t="str">
            <v>514103</v>
          </cell>
          <cell r="B7523" t="str">
            <v>G.&amp;.A EXPE.--BONUS 奖金</v>
          </cell>
          <cell r="C7523" t="str">
            <v>11200-00-514103</v>
          </cell>
          <cell r="D7523">
            <v>0</v>
          </cell>
          <cell r="E7523">
            <v>0</v>
          </cell>
          <cell r="F7523">
            <v>8463.2000000000007</v>
          </cell>
          <cell r="G7523" t="str">
            <v>:(EE)ENGINEERING ESCALATOR(COMMON)</v>
          </cell>
        </row>
        <row r="7524">
          <cell r="A7524" t="str">
            <v>514103</v>
          </cell>
          <cell r="B7524" t="str">
            <v>G.&amp;.A EXPE.--BONUS 奖金</v>
          </cell>
          <cell r="C7524" t="str">
            <v>11300-00-514103</v>
          </cell>
          <cell r="D7524">
            <v>0</v>
          </cell>
          <cell r="E7524">
            <v>0</v>
          </cell>
          <cell r="F7524">
            <v>906.7</v>
          </cell>
          <cell r="G7524" t="str">
            <v>(ED)ENGINEERING ELECTRIC</v>
          </cell>
        </row>
        <row r="7525">
          <cell r="A7525" t="str">
            <v>514103</v>
          </cell>
          <cell r="B7525" t="str">
            <v>G.&amp;.A EXPE.--BONUS 奖金</v>
          </cell>
          <cell r="C7525" t="str">
            <v>11500-00-514103</v>
          </cell>
          <cell r="D7525">
            <v>0</v>
          </cell>
          <cell r="E7525">
            <v>0</v>
          </cell>
          <cell r="F7525">
            <v>12422.85</v>
          </cell>
          <cell r="G7525" t="str">
            <v>:QA--ADMI FOR WHOLE Q.A.</v>
          </cell>
        </row>
        <row r="7526">
          <cell r="A7526" t="str">
            <v>514103</v>
          </cell>
          <cell r="B7526" t="str">
            <v>G.&amp;.A EXPE.--BONUS 奖金</v>
          </cell>
          <cell r="C7526" t="str">
            <v>12000-00-514103</v>
          </cell>
          <cell r="D7526">
            <v>0</v>
          </cell>
          <cell r="E7526">
            <v>0</v>
          </cell>
          <cell r="F7526">
            <v>9340.4500000000007</v>
          </cell>
          <cell r="G7526" t="str">
            <v>:(AD)ADMIN.DEPT.</v>
          </cell>
        </row>
        <row r="7527">
          <cell r="A7527" t="str">
            <v>514103</v>
          </cell>
          <cell r="B7527" t="str">
            <v>G.&amp;.A EXPE.--BONUS 奖金</v>
          </cell>
          <cell r="C7527" t="str">
            <v>12001-00-514103</v>
          </cell>
          <cell r="D7527">
            <v>0</v>
          </cell>
          <cell r="E7527">
            <v>0</v>
          </cell>
          <cell r="F7527">
            <v>0</v>
          </cell>
          <cell r="G7527" t="str">
            <v>XXXX:ADMINISTRATION 行政</v>
          </cell>
        </row>
        <row r="7528">
          <cell r="A7528" t="str">
            <v>514103</v>
          </cell>
          <cell r="B7528" t="str">
            <v>G.&amp;.A EXPE.--BONUS 奖金</v>
          </cell>
          <cell r="C7528" t="str">
            <v>12010-00-514103</v>
          </cell>
          <cell r="D7528">
            <v>0</v>
          </cell>
          <cell r="E7528">
            <v>0</v>
          </cell>
          <cell r="F7528">
            <v>0</v>
          </cell>
          <cell r="G7528" t="str">
            <v>:(AD)DOCTOR</v>
          </cell>
        </row>
        <row r="7529">
          <cell r="A7529" t="str">
            <v>514103</v>
          </cell>
          <cell r="B7529" t="str">
            <v>G.&amp;.A EXPE.--BONUS 奖金</v>
          </cell>
          <cell r="C7529" t="str">
            <v>12020-00-514103</v>
          </cell>
          <cell r="D7529">
            <v>0</v>
          </cell>
          <cell r="E7529">
            <v>0</v>
          </cell>
          <cell r="F7529">
            <v>3500</v>
          </cell>
          <cell r="G7529" t="str">
            <v>:(AD)DRIVERS</v>
          </cell>
        </row>
        <row r="7530">
          <cell r="A7530" t="str">
            <v>514103</v>
          </cell>
          <cell r="B7530" t="str">
            <v>G.&amp;.A EXPE.--BONUS 奖金</v>
          </cell>
          <cell r="C7530" t="str">
            <v>12030-00-514103</v>
          </cell>
          <cell r="D7530">
            <v>0</v>
          </cell>
          <cell r="E7530">
            <v>0</v>
          </cell>
          <cell r="F7530">
            <v>1500</v>
          </cell>
          <cell r="G7530" t="str">
            <v>:(AD)CLEANING</v>
          </cell>
        </row>
        <row r="7531">
          <cell r="A7531" t="str">
            <v>514103</v>
          </cell>
          <cell r="B7531" t="str">
            <v>G.&amp;.A EXPE.--BONUS 奖金</v>
          </cell>
          <cell r="C7531" t="str">
            <v>12040-00-514103</v>
          </cell>
          <cell r="D7531">
            <v>0</v>
          </cell>
          <cell r="E7531">
            <v>0</v>
          </cell>
          <cell r="F7531">
            <v>2633.95</v>
          </cell>
          <cell r="G7531" t="str">
            <v>:(AD)CANTEEN</v>
          </cell>
        </row>
        <row r="7532">
          <cell r="A7532" t="str">
            <v>514103</v>
          </cell>
          <cell r="B7532" t="str">
            <v>G.&amp;.A EXPE.--BONUS 奖金</v>
          </cell>
          <cell r="C7532" t="str">
            <v>12500-00-514103</v>
          </cell>
          <cell r="D7532">
            <v>0</v>
          </cell>
          <cell r="E7532">
            <v>0</v>
          </cell>
          <cell r="F7532">
            <v>8865.7999999999993</v>
          </cell>
          <cell r="G7532" t="str">
            <v>:(PU)PURCHASING</v>
          </cell>
        </row>
        <row r="7533">
          <cell r="A7533" t="str">
            <v>514103</v>
          </cell>
          <cell r="B7533" t="str">
            <v>G.&amp;.A EXPE.--BONUS 奖金</v>
          </cell>
          <cell r="C7533" t="str">
            <v>12501-00-514103</v>
          </cell>
          <cell r="D7533">
            <v>0</v>
          </cell>
          <cell r="E7533">
            <v>0</v>
          </cell>
          <cell r="F7533">
            <v>0</v>
          </cell>
          <cell r="G7533" t="str">
            <v>:XXXXPURCHASER:BOEHLER</v>
          </cell>
        </row>
        <row r="7534">
          <cell r="A7534" t="str">
            <v>514103</v>
          </cell>
          <cell r="B7534" t="str">
            <v>G.&amp;.A EXPE.--BONUS 奖金</v>
          </cell>
          <cell r="C7534" t="str">
            <v>12502-00-514103</v>
          </cell>
          <cell r="D7534">
            <v>0</v>
          </cell>
          <cell r="E7534">
            <v>0</v>
          </cell>
          <cell r="F7534">
            <v>0</v>
          </cell>
          <cell r="G7534" t="str">
            <v>:XXXXPURCHASER:ZHENGYINGMING</v>
          </cell>
        </row>
        <row r="7535">
          <cell r="A7535" t="str">
            <v>514103</v>
          </cell>
          <cell r="B7535" t="str">
            <v>G.&amp;.A EXPE.--BONUS 奖金</v>
          </cell>
          <cell r="C7535" t="str">
            <v>12503-00-514103</v>
          </cell>
          <cell r="D7535">
            <v>0</v>
          </cell>
          <cell r="E7535">
            <v>0</v>
          </cell>
          <cell r="F7535">
            <v>0</v>
          </cell>
          <cell r="G7535" t="str">
            <v>:XXXXPURCHASER:WANDA ZENG</v>
          </cell>
        </row>
        <row r="7536">
          <cell r="A7536" t="str">
            <v>514103</v>
          </cell>
          <cell r="B7536" t="str">
            <v>G.&amp;.A EXPE.--BONUS 奖金</v>
          </cell>
          <cell r="C7536" t="str">
            <v>13000-00-514103</v>
          </cell>
          <cell r="D7536">
            <v>0</v>
          </cell>
          <cell r="E7536">
            <v>0</v>
          </cell>
          <cell r="F7536">
            <v>20185.2</v>
          </cell>
          <cell r="G7536" t="str">
            <v>(PEM)PROJECT EXECUTION</v>
          </cell>
        </row>
        <row r="7537">
          <cell r="A7537" t="str">
            <v>514103</v>
          </cell>
          <cell r="B7537" t="str">
            <v>G.&amp;.A EXPE.--BONUS 奖金</v>
          </cell>
          <cell r="C7537" t="str">
            <v>13020-01-514103</v>
          </cell>
          <cell r="D7537">
            <v>0</v>
          </cell>
          <cell r="E7537">
            <v>0</v>
          </cell>
          <cell r="F7537">
            <v>0</v>
          </cell>
        </row>
        <row r="7538">
          <cell r="A7538" t="str">
            <v>514103</v>
          </cell>
          <cell r="B7538" t="str">
            <v>G.&amp;.A EXPE.--BONUS 奖金</v>
          </cell>
          <cell r="C7538" t="str">
            <v>13500-00-514103</v>
          </cell>
          <cell r="D7538">
            <v>3000</v>
          </cell>
          <cell r="E7538">
            <v>0</v>
          </cell>
          <cell r="F7538">
            <v>5592.2</v>
          </cell>
          <cell r="G7538" t="str">
            <v>(EDP)COMMON</v>
          </cell>
        </row>
        <row r="7539">
          <cell r="A7539" t="str">
            <v>514103</v>
          </cell>
          <cell r="B7539" t="str">
            <v>G.&amp;.A EXPE.--BONUS 奖金</v>
          </cell>
          <cell r="C7539" t="str">
            <v>13710-00-514103</v>
          </cell>
          <cell r="D7539">
            <v>0</v>
          </cell>
          <cell r="E7539">
            <v>0</v>
          </cell>
          <cell r="F7539">
            <v>8000</v>
          </cell>
          <cell r="G7539" t="str">
            <v>COMMON</v>
          </cell>
        </row>
        <row r="7540">
          <cell r="A7540" t="str">
            <v>514103</v>
          </cell>
          <cell r="B7540" t="str">
            <v>G.&amp;.A EXPE.--BONUS 奖金</v>
          </cell>
          <cell r="C7540" t="str">
            <v>13720-00-514103</v>
          </cell>
          <cell r="D7540">
            <v>0</v>
          </cell>
          <cell r="E7540">
            <v>0</v>
          </cell>
          <cell r="F7540">
            <v>9244.4</v>
          </cell>
          <cell r="G7540" t="str">
            <v>COMMON</v>
          </cell>
        </row>
        <row r="7541">
          <cell r="A7541" t="str">
            <v>514103</v>
          </cell>
          <cell r="B7541" t="str">
            <v>G.&amp;.A EXPE.--BONUS 奖金</v>
          </cell>
          <cell r="C7541" t="str">
            <v>13730-00-514103</v>
          </cell>
          <cell r="D7541">
            <v>0</v>
          </cell>
          <cell r="E7541">
            <v>0</v>
          </cell>
          <cell r="F7541">
            <v>4596</v>
          </cell>
          <cell r="G7541" t="str">
            <v>COMMON</v>
          </cell>
        </row>
        <row r="7542">
          <cell r="A7542" t="str">
            <v>514103</v>
          </cell>
          <cell r="B7542" t="str">
            <v>G.&amp;.A EXPE.--BONUS 奖金</v>
          </cell>
          <cell r="C7542" t="str">
            <v>13740-00-514103</v>
          </cell>
          <cell r="D7542">
            <v>0</v>
          </cell>
          <cell r="E7542">
            <v>0</v>
          </cell>
          <cell r="F7542">
            <v>11734.3</v>
          </cell>
          <cell r="G7542" t="str">
            <v>COMMON</v>
          </cell>
        </row>
        <row r="7543">
          <cell r="A7543" t="str">
            <v>514103</v>
          </cell>
          <cell r="B7543" t="str">
            <v>G.&amp;.A EXPE.--BONUS 奖金</v>
          </cell>
          <cell r="C7543" t="str">
            <v>14000-00-514103</v>
          </cell>
          <cell r="D7543">
            <v>0</v>
          </cell>
          <cell r="E7543">
            <v>0</v>
          </cell>
          <cell r="F7543">
            <v>0</v>
          </cell>
          <cell r="G7543" t="str">
            <v>BEIJING BRANCH</v>
          </cell>
        </row>
        <row r="7544">
          <cell r="A7544" t="str">
            <v>514103</v>
          </cell>
          <cell r="B7544" t="str">
            <v>G.&amp;.A EXPE.--BONUS 奖金</v>
          </cell>
          <cell r="C7544" t="str">
            <v>14001-00-514103</v>
          </cell>
          <cell r="D7544">
            <v>0</v>
          </cell>
          <cell r="E7544">
            <v>0</v>
          </cell>
          <cell r="F7544">
            <v>0</v>
          </cell>
        </row>
        <row r="7545">
          <cell r="A7545" t="str">
            <v>514103</v>
          </cell>
          <cell r="B7545" t="str">
            <v>G.&amp;.A EXPE.--BONUS 奖金</v>
          </cell>
          <cell r="C7545" t="str">
            <v>15001-00-514103</v>
          </cell>
          <cell r="D7545">
            <v>0</v>
          </cell>
          <cell r="E7545">
            <v>0</v>
          </cell>
          <cell r="F7545">
            <v>0</v>
          </cell>
          <cell r="G7545" t="str">
            <v>XXXX:DRIVER #1 林柄坤</v>
          </cell>
        </row>
        <row r="7546">
          <cell r="A7546" t="str">
            <v>514103</v>
          </cell>
          <cell r="B7546" t="str">
            <v>G.&amp;.A EXPE.--BONUS 奖金</v>
          </cell>
          <cell r="C7546" t="str">
            <v>15002-00-514103</v>
          </cell>
          <cell r="D7546">
            <v>0</v>
          </cell>
          <cell r="E7546">
            <v>0</v>
          </cell>
          <cell r="F7546">
            <v>0</v>
          </cell>
          <cell r="G7546" t="str">
            <v>XXXX:DRIVER #2 欧阳泳兴</v>
          </cell>
        </row>
        <row r="7547">
          <cell r="A7547" t="str">
            <v>514103</v>
          </cell>
          <cell r="B7547" t="str">
            <v>G.&amp;.A EXPE.--BONUS 奖金</v>
          </cell>
          <cell r="C7547" t="str">
            <v>15003-00-514103</v>
          </cell>
          <cell r="D7547">
            <v>0</v>
          </cell>
          <cell r="E7547">
            <v>0</v>
          </cell>
          <cell r="F7547">
            <v>0</v>
          </cell>
          <cell r="G7547" t="str">
            <v>XXXX:DRIVER #3 唐春</v>
          </cell>
        </row>
        <row r="7548">
          <cell r="A7548" t="str">
            <v>514103</v>
          </cell>
          <cell r="B7548" t="str">
            <v>G.&amp;.A EXPE.--BONUS 奖金</v>
          </cell>
          <cell r="C7548" t="str">
            <v>15004-00-514103</v>
          </cell>
          <cell r="D7548">
            <v>0</v>
          </cell>
          <cell r="E7548">
            <v>0</v>
          </cell>
          <cell r="F7548">
            <v>0</v>
          </cell>
          <cell r="G7548" t="str">
            <v>XXXX:DRIVER #4 鲍永泰</v>
          </cell>
        </row>
        <row r="7549">
          <cell r="A7549" t="str">
            <v>514103</v>
          </cell>
          <cell r="B7549" t="str">
            <v>G.&amp;.A EXPE.--BONUS 奖金</v>
          </cell>
          <cell r="C7549" t="str">
            <v>16000-00-514103</v>
          </cell>
          <cell r="D7549">
            <v>0</v>
          </cell>
          <cell r="E7549">
            <v>0</v>
          </cell>
          <cell r="F7549">
            <v>0</v>
          </cell>
        </row>
        <row r="7550">
          <cell r="A7550" t="str">
            <v>514104</v>
          </cell>
          <cell r="B7550" t="str">
            <v>G.&amp;.A EXPE.--HOUSING FUND 住房补贴</v>
          </cell>
          <cell r="C7550" t="str">
            <v>10000-00-514104</v>
          </cell>
          <cell r="D7550">
            <v>990</v>
          </cell>
          <cell r="E7550">
            <v>0</v>
          </cell>
          <cell r="F7550">
            <v>12180</v>
          </cell>
          <cell r="G7550" t="str">
            <v>:BAL.SHEET 负债表</v>
          </cell>
        </row>
        <row r="7551">
          <cell r="A7551" t="str">
            <v>514104</v>
          </cell>
          <cell r="B7551" t="str">
            <v>G.&amp;.A EXPE.--HOUSING FUND 住房补贴</v>
          </cell>
          <cell r="C7551" t="str">
            <v>10100-00-514104</v>
          </cell>
          <cell r="D7551">
            <v>0</v>
          </cell>
          <cell r="E7551">
            <v>0</v>
          </cell>
          <cell r="F7551">
            <v>6928.46</v>
          </cell>
          <cell r="G7551" t="str">
            <v>:PMO 总经办</v>
          </cell>
        </row>
        <row r="7552">
          <cell r="A7552" t="str">
            <v>514104</v>
          </cell>
          <cell r="B7552" t="str">
            <v>G.&amp;.A EXPE.--HOUSING FUND 住房补贴</v>
          </cell>
          <cell r="C7552" t="str">
            <v>10110-00-514104</v>
          </cell>
          <cell r="D7552">
            <v>0</v>
          </cell>
          <cell r="E7552">
            <v>0</v>
          </cell>
          <cell r="F7552">
            <v>0</v>
          </cell>
          <cell r="G7552" t="str">
            <v>:XXXXXXXPEM</v>
          </cell>
        </row>
        <row r="7553">
          <cell r="A7553" t="str">
            <v>514104</v>
          </cell>
          <cell r="B7553" t="str">
            <v>G.&amp;.A EXPE.--HOUSING FUND 住房补贴</v>
          </cell>
          <cell r="C7553" t="str">
            <v>10120-00-514104</v>
          </cell>
          <cell r="D7553">
            <v>0</v>
          </cell>
          <cell r="E7553">
            <v>0</v>
          </cell>
          <cell r="F7553">
            <v>0</v>
          </cell>
          <cell r="G7553" t="str">
            <v>XXXXXXX(EDP)COMMON</v>
          </cell>
        </row>
        <row r="7554">
          <cell r="A7554" t="str">
            <v>514104</v>
          </cell>
          <cell r="B7554" t="str">
            <v>G.&amp;.A EXPE.--HOUSING FUND 住房补贴</v>
          </cell>
          <cell r="C7554" t="str">
            <v>10300-00-514104</v>
          </cell>
          <cell r="D7554">
            <v>0</v>
          </cell>
          <cell r="E7554">
            <v>0</v>
          </cell>
          <cell r="F7554">
            <v>15450</v>
          </cell>
          <cell r="G7554" t="str">
            <v>:(HR)HUMAN RESOUCE</v>
          </cell>
        </row>
        <row r="7555">
          <cell r="A7555" t="str">
            <v>514104</v>
          </cell>
          <cell r="B7555" t="str">
            <v>G.&amp;.A EXPE.--HOUSING FUND 住房补贴</v>
          </cell>
          <cell r="C7555" t="str">
            <v>10310-00-514104</v>
          </cell>
          <cell r="D7555">
            <v>0</v>
          </cell>
          <cell r="E7555">
            <v>0</v>
          </cell>
          <cell r="F7555">
            <v>2745</v>
          </cell>
          <cell r="G7555" t="str">
            <v>HUMAN RESOUCE</v>
          </cell>
        </row>
        <row r="7556">
          <cell r="A7556" t="str">
            <v>514104</v>
          </cell>
          <cell r="B7556" t="str">
            <v>G.&amp;.A EXPE.--HOUSING FUND 住房补贴</v>
          </cell>
          <cell r="C7556" t="str">
            <v>10320-00-514104</v>
          </cell>
          <cell r="D7556">
            <v>1100</v>
          </cell>
          <cell r="E7556">
            <v>0</v>
          </cell>
          <cell r="F7556">
            <v>3800</v>
          </cell>
          <cell r="G7556" t="str">
            <v>ADMINISTRATION</v>
          </cell>
        </row>
        <row r="7557">
          <cell r="A7557" t="str">
            <v>514104</v>
          </cell>
          <cell r="B7557" t="str">
            <v>G.&amp;.A EXPE.--HOUSING FUND 住房补贴</v>
          </cell>
          <cell r="C7557" t="str">
            <v>10321-00-514104</v>
          </cell>
          <cell r="D7557">
            <v>3900</v>
          </cell>
          <cell r="E7557">
            <v>0</v>
          </cell>
          <cell r="F7557">
            <v>7905</v>
          </cell>
          <cell r="G7557" t="str">
            <v>:DRIVERS</v>
          </cell>
        </row>
        <row r="7558">
          <cell r="A7558" t="str">
            <v>514104</v>
          </cell>
          <cell r="B7558" t="str">
            <v>G.&amp;.A EXPE.--HOUSING FUND 住房补贴</v>
          </cell>
          <cell r="C7558" t="str">
            <v>10322-00-514104</v>
          </cell>
          <cell r="D7558">
            <v>0</v>
          </cell>
          <cell r="E7558">
            <v>0</v>
          </cell>
          <cell r="F7558">
            <v>855</v>
          </cell>
          <cell r="G7558" t="str">
            <v>CLEANING</v>
          </cell>
        </row>
        <row r="7559">
          <cell r="A7559" t="str">
            <v>514104</v>
          </cell>
          <cell r="B7559" t="str">
            <v>G.&amp;.A EXPE.--HOUSING FUND 住房补贴</v>
          </cell>
          <cell r="C7559" t="str">
            <v>10323-00-514104</v>
          </cell>
          <cell r="D7559">
            <v>0</v>
          </cell>
          <cell r="E7559">
            <v>0</v>
          </cell>
          <cell r="F7559">
            <v>1995.23</v>
          </cell>
          <cell r="G7559" t="str">
            <v>CANTEEN</v>
          </cell>
        </row>
        <row r="7560">
          <cell r="A7560" t="str">
            <v>514104</v>
          </cell>
          <cell r="B7560" t="str">
            <v>G.&amp;.A EXPE.--HOUSING FUND 住房补贴</v>
          </cell>
          <cell r="C7560" t="str">
            <v>10500-00-514104</v>
          </cell>
          <cell r="D7560">
            <v>0</v>
          </cell>
          <cell r="E7560">
            <v>0</v>
          </cell>
          <cell r="F7560">
            <v>0</v>
          </cell>
          <cell r="G7560" t="str">
            <v>:(CO)CONTROLLING:JOHN TONG</v>
          </cell>
        </row>
        <row r="7561">
          <cell r="A7561" t="str">
            <v>514104</v>
          </cell>
          <cell r="B7561" t="str">
            <v>G.&amp;.A EXPE.--HOUSING FUND 住房补贴</v>
          </cell>
          <cell r="C7561" t="str">
            <v>10510-00-514104</v>
          </cell>
          <cell r="D7561">
            <v>0</v>
          </cell>
          <cell r="E7561">
            <v>0</v>
          </cell>
          <cell r="F7561">
            <v>30429.07</v>
          </cell>
          <cell r="G7561" t="str">
            <v>:(COA)JOHN TONG</v>
          </cell>
        </row>
        <row r="7562">
          <cell r="A7562" t="str">
            <v>514104</v>
          </cell>
          <cell r="B7562" t="str">
            <v>G.&amp;.A EXPE.--HOUSING FUND 住房补贴</v>
          </cell>
          <cell r="C7562" t="str">
            <v>10600-00-514104</v>
          </cell>
          <cell r="D7562">
            <v>0</v>
          </cell>
          <cell r="E7562">
            <v>0</v>
          </cell>
          <cell r="F7562">
            <v>4950</v>
          </cell>
          <cell r="G7562" t="str">
            <v>&lt;MS&gt;MARKETING DEPT.</v>
          </cell>
        </row>
        <row r="7563">
          <cell r="A7563" t="str">
            <v>514104</v>
          </cell>
          <cell r="B7563" t="str">
            <v>G.&amp;.A EXPE.--HOUSING FUND 住房补贴</v>
          </cell>
          <cell r="C7563" t="str">
            <v>11000-00-514104</v>
          </cell>
          <cell r="D7563">
            <v>600</v>
          </cell>
          <cell r="E7563">
            <v>0</v>
          </cell>
          <cell r="F7563">
            <v>5380.51</v>
          </cell>
          <cell r="G7563" t="str">
            <v>:(EN)ENG.DEPT.(COMMON)</v>
          </cell>
        </row>
        <row r="7564">
          <cell r="A7564" t="str">
            <v>514104</v>
          </cell>
          <cell r="B7564" t="str">
            <v>G.&amp;.A EXPE.--HOUSING FUND 住房补贴</v>
          </cell>
          <cell r="C7564" t="str">
            <v>11001-00-514104</v>
          </cell>
          <cell r="D7564">
            <v>0</v>
          </cell>
          <cell r="E7564">
            <v>0</v>
          </cell>
          <cell r="F7564">
            <v>67273.210000000006</v>
          </cell>
          <cell r="G7564" t="str">
            <v>:(EN)ENG.DEPT.--DESIGNING OFFICE</v>
          </cell>
        </row>
        <row r="7565">
          <cell r="A7565" t="str">
            <v>514104</v>
          </cell>
          <cell r="B7565" t="str">
            <v>G.&amp;.A EXPE.--HOUSING FUND 住房补贴</v>
          </cell>
          <cell r="C7565" t="str">
            <v>11002-00-514104</v>
          </cell>
          <cell r="D7565">
            <v>0</v>
          </cell>
          <cell r="E7565">
            <v>0</v>
          </cell>
          <cell r="F7565">
            <v>0</v>
          </cell>
          <cell r="G7565" t="str">
            <v>:ENG.DEP'T--MECHANIC</v>
          </cell>
        </row>
        <row r="7566">
          <cell r="A7566" t="str">
            <v>514104</v>
          </cell>
          <cell r="B7566" t="str">
            <v>G.&amp;.A EXPE.--HOUSING FUND 住房补贴</v>
          </cell>
          <cell r="C7566" t="str">
            <v>11200-00-514104</v>
          </cell>
          <cell r="D7566">
            <v>0</v>
          </cell>
          <cell r="E7566">
            <v>0</v>
          </cell>
          <cell r="F7566">
            <v>17475.77</v>
          </cell>
          <cell r="G7566" t="str">
            <v>:(EE)ENGINEERING ESCALATOR(COMMON)</v>
          </cell>
        </row>
        <row r="7567">
          <cell r="A7567" t="str">
            <v>514104</v>
          </cell>
          <cell r="B7567" t="str">
            <v>G.&amp;.A EXPE.--HOUSING FUND 住房补贴</v>
          </cell>
          <cell r="C7567" t="str">
            <v>11300-00-514104</v>
          </cell>
          <cell r="D7567">
            <v>0</v>
          </cell>
          <cell r="E7567">
            <v>0</v>
          </cell>
          <cell r="F7567">
            <v>17756.810000000001</v>
          </cell>
          <cell r="G7567" t="str">
            <v>(ED)ENGINEERING ELECTRIC</v>
          </cell>
        </row>
        <row r="7568">
          <cell r="A7568" t="str">
            <v>514104</v>
          </cell>
          <cell r="B7568" t="str">
            <v>G.&amp;.A EXPE.--HOUSING FUND 住房补贴</v>
          </cell>
          <cell r="C7568" t="str">
            <v>11500-00-514104</v>
          </cell>
          <cell r="D7568">
            <v>274</v>
          </cell>
          <cell r="E7568">
            <v>0</v>
          </cell>
          <cell r="F7568">
            <v>11214.13</v>
          </cell>
          <cell r="G7568" t="str">
            <v>:QA--ADMI FOR WHOLE Q.A.</v>
          </cell>
        </row>
        <row r="7569">
          <cell r="A7569" t="str">
            <v>514104</v>
          </cell>
          <cell r="B7569" t="str">
            <v>G.&amp;.A EXPE.--HOUSING FUND 住房补贴</v>
          </cell>
          <cell r="C7569" t="str">
            <v>12000-00-514104</v>
          </cell>
          <cell r="D7569">
            <v>0</v>
          </cell>
          <cell r="E7569">
            <v>0</v>
          </cell>
          <cell r="F7569">
            <v>7073.07</v>
          </cell>
          <cell r="G7569" t="str">
            <v>:(AD)ADMIN.DEPT.</v>
          </cell>
        </row>
        <row r="7570">
          <cell r="A7570" t="str">
            <v>514104</v>
          </cell>
          <cell r="B7570" t="str">
            <v>G.&amp;.A EXPE.--HOUSING FUND 住房补贴</v>
          </cell>
          <cell r="C7570" t="str">
            <v>12000-01-514104</v>
          </cell>
          <cell r="D7570">
            <v>0</v>
          </cell>
          <cell r="E7570">
            <v>0</v>
          </cell>
          <cell r="F7570">
            <v>0</v>
          </cell>
          <cell r="G7570" t="str">
            <v>:(AD)MEI QUANZHI 梅栓枝</v>
          </cell>
        </row>
        <row r="7571">
          <cell r="A7571" t="str">
            <v>514104</v>
          </cell>
          <cell r="B7571" t="str">
            <v>G.&amp;.A EXPE.--HOUSING FUND 住房补贴</v>
          </cell>
          <cell r="C7571" t="str">
            <v>12002-00-514104</v>
          </cell>
          <cell r="D7571">
            <v>0</v>
          </cell>
          <cell r="E7571">
            <v>0</v>
          </cell>
          <cell r="F7571">
            <v>0</v>
          </cell>
          <cell r="G7571" t="str">
            <v>XXXX:PERSONNEL      人事</v>
          </cell>
        </row>
        <row r="7572">
          <cell r="A7572" t="str">
            <v>514104</v>
          </cell>
          <cell r="B7572" t="str">
            <v>G.&amp;.A EXPE.--HOUSING FUND 住房补贴</v>
          </cell>
          <cell r="C7572" t="str">
            <v>12010-00-514104</v>
          </cell>
          <cell r="D7572">
            <v>0</v>
          </cell>
          <cell r="E7572">
            <v>0</v>
          </cell>
          <cell r="F7572">
            <v>0</v>
          </cell>
          <cell r="G7572" t="str">
            <v>:(AD)DOCTOR</v>
          </cell>
        </row>
        <row r="7573">
          <cell r="A7573" t="str">
            <v>514104</v>
          </cell>
          <cell r="B7573" t="str">
            <v>G.&amp;.A EXPE.--HOUSING FUND 住房补贴</v>
          </cell>
          <cell r="C7573" t="str">
            <v>12020-00-514104</v>
          </cell>
          <cell r="D7573">
            <v>0</v>
          </cell>
          <cell r="E7573">
            <v>0</v>
          </cell>
          <cell r="F7573">
            <v>10397.14</v>
          </cell>
          <cell r="G7573" t="str">
            <v>:(AD)DRIVERS</v>
          </cell>
        </row>
        <row r="7574">
          <cell r="A7574" t="str">
            <v>514104</v>
          </cell>
          <cell r="B7574" t="str">
            <v>G.&amp;.A EXPE.--HOUSING FUND 住房补贴</v>
          </cell>
          <cell r="C7574" t="str">
            <v>12030-00-514104</v>
          </cell>
          <cell r="D7574">
            <v>0</v>
          </cell>
          <cell r="E7574">
            <v>0</v>
          </cell>
          <cell r="F7574">
            <v>2277.3200000000002</v>
          </cell>
          <cell r="G7574" t="str">
            <v>:(AD)CLEANING</v>
          </cell>
        </row>
        <row r="7575">
          <cell r="A7575" t="str">
            <v>514104</v>
          </cell>
          <cell r="B7575" t="str">
            <v>G.&amp;.A EXPE.--HOUSING FUND 住房补贴</v>
          </cell>
          <cell r="C7575" t="str">
            <v>12040-00-514104</v>
          </cell>
          <cell r="D7575">
            <v>0</v>
          </cell>
          <cell r="E7575">
            <v>0</v>
          </cell>
          <cell r="F7575">
            <v>6236.67</v>
          </cell>
          <cell r="G7575" t="str">
            <v>:(AD)CANTEEN</v>
          </cell>
        </row>
        <row r="7576">
          <cell r="A7576" t="str">
            <v>514104</v>
          </cell>
          <cell r="B7576" t="str">
            <v>G.&amp;.A EXPE.--HOUSING FUND 住房补贴</v>
          </cell>
          <cell r="C7576" t="str">
            <v>12500-00-514104</v>
          </cell>
          <cell r="D7576">
            <v>0</v>
          </cell>
          <cell r="E7576">
            <v>0</v>
          </cell>
          <cell r="F7576">
            <v>27217.15</v>
          </cell>
          <cell r="G7576" t="str">
            <v>:(PU)PURCHASING</v>
          </cell>
        </row>
        <row r="7577">
          <cell r="A7577" t="str">
            <v>514104</v>
          </cell>
          <cell r="B7577" t="str">
            <v>G.&amp;.A EXPE.--HOUSING FUND 住房补贴</v>
          </cell>
          <cell r="C7577" t="str">
            <v>12503-00-514104</v>
          </cell>
          <cell r="D7577">
            <v>0</v>
          </cell>
          <cell r="E7577">
            <v>0</v>
          </cell>
          <cell r="F7577">
            <v>0</v>
          </cell>
          <cell r="G7577" t="str">
            <v>:XXXXPURCHASER:WANDA ZENG</v>
          </cell>
        </row>
        <row r="7578">
          <cell r="A7578" t="str">
            <v>514104</v>
          </cell>
          <cell r="B7578" t="str">
            <v>G.&amp;.A EXPE.--HOUSING FUND 住房补贴</v>
          </cell>
          <cell r="C7578" t="str">
            <v>13000-00-514104</v>
          </cell>
          <cell r="D7578">
            <v>0</v>
          </cell>
          <cell r="E7578">
            <v>0</v>
          </cell>
          <cell r="F7578">
            <v>50613.15</v>
          </cell>
          <cell r="G7578" t="str">
            <v>(PEM)PROJECT EXECUTION</v>
          </cell>
        </row>
        <row r="7579">
          <cell r="A7579" t="str">
            <v>514104</v>
          </cell>
          <cell r="B7579" t="str">
            <v>G.&amp;.A EXPE.--HOUSING FUND 住房补贴</v>
          </cell>
          <cell r="C7579" t="str">
            <v>13500-00-514104</v>
          </cell>
          <cell r="D7579">
            <v>0</v>
          </cell>
          <cell r="E7579">
            <v>0</v>
          </cell>
          <cell r="F7579">
            <v>11832.29</v>
          </cell>
          <cell r="G7579" t="str">
            <v>(EDP)COMMON</v>
          </cell>
        </row>
        <row r="7580">
          <cell r="A7580" t="str">
            <v>514104</v>
          </cell>
          <cell r="B7580" t="str">
            <v>G.&amp;.A EXPE.--HOUSING FUND 住房补贴</v>
          </cell>
          <cell r="C7580" t="str">
            <v>13700-00-514104</v>
          </cell>
          <cell r="D7580">
            <v>0</v>
          </cell>
          <cell r="E7580">
            <v>0</v>
          </cell>
          <cell r="F7580">
            <v>9224.5400000000009</v>
          </cell>
          <cell r="G7580" t="str">
            <v>IE--COMMON</v>
          </cell>
        </row>
        <row r="7581">
          <cell r="A7581" t="str">
            <v>514104</v>
          </cell>
          <cell r="B7581" t="str">
            <v>G.&amp;.A EXPE.--HOUSING FUND 住房补贴</v>
          </cell>
          <cell r="C7581" t="str">
            <v>13710-00-514104</v>
          </cell>
          <cell r="D7581">
            <v>0</v>
          </cell>
          <cell r="E7581">
            <v>0</v>
          </cell>
          <cell r="F7581">
            <v>5400</v>
          </cell>
          <cell r="G7581" t="str">
            <v>COMMON</v>
          </cell>
        </row>
        <row r="7582">
          <cell r="A7582" t="str">
            <v>514104</v>
          </cell>
          <cell r="B7582" t="str">
            <v>G.&amp;.A EXPE.--HOUSING FUND 住房补贴</v>
          </cell>
          <cell r="C7582" t="str">
            <v>13720-00-514104</v>
          </cell>
          <cell r="D7582">
            <v>0</v>
          </cell>
          <cell r="E7582">
            <v>0</v>
          </cell>
          <cell r="F7582">
            <v>9683.6299999999992</v>
          </cell>
          <cell r="G7582" t="str">
            <v>COMMON</v>
          </cell>
        </row>
        <row r="7583">
          <cell r="A7583" t="str">
            <v>514104</v>
          </cell>
          <cell r="B7583" t="str">
            <v>G.&amp;.A EXPE.--HOUSING FUND 住房补贴</v>
          </cell>
          <cell r="C7583" t="str">
            <v>13730-00-514104</v>
          </cell>
          <cell r="D7583">
            <v>0</v>
          </cell>
          <cell r="E7583">
            <v>0</v>
          </cell>
          <cell r="F7583">
            <v>6838.46</v>
          </cell>
          <cell r="G7583" t="str">
            <v>COMMON</v>
          </cell>
        </row>
        <row r="7584">
          <cell r="A7584" t="str">
            <v>514104</v>
          </cell>
          <cell r="B7584" t="str">
            <v>G.&amp;.A EXPE.--HOUSING FUND 住房补贴</v>
          </cell>
          <cell r="C7584" t="str">
            <v>13740-00-514104</v>
          </cell>
          <cell r="D7584">
            <v>713</v>
          </cell>
          <cell r="E7584">
            <v>0</v>
          </cell>
          <cell r="F7584">
            <v>6239.01</v>
          </cell>
          <cell r="G7584" t="str">
            <v>COMMON</v>
          </cell>
        </row>
        <row r="7585">
          <cell r="A7585" t="str">
            <v>514104</v>
          </cell>
          <cell r="B7585" t="str">
            <v>G.&amp;.A EXPE.--HOUSING FUND 住房补贴</v>
          </cell>
          <cell r="C7585" t="str">
            <v>14000-00-514104</v>
          </cell>
          <cell r="D7585">
            <v>0</v>
          </cell>
          <cell r="E7585">
            <v>0</v>
          </cell>
          <cell r="F7585">
            <v>0</v>
          </cell>
          <cell r="G7585" t="str">
            <v>BEIJING BRANCH</v>
          </cell>
        </row>
        <row r="7586">
          <cell r="A7586" t="str">
            <v>514104</v>
          </cell>
          <cell r="B7586" t="str">
            <v>G.&amp;.A EXPE.--HOUSING FUND 住房补贴</v>
          </cell>
          <cell r="C7586" t="str">
            <v>14001-00-514104</v>
          </cell>
          <cell r="D7586">
            <v>0</v>
          </cell>
          <cell r="E7586">
            <v>0</v>
          </cell>
          <cell r="F7586">
            <v>0</v>
          </cell>
        </row>
        <row r="7587">
          <cell r="A7587" t="str">
            <v>514104</v>
          </cell>
          <cell r="B7587" t="str">
            <v>G.&amp;.A EXPE.--HOUSING FUND 住房补贴</v>
          </cell>
          <cell r="C7587" t="str">
            <v>15002-00-514104</v>
          </cell>
          <cell r="D7587">
            <v>0</v>
          </cell>
          <cell r="E7587">
            <v>0</v>
          </cell>
          <cell r="F7587">
            <v>0</v>
          </cell>
          <cell r="G7587" t="str">
            <v>XXXX:DRIVER #2 欧阳泳兴</v>
          </cell>
        </row>
        <row r="7588">
          <cell r="A7588" t="str">
            <v>514104</v>
          </cell>
          <cell r="B7588" t="str">
            <v>G.&amp;.A EXPE.--HOUSING FUND 住房补贴</v>
          </cell>
          <cell r="C7588" t="str">
            <v>17000-00-514104</v>
          </cell>
          <cell r="D7588">
            <v>0</v>
          </cell>
          <cell r="E7588">
            <v>0</v>
          </cell>
          <cell r="F7588">
            <v>0</v>
          </cell>
          <cell r="G7588" t="str">
            <v>:(PD)PRO--OFF.ADMIN.(COMMON)</v>
          </cell>
        </row>
        <row r="7589">
          <cell r="A7589" t="str">
            <v>514105</v>
          </cell>
          <cell r="B7589" t="str">
            <v>G.&amp;.A EXPE.--OTHER ALLOW.其他补贴</v>
          </cell>
          <cell r="C7589" t="str">
            <v>10000-00-514105</v>
          </cell>
          <cell r="D7589">
            <v>0</v>
          </cell>
          <cell r="E7589">
            <v>0</v>
          </cell>
          <cell r="F7589">
            <v>0</v>
          </cell>
          <cell r="G7589" t="str">
            <v>:BAL.SHEET 负债表</v>
          </cell>
        </row>
        <row r="7590">
          <cell r="A7590" t="str">
            <v>514105</v>
          </cell>
          <cell r="B7590" t="str">
            <v>G.&amp;.A EXPE.--OTHER ALLOW.其他补贴</v>
          </cell>
          <cell r="C7590" t="str">
            <v>10100-00-514105</v>
          </cell>
          <cell r="D7590">
            <v>480</v>
          </cell>
          <cell r="E7590">
            <v>0</v>
          </cell>
          <cell r="F7590">
            <v>480</v>
          </cell>
          <cell r="G7590" t="str">
            <v>:PMO 总经办</v>
          </cell>
        </row>
        <row r="7591">
          <cell r="A7591" t="str">
            <v>514105</v>
          </cell>
          <cell r="B7591" t="str">
            <v>G.&amp;.A EXPE.--OTHER ALLOW.其他补贴</v>
          </cell>
          <cell r="C7591" t="str">
            <v>10300-00-514105</v>
          </cell>
          <cell r="D7591">
            <v>780</v>
          </cell>
          <cell r="E7591">
            <v>0</v>
          </cell>
          <cell r="F7591">
            <v>780</v>
          </cell>
          <cell r="G7591" t="str">
            <v>:(HR)HUMAN RESOUCE</v>
          </cell>
        </row>
        <row r="7592">
          <cell r="A7592" t="str">
            <v>514105</v>
          </cell>
          <cell r="B7592" t="str">
            <v>G.&amp;.A EXPE.--OTHER ALLOW.其他补贴</v>
          </cell>
          <cell r="C7592" t="str">
            <v>10310-00-514105</v>
          </cell>
          <cell r="D7592">
            <v>945</v>
          </cell>
          <cell r="E7592">
            <v>0</v>
          </cell>
          <cell r="F7592">
            <v>945</v>
          </cell>
          <cell r="G7592" t="str">
            <v>HUMAN RESOUCE</v>
          </cell>
        </row>
        <row r="7593">
          <cell r="A7593" t="str">
            <v>514105</v>
          </cell>
          <cell r="B7593" t="str">
            <v>G.&amp;.A EXPE.--OTHER ALLOW.其他补贴</v>
          </cell>
          <cell r="C7593" t="str">
            <v>10320-00-514105</v>
          </cell>
          <cell r="D7593">
            <v>900</v>
          </cell>
          <cell r="E7593">
            <v>0</v>
          </cell>
          <cell r="F7593">
            <v>4200</v>
          </cell>
          <cell r="G7593" t="str">
            <v>ADMINISTRATION</v>
          </cell>
        </row>
        <row r="7594">
          <cell r="A7594" t="str">
            <v>514105</v>
          </cell>
          <cell r="B7594" t="str">
            <v>G.&amp;.A EXPE.--OTHER ALLOW.其他补贴</v>
          </cell>
          <cell r="C7594" t="str">
            <v>10321-00-514105</v>
          </cell>
          <cell r="D7594">
            <v>1335</v>
          </cell>
          <cell r="E7594">
            <v>0</v>
          </cell>
          <cell r="F7594">
            <v>13035</v>
          </cell>
          <cell r="G7594" t="str">
            <v>:DRIVERS</v>
          </cell>
        </row>
        <row r="7595">
          <cell r="A7595" t="str">
            <v>514105</v>
          </cell>
          <cell r="B7595" t="str">
            <v>G.&amp;.A EXPE.--OTHER ALLOW.其他补贴</v>
          </cell>
          <cell r="C7595" t="str">
            <v>10322-00-514105</v>
          </cell>
          <cell r="D7595">
            <v>285</v>
          </cell>
          <cell r="E7595">
            <v>0</v>
          </cell>
          <cell r="F7595">
            <v>285</v>
          </cell>
          <cell r="G7595" t="str">
            <v>CLEANING</v>
          </cell>
        </row>
        <row r="7596">
          <cell r="A7596" t="str">
            <v>514105</v>
          </cell>
          <cell r="B7596" t="str">
            <v>G.&amp;.A EXPE.--OTHER ALLOW.其他补贴</v>
          </cell>
          <cell r="C7596" t="str">
            <v>10510-00-514105</v>
          </cell>
          <cell r="D7596">
            <v>2714.93</v>
          </cell>
          <cell r="E7596">
            <v>0</v>
          </cell>
          <cell r="F7596">
            <v>2714.93</v>
          </cell>
          <cell r="G7596" t="str">
            <v>:(COA)JOHN TONG</v>
          </cell>
        </row>
        <row r="7597">
          <cell r="A7597" t="str">
            <v>514105</v>
          </cell>
          <cell r="B7597" t="str">
            <v>G.&amp;.A EXPE.--OTHER ALLOW.其他补贴</v>
          </cell>
          <cell r="C7597" t="str">
            <v>10600-00-514105</v>
          </cell>
          <cell r="D7597">
            <v>1012.5</v>
          </cell>
          <cell r="E7597">
            <v>0</v>
          </cell>
          <cell r="F7597">
            <v>1012.5</v>
          </cell>
          <cell r="G7597" t="str">
            <v>&lt;MS&gt;MARKETING DEPT.</v>
          </cell>
        </row>
        <row r="7598">
          <cell r="A7598" t="str">
            <v>514105</v>
          </cell>
          <cell r="B7598" t="str">
            <v>G.&amp;.A EXPE.--OTHER ALLOW.其他补贴</v>
          </cell>
          <cell r="C7598" t="str">
            <v>11000-00-514105</v>
          </cell>
          <cell r="D7598">
            <v>545.22</v>
          </cell>
          <cell r="E7598">
            <v>0</v>
          </cell>
          <cell r="F7598">
            <v>7145.22</v>
          </cell>
          <cell r="G7598" t="str">
            <v>:(EN)ENG.DEPT.(COMMON)</v>
          </cell>
        </row>
        <row r="7599">
          <cell r="A7599" t="str">
            <v>514105</v>
          </cell>
          <cell r="B7599" t="str">
            <v>G.&amp;.A EXPE.--OTHER ALLOW.其他补贴</v>
          </cell>
          <cell r="C7599" t="str">
            <v>11001-00-514105</v>
          </cell>
          <cell r="D7599">
            <v>6510</v>
          </cell>
          <cell r="E7599">
            <v>0</v>
          </cell>
          <cell r="F7599">
            <v>6510</v>
          </cell>
          <cell r="G7599" t="str">
            <v>:(EN)ENG.DEPT.--DESIGNING OFFICE</v>
          </cell>
        </row>
        <row r="7600">
          <cell r="A7600" t="str">
            <v>514105</v>
          </cell>
          <cell r="B7600" t="str">
            <v>G.&amp;.A EXPE.--OTHER ALLOW.其他补贴</v>
          </cell>
          <cell r="C7600" t="str">
            <v>11200-00-514105</v>
          </cell>
          <cell r="D7600">
            <v>1575</v>
          </cell>
          <cell r="E7600">
            <v>0</v>
          </cell>
          <cell r="F7600">
            <v>1575</v>
          </cell>
          <cell r="G7600" t="str">
            <v>:(EE)ENGINEERING ESCALATOR(COMMON)</v>
          </cell>
        </row>
        <row r="7601">
          <cell r="A7601" t="str">
            <v>514105</v>
          </cell>
          <cell r="B7601" t="str">
            <v>G.&amp;.A EXPE.--OTHER ALLOW.其他补贴</v>
          </cell>
          <cell r="C7601" t="str">
            <v>11300-00-514105</v>
          </cell>
          <cell r="D7601">
            <v>1905</v>
          </cell>
          <cell r="E7601">
            <v>0</v>
          </cell>
          <cell r="F7601">
            <v>1905</v>
          </cell>
          <cell r="G7601" t="str">
            <v>(ED)ENGINEERING ELECTRIC</v>
          </cell>
        </row>
        <row r="7602">
          <cell r="A7602" t="str">
            <v>514105</v>
          </cell>
          <cell r="B7602" t="str">
            <v>G.&amp;.A EXPE.--OTHER ALLOW.其他补贴</v>
          </cell>
          <cell r="C7602" t="str">
            <v>11500-00-514105</v>
          </cell>
          <cell r="D7602">
            <v>2535.79</v>
          </cell>
          <cell r="E7602">
            <v>0</v>
          </cell>
          <cell r="F7602">
            <v>16617.79</v>
          </cell>
          <cell r="G7602" t="str">
            <v>:QA--ADMI FOR WHOLE Q.A.</v>
          </cell>
        </row>
        <row r="7603">
          <cell r="A7603" t="str">
            <v>514105</v>
          </cell>
          <cell r="B7603" t="str">
            <v>G.&amp;.A EXPE.--OTHER ALLOW.其他补贴</v>
          </cell>
          <cell r="C7603" t="str">
            <v>12000-00-514105</v>
          </cell>
          <cell r="D7603">
            <v>0</v>
          </cell>
          <cell r="E7603">
            <v>0</v>
          </cell>
          <cell r="F7603">
            <v>3900</v>
          </cell>
          <cell r="G7603" t="str">
            <v>:(AD)ADMIN.DEPT.</v>
          </cell>
        </row>
        <row r="7604">
          <cell r="A7604" t="str">
            <v>514105</v>
          </cell>
          <cell r="B7604" t="str">
            <v>G.&amp;.A EXPE.--OTHER ALLOW.其他补贴</v>
          </cell>
          <cell r="C7604" t="str">
            <v>12020-00-514105</v>
          </cell>
          <cell r="D7604">
            <v>0</v>
          </cell>
          <cell r="E7604">
            <v>0</v>
          </cell>
          <cell r="F7604">
            <v>30000</v>
          </cell>
          <cell r="G7604" t="str">
            <v>:(AD)DRIVERS</v>
          </cell>
        </row>
        <row r="7605">
          <cell r="A7605" t="str">
            <v>514105</v>
          </cell>
          <cell r="B7605" t="str">
            <v>G.&amp;.A EXPE.--OTHER ALLOW.其他补贴</v>
          </cell>
          <cell r="C7605" t="str">
            <v>12500-00-514105</v>
          </cell>
          <cell r="D7605">
            <v>3022.5</v>
          </cell>
          <cell r="E7605">
            <v>0</v>
          </cell>
          <cell r="F7605">
            <v>11972.5</v>
          </cell>
          <cell r="G7605" t="str">
            <v>:(PU)PURCHASING</v>
          </cell>
        </row>
        <row r="7606">
          <cell r="A7606" t="str">
            <v>514105</v>
          </cell>
          <cell r="B7606" t="str">
            <v>G.&amp;.A EXPE.--OTHER ALLOW.其他补贴</v>
          </cell>
          <cell r="C7606" t="str">
            <v>13000-00-514105</v>
          </cell>
          <cell r="D7606">
            <v>4582.5</v>
          </cell>
          <cell r="E7606">
            <v>0</v>
          </cell>
          <cell r="F7606">
            <v>4582.5</v>
          </cell>
          <cell r="G7606" t="str">
            <v>(PEM)PROJECT EXECUTION</v>
          </cell>
        </row>
        <row r="7607">
          <cell r="A7607" t="str">
            <v>514105</v>
          </cell>
          <cell r="B7607" t="str">
            <v>G.&amp;.A EXPE.--OTHER ALLOW.其他补贴</v>
          </cell>
          <cell r="C7607" t="str">
            <v>13500-00-514105</v>
          </cell>
          <cell r="D7607">
            <v>1440</v>
          </cell>
          <cell r="E7607">
            <v>0</v>
          </cell>
          <cell r="F7607">
            <v>1440</v>
          </cell>
          <cell r="G7607" t="str">
            <v>(EDP)COMMON</v>
          </cell>
        </row>
        <row r="7608">
          <cell r="A7608" t="str">
            <v>514105</v>
          </cell>
          <cell r="B7608" t="str">
            <v>G.&amp;.A EXPE.--OTHER ALLOW.其他补贴</v>
          </cell>
          <cell r="C7608" t="str">
            <v>13700-00-514105</v>
          </cell>
          <cell r="D7608">
            <v>1215</v>
          </cell>
          <cell r="E7608">
            <v>0</v>
          </cell>
          <cell r="F7608">
            <v>1215</v>
          </cell>
          <cell r="G7608" t="str">
            <v>IE--COMMON</v>
          </cell>
        </row>
        <row r="7609">
          <cell r="A7609" t="str">
            <v>514105</v>
          </cell>
          <cell r="B7609" t="str">
            <v>G.&amp;.A EXPE.--OTHER ALLOW.其他补贴</v>
          </cell>
          <cell r="C7609" t="str">
            <v>13720-00-514105</v>
          </cell>
          <cell r="D7609">
            <v>950.08</v>
          </cell>
          <cell r="E7609">
            <v>0</v>
          </cell>
          <cell r="F7609">
            <v>950.08</v>
          </cell>
          <cell r="G7609" t="str">
            <v>COMMON</v>
          </cell>
        </row>
        <row r="7610">
          <cell r="A7610" t="str">
            <v>514105</v>
          </cell>
          <cell r="B7610" t="str">
            <v>G.&amp;.A EXPE.--OTHER ALLOW.其他补贴</v>
          </cell>
          <cell r="C7610" t="str">
            <v>13730-00-514105</v>
          </cell>
          <cell r="D7610">
            <v>825</v>
          </cell>
          <cell r="E7610">
            <v>0</v>
          </cell>
          <cell r="F7610">
            <v>825</v>
          </cell>
          <cell r="G7610" t="str">
            <v>COMMON</v>
          </cell>
        </row>
        <row r="7611">
          <cell r="A7611" t="str">
            <v>514105</v>
          </cell>
          <cell r="B7611" t="str">
            <v>G.&amp;.A EXPE.--OTHER ALLOW.其他补贴</v>
          </cell>
          <cell r="C7611" t="str">
            <v>13740-00-514105</v>
          </cell>
          <cell r="D7611">
            <v>303.48</v>
          </cell>
          <cell r="E7611">
            <v>0</v>
          </cell>
          <cell r="F7611">
            <v>8206.48</v>
          </cell>
          <cell r="G7611" t="str">
            <v>COMMON</v>
          </cell>
        </row>
        <row r="7612">
          <cell r="A7612" t="str">
            <v>514106</v>
          </cell>
          <cell r="B7612" t="str">
            <v>G.&amp;.A EXPE.--FRINGE BENEFIT 福利等</v>
          </cell>
          <cell r="C7612" t="str">
            <v>10000-00-514106</v>
          </cell>
          <cell r="D7612">
            <v>0</v>
          </cell>
          <cell r="E7612">
            <v>0</v>
          </cell>
          <cell r="F7612">
            <v>0</v>
          </cell>
          <cell r="G7612" t="str">
            <v>:BAL.SHEET 负债表</v>
          </cell>
        </row>
        <row r="7613">
          <cell r="A7613" t="str">
            <v>514106</v>
          </cell>
          <cell r="B7613" t="str">
            <v>G.&amp;.A EXPE.--FRINGE BENEFIT 福利等</v>
          </cell>
          <cell r="C7613" t="str">
            <v>10100-00-514106</v>
          </cell>
          <cell r="D7613">
            <v>1869</v>
          </cell>
          <cell r="E7613">
            <v>0</v>
          </cell>
          <cell r="F7613">
            <v>26128.94</v>
          </cell>
          <cell r="G7613" t="str">
            <v>:PMO 总经办</v>
          </cell>
        </row>
        <row r="7614">
          <cell r="A7614" t="str">
            <v>514106</v>
          </cell>
          <cell r="B7614" t="str">
            <v>G.&amp;.A EXPE.--FRINGE BENEFIT 福利等</v>
          </cell>
          <cell r="C7614" t="str">
            <v>10110-00-514106</v>
          </cell>
          <cell r="D7614">
            <v>0</v>
          </cell>
          <cell r="E7614">
            <v>0</v>
          </cell>
          <cell r="F7614">
            <v>0</v>
          </cell>
          <cell r="G7614" t="str">
            <v>:XXXXXXXPEM</v>
          </cell>
        </row>
        <row r="7615">
          <cell r="A7615" t="str">
            <v>514106</v>
          </cell>
          <cell r="B7615" t="str">
            <v>G.&amp;.A EXPE.--FRINGE BENEFIT 福利等</v>
          </cell>
          <cell r="C7615" t="str">
            <v>10120-00-514106</v>
          </cell>
          <cell r="D7615">
            <v>0</v>
          </cell>
          <cell r="E7615">
            <v>0</v>
          </cell>
          <cell r="F7615">
            <v>0</v>
          </cell>
          <cell r="G7615" t="str">
            <v>XXXXXXX(EDP)COMMON</v>
          </cell>
        </row>
        <row r="7616">
          <cell r="A7616" t="str">
            <v>514106</v>
          </cell>
          <cell r="B7616" t="str">
            <v>G.&amp;.A EXPE.--FRINGE BENEFIT 福利等</v>
          </cell>
          <cell r="C7616" t="str">
            <v>10300-00-514106</v>
          </cell>
          <cell r="D7616">
            <v>1046.5</v>
          </cell>
          <cell r="E7616">
            <v>0</v>
          </cell>
          <cell r="F7616">
            <v>23419.360000000001</v>
          </cell>
          <cell r="G7616" t="str">
            <v>:(HR)HUMAN RESOUCE</v>
          </cell>
        </row>
        <row r="7617">
          <cell r="A7617" t="str">
            <v>514106</v>
          </cell>
          <cell r="B7617" t="str">
            <v>G.&amp;.A EXPE.--FRINGE BENEFIT 福利等</v>
          </cell>
          <cell r="C7617" t="str">
            <v>10310-00-514106</v>
          </cell>
          <cell r="D7617">
            <v>1267.8800000000001</v>
          </cell>
          <cell r="E7617">
            <v>0</v>
          </cell>
          <cell r="F7617">
            <v>4950.7700000000004</v>
          </cell>
          <cell r="G7617" t="str">
            <v>HUMAN RESOUCE</v>
          </cell>
        </row>
        <row r="7618">
          <cell r="A7618" t="str">
            <v>514106</v>
          </cell>
          <cell r="B7618" t="str">
            <v>G.&amp;.A EXPE.--FRINGE BENEFIT 福利等</v>
          </cell>
          <cell r="C7618" t="str">
            <v>10320-00-514106</v>
          </cell>
          <cell r="D7618">
            <v>2012.5</v>
          </cell>
          <cell r="E7618">
            <v>0</v>
          </cell>
          <cell r="F7618">
            <v>8050.01</v>
          </cell>
          <cell r="G7618" t="str">
            <v>ADMINISTRATION</v>
          </cell>
        </row>
        <row r="7619">
          <cell r="A7619" t="str">
            <v>514106</v>
          </cell>
          <cell r="B7619" t="str">
            <v>G.&amp;.A EXPE.--FRINGE BENEFIT 福利等</v>
          </cell>
          <cell r="C7619" t="str">
            <v>10321-00-514106</v>
          </cell>
          <cell r="D7619">
            <v>1791.13</v>
          </cell>
          <cell r="E7619">
            <v>0</v>
          </cell>
          <cell r="F7619">
            <v>7513.64</v>
          </cell>
          <cell r="G7619" t="str">
            <v>:DRIVERS</v>
          </cell>
        </row>
        <row r="7620">
          <cell r="A7620" t="str">
            <v>514106</v>
          </cell>
          <cell r="B7620" t="str">
            <v>G.&amp;.A EXPE.--FRINGE BENEFIT 福利等</v>
          </cell>
          <cell r="C7620" t="str">
            <v>10322-00-514106</v>
          </cell>
          <cell r="D7620">
            <v>382.38</v>
          </cell>
          <cell r="E7620">
            <v>0</v>
          </cell>
          <cell r="F7620">
            <v>1529.52</v>
          </cell>
          <cell r="G7620" t="str">
            <v>CLEANING</v>
          </cell>
        </row>
        <row r="7621">
          <cell r="A7621" t="str">
            <v>514106</v>
          </cell>
          <cell r="B7621" t="str">
            <v>G.&amp;.A EXPE.--FRINGE BENEFIT 福利等</v>
          </cell>
          <cell r="C7621" t="str">
            <v>10323-00-514106</v>
          </cell>
          <cell r="D7621">
            <v>0</v>
          </cell>
          <cell r="E7621">
            <v>0</v>
          </cell>
          <cell r="F7621">
            <v>5177.66</v>
          </cell>
          <cell r="G7621" t="str">
            <v>CANTEEN</v>
          </cell>
        </row>
        <row r="7622">
          <cell r="A7622" t="str">
            <v>514106</v>
          </cell>
          <cell r="B7622" t="str">
            <v>G.&amp;.A EXPE.--FRINGE BENEFIT 福利等</v>
          </cell>
          <cell r="C7622" t="str">
            <v>10510-00-514106</v>
          </cell>
          <cell r="D7622">
            <v>3642.53</v>
          </cell>
          <cell r="E7622">
            <v>0</v>
          </cell>
          <cell r="F7622">
            <v>46970.79</v>
          </cell>
          <cell r="G7622" t="str">
            <v>:(COA)JOHN TONG</v>
          </cell>
        </row>
        <row r="7623">
          <cell r="A7623" t="str">
            <v>514106</v>
          </cell>
          <cell r="B7623" t="str">
            <v>G.&amp;.A EXPE.--FRINGE BENEFIT 福利等</v>
          </cell>
          <cell r="C7623" t="str">
            <v>10600-00-514106</v>
          </cell>
          <cell r="D7623">
            <v>2058.44</v>
          </cell>
          <cell r="E7623">
            <v>0</v>
          </cell>
          <cell r="F7623">
            <v>11499.7</v>
          </cell>
          <cell r="G7623" t="str">
            <v>&lt;MS&gt;MARKETING DEPT.</v>
          </cell>
        </row>
        <row r="7624">
          <cell r="A7624" t="str">
            <v>514106</v>
          </cell>
          <cell r="B7624" t="str">
            <v>G.&amp;.A EXPE.--FRINGE BENEFIT 福利等</v>
          </cell>
          <cell r="C7624" t="str">
            <v>11000-00-514106</v>
          </cell>
          <cell r="D7624">
            <v>2192.75</v>
          </cell>
          <cell r="E7624">
            <v>0</v>
          </cell>
          <cell r="F7624">
            <v>20541.650000000001</v>
          </cell>
          <cell r="G7624" t="str">
            <v>:(EN)ENG.DEPT.(COMMON)</v>
          </cell>
        </row>
        <row r="7625">
          <cell r="A7625" t="str">
            <v>514106</v>
          </cell>
          <cell r="B7625" t="str">
            <v>G.&amp;.A EXPE.--FRINGE BENEFIT 福利等</v>
          </cell>
          <cell r="C7625" t="str">
            <v>11001-00-514106</v>
          </cell>
          <cell r="D7625">
            <v>8734.25</v>
          </cell>
          <cell r="E7625">
            <v>0</v>
          </cell>
          <cell r="F7625">
            <v>106213.12</v>
          </cell>
          <cell r="G7625" t="str">
            <v>:(EN)ENG.DEPT.--DESIGNING OFFICE</v>
          </cell>
        </row>
        <row r="7626">
          <cell r="A7626" t="str">
            <v>514106</v>
          </cell>
          <cell r="B7626" t="str">
            <v>G.&amp;.A EXPE.--FRINGE BENEFIT 福利等</v>
          </cell>
          <cell r="C7626" t="str">
            <v>11200-00-514106</v>
          </cell>
          <cell r="D7626">
            <v>2113.13</v>
          </cell>
          <cell r="E7626">
            <v>0</v>
          </cell>
          <cell r="F7626">
            <v>28308.33</v>
          </cell>
          <cell r="G7626" t="str">
            <v>:(EE)ENGINEERING ESCALATOR(COMMON)</v>
          </cell>
        </row>
        <row r="7627">
          <cell r="A7627" t="str">
            <v>514106</v>
          </cell>
          <cell r="B7627" t="str">
            <v>G.&amp;.A EXPE.--FRINGE BENEFIT 福利等</v>
          </cell>
          <cell r="C7627" t="str">
            <v>11300-00-514106</v>
          </cell>
          <cell r="D7627">
            <v>2555.88</v>
          </cell>
          <cell r="E7627">
            <v>0</v>
          </cell>
          <cell r="F7627">
            <v>26538.31</v>
          </cell>
          <cell r="G7627" t="str">
            <v>(ED)ENGINEERING ELECTRIC</v>
          </cell>
        </row>
        <row r="7628">
          <cell r="A7628" t="str">
            <v>514106</v>
          </cell>
          <cell r="B7628" t="str">
            <v>G.&amp;.A EXPE.--FRINGE BENEFIT 福利等</v>
          </cell>
          <cell r="C7628" t="str">
            <v>11500-00-514106</v>
          </cell>
          <cell r="D7628">
            <v>5001.1000000000004</v>
          </cell>
          <cell r="E7628">
            <v>0</v>
          </cell>
          <cell r="F7628">
            <v>61075.09</v>
          </cell>
          <cell r="G7628" t="str">
            <v>:QA--ADMI FOR WHOLE Q.A.</v>
          </cell>
        </row>
        <row r="7629">
          <cell r="A7629" t="str">
            <v>514106</v>
          </cell>
          <cell r="B7629" t="str">
            <v>G.&amp;.A EXPE.--FRINGE BENEFIT 福利等</v>
          </cell>
          <cell r="C7629" t="str">
            <v>12000-00-514106</v>
          </cell>
          <cell r="D7629">
            <v>0</v>
          </cell>
          <cell r="E7629">
            <v>0</v>
          </cell>
          <cell r="F7629">
            <v>13539.29</v>
          </cell>
          <cell r="G7629" t="str">
            <v>:(AD)ADMIN.DEPT.</v>
          </cell>
        </row>
        <row r="7630">
          <cell r="A7630" t="str">
            <v>514106</v>
          </cell>
          <cell r="B7630" t="str">
            <v>G.&amp;.A EXPE.--FRINGE BENEFIT 福利等</v>
          </cell>
          <cell r="C7630" t="str">
            <v>12001-00-514106</v>
          </cell>
          <cell r="D7630">
            <v>0</v>
          </cell>
          <cell r="E7630">
            <v>0</v>
          </cell>
          <cell r="F7630">
            <v>0</v>
          </cell>
          <cell r="G7630" t="str">
            <v>XXXX:ADMINISTRATION 行政</v>
          </cell>
        </row>
        <row r="7631">
          <cell r="A7631" t="str">
            <v>514106</v>
          </cell>
          <cell r="B7631" t="str">
            <v>G.&amp;.A EXPE.--FRINGE BENEFIT 福利等</v>
          </cell>
          <cell r="C7631" t="str">
            <v>12010-00-514106</v>
          </cell>
          <cell r="D7631">
            <v>0</v>
          </cell>
          <cell r="E7631">
            <v>0</v>
          </cell>
          <cell r="F7631">
            <v>0</v>
          </cell>
          <cell r="G7631" t="str">
            <v>:(AD)DOCTOR</v>
          </cell>
        </row>
        <row r="7632">
          <cell r="A7632" t="str">
            <v>514106</v>
          </cell>
          <cell r="B7632" t="str">
            <v>G.&amp;.A EXPE.--FRINGE BENEFIT 福利等</v>
          </cell>
          <cell r="C7632" t="str">
            <v>12020-00-514106</v>
          </cell>
          <cell r="D7632">
            <v>0</v>
          </cell>
          <cell r="E7632">
            <v>0</v>
          </cell>
          <cell r="F7632">
            <v>14562.02</v>
          </cell>
          <cell r="G7632" t="str">
            <v>:(AD)DRIVERS</v>
          </cell>
        </row>
        <row r="7633">
          <cell r="A7633" t="str">
            <v>514106</v>
          </cell>
          <cell r="B7633" t="str">
            <v>G.&amp;.A EXPE.--FRINGE BENEFIT 福利等</v>
          </cell>
          <cell r="C7633" t="str">
            <v>12030-00-514106</v>
          </cell>
          <cell r="D7633">
            <v>0</v>
          </cell>
          <cell r="E7633">
            <v>0</v>
          </cell>
          <cell r="F7633">
            <v>3317.92</v>
          </cell>
          <cell r="G7633" t="str">
            <v>:(AD)CLEANING</v>
          </cell>
        </row>
        <row r="7634">
          <cell r="A7634" t="str">
            <v>514106</v>
          </cell>
          <cell r="B7634" t="str">
            <v>G.&amp;.A EXPE.--FRINGE BENEFIT 福利等</v>
          </cell>
          <cell r="C7634" t="str">
            <v>12040-00-514106</v>
          </cell>
          <cell r="D7634">
            <v>0</v>
          </cell>
          <cell r="E7634">
            <v>0</v>
          </cell>
          <cell r="F7634">
            <v>9011.69</v>
          </cell>
          <cell r="G7634" t="str">
            <v>:(AD)CANTEEN</v>
          </cell>
        </row>
        <row r="7635">
          <cell r="A7635" t="str">
            <v>514106</v>
          </cell>
          <cell r="B7635" t="str">
            <v>G.&amp;.A EXPE.--FRINGE BENEFIT 福利等</v>
          </cell>
          <cell r="C7635" t="str">
            <v>12500-00-514106</v>
          </cell>
          <cell r="D7635">
            <v>4055.19</v>
          </cell>
          <cell r="E7635">
            <v>0</v>
          </cell>
          <cell r="F7635">
            <v>46148.07</v>
          </cell>
          <cell r="G7635" t="str">
            <v>:(PU)PURCHASING</v>
          </cell>
        </row>
        <row r="7636">
          <cell r="A7636" t="str">
            <v>514106</v>
          </cell>
          <cell r="B7636" t="str">
            <v>G.&amp;.A EXPE.--FRINGE BENEFIT 福利等</v>
          </cell>
          <cell r="C7636" t="str">
            <v>13000-00-514106</v>
          </cell>
          <cell r="D7636">
            <v>6148.19</v>
          </cell>
          <cell r="E7636">
            <v>0</v>
          </cell>
          <cell r="F7636">
            <v>77586.600000000006</v>
          </cell>
          <cell r="G7636" t="str">
            <v>(PEM)PROJECT EXECUTION</v>
          </cell>
        </row>
        <row r="7637">
          <cell r="A7637" t="str">
            <v>514106</v>
          </cell>
          <cell r="B7637" t="str">
            <v>G.&amp;.A EXPE.--FRINGE BENEFIT 福利等</v>
          </cell>
          <cell r="C7637" t="str">
            <v>13500-00-514106</v>
          </cell>
          <cell r="D7637">
            <v>2457</v>
          </cell>
          <cell r="E7637">
            <v>0</v>
          </cell>
          <cell r="F7637">
            <v>18785.62</v>
          </cell>
          <cell r="G7637" t="str">
            <v>(EDP)COMMON</v>
          </cell>
        </row>
        <row r="7638">
          <cell r="A7638" t="str">
            <v>514106</v>
          </cell>
          <cell r="B7638" t="str">
            <v>G.&amp;.A EXPE.--FRINGE BENEFIT 福利等</v>
          </cell>
          <cell r="C7638" t="str">
            <v>13700-00-514106</v>
          </cell>
          <cell r="D7638">
            <v>1630.13</v>
          </cell>
          <cell r="E7638">
            <v>0</v>
          </cell>
          <cell r="F7638">
            <v>14006.41</v>
          </cell>
          <cell r="G7638" t="str">
            <v>IE--COMMON</v>
          </cell>
        </row>
        <row r="7639">
          <cell r="A7639" t="str">
            <v>514106</v>
          </cell>
          <cell r="B7639" t="str">
            <v>G.&amp;.A EXPE.--FRINGE BENEFIT 福利等</v>
          </cell>
          <cell r="C7639" t="str">
            <v>13710-00-514106</v>
          </cell>
          <cell r="D7639">
            <v>1050</v>
          </cell>
          <cell r="E7639">
            <v>0</v>
          </cell>
          <cell r="F7639">
            <v>21245.01</v>
          </cell>
          <cell r="G7639" t="str">
            <v>COMMON</v>
          </cell>
        </row>
        <row r="7640">
          <cell r="A7640" t="str">
            <v>514106</v>
          </cell>
          <cell r="B7640" t="str">
            <v>G.&amp;.A EXPE.--FRINGE BENEFIT 福利等</v>
          </cell>
          <cell r="C7640" t="str">
            <v>13720-00-514106</v>
          </cell>
          <cell r="D7640">
            <v>3255.22</v>
          </cell>
          <cell r="E7640">
            <v>0</v>
          </cell>
          <cell r="F7640">
            <v>38027.82</v>
          </cell>
          <cell r="G7640" t="str">
            <v>COMMON</v>
          </cell>
        </row>
        <row r="7641">
          <cell r="A7641" t="str">
            <v>514106</v>
          </cell>
          <cell r="B7641" t="str">
            <v>G.&amp;.A EXPE.--FRINGE BENEFIT 福利等</v>
          </cell>
          <cell r="C7641" t="str">
            <v>13730-00-514106</v>
          </cell>
          <cell r="D7641">
            <v>3129.99</v>
          </cell>
          <cell r="E7641">
            <v>0</v>
          </cell>
          <cell r="F7641">
            <v>19793.009999999998</v>
          </cell>
          <cell r="G7641" t="str">
            <v>COMMON</v>
          </cell>
        </row>
        <row r="7642">
          <cell r="A7642" t="str">
            <v>514106</v>
          </cell>
          <cell r="B7642" t="str">
            <v>G.&amp;.A EXPE.--FRINGE BENEFIT 福利等</v>
          </cell>
          <cell r="C7642" t="str">
            <v>13740-00-514106</v>
          </cell>
          <cell r="D7642">
            <v>1520.49</v>
          </cell>
          <cell r="E7642">
            <v>0</v>
          </cell>
          <cell r="F7642">
            <v>23294.46</v>
          </cell>
          <cell r="G7642" t="str">
            <v>COMMON</v>
          </cell>
        </row>
        <row r="7643">
          <cell r="A7643" t="str">
            <v>514106</v>
          </cell>
          <cell r="B7643" t="str">
            <v>G.&amp;.A EXPE.--FRINGE BENEFIT 福利等</v>
          </cell>
          <cell r="C7643" t="str">
            <v>14000-00-514106</v>
          </cell>
          <cell r="D7643">
            <v>0</v>
          </cell>
          <cell r="E7643">
            <v>0</v>
          </cell>
          <cell r="F7643">
            <v>0</v>
          </cell>
          <cell r="G7643" t="str">
            <v>BEIJING BRANCH</v>
          </cell>
        </row>
        <row r="7644">
          <cell r="A7644" t="str">
            <v>514107</v>
          </cell>
          <cell r="B7644" t="str">
            <v>G.&amp;.A EXPE.--RETIREMENT &amp; U.I.</v>
          </cell>
          <cell r="C7644" t="str">
            <v>10000-00-514107</v>
          </cell>
          <cell r="D7644">
            <v>24568</v>
          </cell>
          <cell r="E7644">
            <v>0</v>
          </cell>
          <cell r="F7644">
            <v>261651.5</v>
          </cell>
          <cell r="G7644" t="str">
            <v>:BAL.SHEET 负债表</v>
          </cell>
        </row>
        <row r="7645">
          <cell r="A7645" t="str">
            <v>514107</v>
          </cell>
          <cell r="B7645" t="str">
            <v>G.&amp;.A EXPE.--RETIREMENT &amp; U.I.</v>
          </cell>
          <cell r="C7645" t="str">
            <v>10100-00-514107</v>
          </cell>
          <cell r="D7645">
            <v>0</v>
          </cell>
          <cell r="E7645">
            <v>0</v>
          </cell>
          <cell r="F7645">
            <v>24843.4</v>
          </cell>
          <cell r="G7645" t="str">
            <v>:PMO 总经办</v>
          </cell>
        </row>
        <row r="7646">
          <cell r="A7646" t="str">
            <v>514107</v>
          </cell>
          <cell r="B7646" t="str">
            <v>G.&amp;.A EXPE.--RETIREMENT &amp; U.I.</v>
          </cell>
          <cell r="C7646" t="str">
            <v>10500-00-514107</v>
          </cell>
          <cell r="D7646">
            <v>0</v>
          </cell>
          <cell r="E7646">
            <v>0</v>
          </cell>
          <cell r="F7646">
            <v>15.1</v>
          </cell>
          <cell r="G7646" t="str">
            <v>:(CO)CONTROLLING:JOHN TONG</v>
          </cell>
        </row>
        <row r="7647">
          <cell r="A7647" t="str">
            <v>514108</v>
          </cell>
          <cell r="B7647" t="str">
            <v>G.&amp;.A EXPE.--COMPENSATION FUND</v>
          </cell>
          <cell r="C7647" t="str">
            <v>10000-00-514108</v>
          </cell>
          <cell r="D7647">
            <v>0</v>
          </cell>
          <cell r="E7647">
            <v>0</v>
          </cell>
          <cell r="F7647">
            <v>0</v>
          </cell>
          <cell r="G7647" t="str">
            <v>:BAL.SHEET 负债表</v>
          </cell>
        </row>
        <row r="7648">
          <cell r="A7648" t="str">
            <v>514108</v>
          </cell>
          <cell r="B7648" t="str">
            <v>G.&amp;.A EXPE.--COMPENSATION FUND</v>
          </cell>
          <cell r="C7648" t="str">
            <v>11002-00-514108</v>
          </cell>
          <cell r="D7648">
            <v>0</v>
          </cell>
          <cell r="E7648">
            <v>0</v>
          </cell>
          <cell r="F7648">
            <v>0</v>
          </cell>
          <cell r="G7648" t="str">
            <v>:ENG.DEP'T--MECHANIC</v>
          </cell>
        </row>
        <row r="7649">
          <cell r="A7649" t="str">
            <v>514109</v>
          </cell>
          <cell r="B7649" t="str">
            <v>G.&amp;.A EXPE.--INSUR.&amp;.SUBSIDIES</v>
          </cell>
          <cell r="C7649" t="str">
            <v>10000-00-514109</v>
          </cell>
          <cell r="D7649">
            <v>0</v>
          </cell>
          <cell r="E7649">
            <v>0</v>
          </cell>
          <cell r="F7649">
            <v>63497.37</v>
          </cell>
          <cell r="G7649" t="str">
            <v>:BAL.SHEET 负债表</v>
          </cell>
        </row>
        <row r="7650">
          <cell r="A7650" t="str">
            <v>514109</v>
          </cell>
          <cell r="B7650" t="str">
            <v>G.&amp;.A EXPE.--INSUR.&amp;.SUBSIDIES</v>
          </cell>
          <cell r="C7650" t="str">
            <v>10000-11-514109</v>
          </cell>
          <cell r="D7650">
            <v>0</v>
          </cell>
          <cell r="E7650">
            <v>0</v>
          </cell>
          <cell r="F7650">
            <v>0</v>
          </cell>
        </row>
        <row r="7651">
          <cell r="A7651" t="str">
            <v>514109</v>
          </cell>
          <cell r="B7651" t="str">
            <v>G.&amp;.A EXPE.--INSUR.&amp;.SUBSIDIES</v>
          </cell>
          <cell r="C7651" t="str">
            <v>10100-00-514109</v>
          </cell>
          <cell r="D7651">
            <v>0</v>
          </cell>
          <cell r="E7651">
            <v>0</v>
          </cell>
          <cell r="F7651">
            <v>0</v>
          </cell>
          <cell r="G7651" t="str">
            <v>:PMO 总经办</v>
          </cell>
        </row>
        <row r="7652">
          <cell r="A7652" t="str">
            <v>514109</v>
          </cell>
          <cell r="B7652" t="str">
            <v>G.&amp;.A EXPE.--INSUR.&amp;.SUBSIDIES</v>
          </cell>
          <cell r="C7652" t="str">
            <v>10300-00-514109</v>
          </cell>
          <cell r="D7652">
            <v>0</v>
          </cell>
          <cell r="E7652">
            <v>0</v>
          </cell>
          <cell r="F7652">
            <v>0</v>
          </cell>
          <cell r="G7652" t="str">
            <v>:(HR)HUMAN RESOUCE</v>
          </cell>
        </row>
        <row r="7653">
          <cell r="A7653" t="str">
            <v>514109</v>
          </cell>
          <cell r="B7653" t="str">
            <v>G.&amp;.A EXPE.--INSUR.&amp;.SUBSIDIES</v>
          </cell>
          <cell r="C7653" t="str">
            <v>10500-00-514109</v>
          </cell>
          <cell r="D7653">
            <v>0</v>
          </cell>
          <cell r="E7653">
            <v>0</v>
          </cell>
          <cell r="F7653">
            <v>0</v>
          </cell>
          <cell r="G7653" t="str">
            <v>:(CO)CONTROLLING:JOHN TONG</v>
          </cell>
        </row>
        <row r="7654">
          <cell r="A7654" t="str">
            <v>514109</v>
          </cell>
          <cell r="B7654" t="str">
            <v>G.&amp;.A EXPE.--INSUR.&amp;.SUBSIDIES</v>
          </cell>
          <cell r="C7654" t="str">
            <v>11000-00-514109</v>
          </cell>
          <cell r="D7654">
            <v>0</v>
          </cell>
          <cell r="E7654">
            <v>0</v>
          </cell>
          <cell r="F7654">
            <v>0</v>
          </cell>
          <cell r="G7654" t="str">
            <v>:(EN)ENG.DEPT.(COMMON)</v>
          </cell>
        </row>
        <row r="7655">
          <cell r="A7655" t="str">
            <v>514109</v>
          </cell>
          <cell r="B7655" t="str">
            <v>G.&amp;.A EXPE.--INSUR.&amp;.SUBSIDIES</v>
          </cell>
          <cell r="C7655" t="str">
            <v>11001-00-514109</v>
          </cell>
          <cell r="D7655">
            <v>0</v>
          </cell>
          <cell r="E7655">
            <v>0</v>
          </cell>
          <cell r="F7655">
            <v>0</v>
          </cell>
          <cell r="G7655" t="str">
            <v>:(EN)ENG.DEPT.--DESIGNING OFFICE</v>
          </cell>
        </row>
        <row r="7656">
          <cell r="A7656" t="str">
            <v>514109</v>
          </cell>
          <cell r="B7656" t="str">
            <v>G.&amp;.A EXPE.--INSUR.&amp;.SUBSIDIES</v>
          </cell>
          <cell r="C7656" t="str">
            <v>11002-00-514109</v>
          </cell>
          <cell r="D7656">
            <v>0</v>
          </cell>
          <cell r="E7656">
            <v>0</v>
          </cell>
          <cell r="F7656">
            <v>0</v>
          </cell>
          <cell r="G7656" t="str">
            <v>:ENG.DEP'T--MECHANIC</v>
          </cell>
        </row>
        <row r="7657">
          <cell r="A7657" t="str">
            <v>514109</v>
          </cell>
          <cell r="B7657" t="str">
            <v>G.&amp;.A EXPE.--INSUR.&amp;.SUBSIDIES</v>
          </cell>
          <cell r="C7657" t="str">
            <v>11200-00-514109</v>
          </cell>
          <cell r="D7657">
            <v>0</v>
          </cell>
          <cell r="E7657">
            <v>0</v>
          </cell>
          <cell r="F7657">
            <v>0</v>
          </cell>
          <cell r="G7657" t="str">
            <v>:(EE)ENGINEERING ESCALATOR(COMMON)</v>
          </cell>
        </row>
        <row r="7658">
          <cell r="A7658" t="str">
            <v>514109</v>
          </cell>
          <cell r="B7658" t="str">
            <v>G.&amp;.A EXPE.--INSUR.&amp;.SUBSIDIES</v>
          </cell>
          <cell r="C7658" t="str">
            <v>11500-00-514109</v>
          </cell>
          <cell r="D7658">
            <v>0</v>
          </cell>
          <cell r="E7658">
            <v>0</v>
          </cell>
          <cell r="F7658">
            <v>0</v>
          </cell>
          <cell r="G7658" t="str">
            <v>:QA--ADMI FOR WHOLE Q.A.</v>
          </cell>
        </row>
        <row r="7659">
          <cell r="A7659" t="str">
            <v>514109</v>
          </cell>
          <cell r="B7659" t="str">
            <v>G.&amp;.A EXPE.--INSUR.&amp;.SUBSIDIES</v>
          </cell>
          <cell r="C7659" t="str">
            <v>12000-00-514109</v>
          </cell>
          <cell r="D7659">
            <v>0</v>
          </cell>
          <cell r="E7659">
            <v>0</v>
          </cell>
          <cell r="F7659">
            <v>0</v>
          </cell>
          <cell r="G7659" t="str">
            <v>:(AD)ADMIN.DEPT.</v>
          </cell>
        </row>
        <row r="7660">
          <cell r="A7660" t="str">
            <v>514109</v>
          </cell>
          <cell r="B7660" t="str">
            <v>G.&amp;.A EXPE.--INSUR.&amp;.SUBSIDIES</v>
          </cell>
          <cell r="C7660" t="str">
            <v>13000-00-514109</v>
          </cell>
          <cell r="D7660">
            <v>0</v>
          </cell>
          <cell r="E7660">
            <v>0</v>
          </cell>
          <cell r="F7660">
            <v>0</v>
          </cell>
          <cell r="G7660" t="str">
            <v>(PEM)PROJECT EXECUTION</v>
          </cell>
        </row>
        <row r="7661">
          <cell r="A7661" t="str">
            <v>514109</v>
          </cell>
          <cell r="B7661" t="str">
            <v>G.&amp;.A EXPE.--INSUR.&amp;.SUBSIDIES</v>
          </cell>
          <cell r="C7661" t="str">
            <v>13500-00-514109</v>
          </cell>
          <cell r="D7661">
            <v>0</v>
          </cell>
          <cell r="E7661">
            <v>0</v>
          </cell>
          <cell r="F7661">
            <v>0</v>
          </cell>
          <cell r="G7661" t="str">
            <v>(EDP)COMMON</v>
          </cell>
        </row>
        <row r="7662">
          <cell r="A7662" t="str">
            <v>514109</v>
          </cell>
          <cell r="B7662" t="str">
            <v>G.&amp;.A EXPE.--INSUR.&amp;.SUBSIDIES</v>
          </cell>
          <cell r="C7662" t="str">
            <v>13700-00-514109</v>
          </cell>
          <cell r="D7662">
            <v>0</v>
          </cell>
          <cell r="E7662">
            <v>0</v>
          </cell>
          <cell r="F7662">
            <v>0</v>
          </cell>
          <cell r="G7662" t="str">
            <v>IE--COMMON</v>
          </cell>
        </row>
        <row r="7663">
          <cell r="A7663" t="str">
            <v>514109</v>
          </cell>
          <cell r="B7663" t="str">
            <v>G.&amp;.A EXPE.--INSUR.&amp;.SUBSIDIES</v>
          </cell>
          <cell r="C7663" t="str">
            <v>17000-00-514109</v>
          </cell>
          <cell r="D7663">
            <v>0</v>
          </cell>
          <cell r="E7663">
            <v>0</v>
          </cell>
          <cell r="F7663">
            <v>0</v>
          </cell>
          <cell r="G7663" t="str">
            <v>:(PD)PRO--OFF.ADMIN.(COMMON)</v>
          </cell>
        </row>
        <row r="7664">
          <cell r="A7664" t="str">
            <v>514110</v>
          </cell>
          <cell r="B7664" t="str">
            <v>G.&amp;.A EXPE.--TECH.SUPPTORS SALARIES</v>
          </cell>
          <cell r="C7664" t="str">
            <v>10000-00-514110</v>
          </cell>
          <cell r="D7664">
            <v>0</v>
          </cell>
          <cell r="E7664">
            <v>0</v>
          </cell>
          <cell r="F7664">
            <v>0</v>
          </cell>
          <cell r="G7664" t="str">
            <v>:BAL.SHEET 负债表</v>
          </cell>
        </row>
        <row r="7665">
          <cell r="A7665" t="str">
            <v>514110</v>
          </cell>
          <cell r="B7665" t="str">
            <v>G.&amp;.A EXPE.--TECH.SUPPTORS SALARIES</v>
          </cell>
          <cell r="C7665" t="str">
            <v>10100-10-514110</v>
          </cell>
          <cell r="D7665">
            <v>0</v>
          </cell>
          <cell r="E7665">
            <v>0</v>
          </cell>
          <cell r="F7665">
            <v>0</v>
          </cell>
          <cell r="G7665" t="str">
            <v>:PMO MR.TAN XIONG 谭雄</v>
          </cell>
        </row>
        <row r="7666">
          <cell r="A7666" t="str">
            <v>514110</v>
          </cell>
          <cell r="B7666" t="str">
            <v>G.&amp;.A EXPE.--TECH.SUPPTORS SALARIES</v>
          </cell>
          <cell r="C7666" t="str">
            <v>11000-01-514110</v>
          </cell>
          <cell r="D7666">
            <v>0</v>
          </cell>
          <cell r="E7666">
            <v>0</v>
          </cell>
          <cell r="F7666">
            <v>0</v>
          </cell>
          <cell r="G7666" t="str">
            <v>:(EN)CARSTEN OBERWELLAND</v>
          </cell>
        </row>
        <row r="7667">
          <cell r="A7667" t="str">
            <v>514110</v>
          </cell>
          <cell r="B7667" t="str">
            <v>G.&amp;.A EXPE.--TECH.SUPPTORS SALARIES</v>
          </cell>
          <cell r="C7667" t="str">
            <v>12500-01-514110</v>
          </cell>
          <cell r="D7667">
            <v>0</v>
          </cell>
          <cell r="E7667">
            <v>0</v>
          </cell>
          <cell r="F7667">
            <v>0</v>
          </cell>
          <cell r="G7667" t="str">
            <v>:(PU)MS.HELLENLIN凌寒</v>
          </cell>
        </row>
        <row r="7668">
          <cell r="A7668" t="str">
            <v>514111</v>
          </cell>
          <cell r="B7668" t="str">
            <v>G.&amp;.A EXPE.--TECH.SUPPTORS ACCOMMO.</v>
          </cell>
          <cell r="C7668" t="str">
            <v>10000-00-514111</v>
          </cell>
          <cell r="D7668">
            <v>0</v>
          </cell>
          <cell r="E7668">
            <v>0</v>
          </cell>
          <cell r="F7668">
            <v>0</v>
          </cell>
          <cell r="G7668" t="str">
            <v>:BAL.SHEET 负债表</v>
          </cell>
        </row>
        <row r="7669">
          <cell r="A7669" t="str">
            <v>514111</v>
          </cell>
          <cell r="B7669" t="str">
            <v>G.&amp;.A EXPE.--TECH.SUPPTORS ACCOMMO.</v>
          </cell>
          <cell r="C7669" t="str">
            <v>10100-00-514111</v>
          </cell>
          <cell r="D7669">
            <v>0</v>
          </cell>
          <cell r="E7669">
            <v>0</v>
          </cell>
          <cell r="F7669">
            <v>397.52</v>
          </cell>
          <cell r="G7669" t="str">
            <v>:PMO 总经办</v>
          </cell>
        </row>
        <row r="7670">
          <cell r="A7670" t="str">
            <v>514111</v>
          </cell>
          <cell r="B7670" t="str">
            <v>G.&amp;.A EXPE.--TECH.SUPPTORS ACCOMMO.</v>
          </cell>
          <cell r="C7670" t="str">
            <v>10100-10-514111</v>
          </cell>
          <cell r="D7670">
            <v>0</v>
          </cell>
          <cell r="E7670">
            <v>0</v>
          </cell>
          <cell r="F7670">
            <v>0</v>
          </cell>
          <cell r="G7670" t="str">
            <v>:PMO MR.TAN XIONG 谭雄</v>
          </cell>
        </row>
        <row r="7671">
          <cell r="A7671" t="str">
            <v>514111</v>
          </cell>
          <cell r="B7671" t="str">
            <v>G.&amp;.A EXPE.--TECH.SUPPTORS ACCOMMO.</v>
          </cell>
          <cell r="C7671" t="str">
            <v>10110-30-514111</v>
          </cell>
          <cell r="D7671">
            <v>0</v>
          </cell>
          <cell r="E7671">
            <v>0</v>
          </cell>
          <cell r="F7671">
            <v>0</v>
          </cell>
          <cell r="G7671" t="str">
            <v>:XXXXXXXPEM--MR.BERNHARDT 罗朗</v>
          </cell>
        </row>
        <row r="7672">
          <cell r="A7672" t="str">
            <v>514111</v>
          </cell>
          <cell r="B7672" t="str">
            <v>G.&amp;.A EXPE.--TECH.SUPPTORS ACCOMMO.</v>
          </cell>
          <cell r="C7672" t="str">
            <v>11000-00-514111</v>
          </cell>
          <cell r="D7672">
            <v>0</v>
          </cell>
          <cell r="E7672">
            <v>0</v>
          </cell>
          <cell r="F7672">
            <v>0</v>
          </cell>
          <cell r="G7672" t="str">
            <v>:(EN)ENG.DEPT.(COMMON)</v>
          </cell>
        </row>
        <row r="7673">
          <cell r="A7673" t="str">
            <v>514111</v>
          </cell>
          <cell r="B7673" t="str">
            <v>G.&amp;.A EXPE.--TECH.SUPPTORS ACCOMMO.</v>
          </cell>
          <cell r="C7673" t="str">
            <v>11000-01-514111</v>
          </cell>
          <cell r="D7673">
            <v>0</v>
          </cell>
          <cell r="E7673">
            <v>0</v>
          </cell>
          <cell r="F7673">
            <v>0</v>
          </cell>
          <cell r="G7673" t="str">
            <v>:(EN)CARSTEN OBERWELLAND</v>
          </cell>
        </row>
        <row r="7674">
          <cell r="A7674" t="str">
            <v>514111</v>
          </cell>
          <cell r="B7674" t="str">
            <v>G.&amp;.A EXPE.--TECH.SUPPTORS ACCOMMO.</v>
          </cell>
          <cell r="C7674" t="str">
            <v>11200-02-514111</v>
          </cell>
          <cell r="D7674">
            <v>0</v>
          </cell>
          <cell r="E7674">
            <v>0</v>
          </cell>
          <cell r="F7674">
            <v>0</v>
          </cell>
          <cell r="G7674" t="str">
            <v>:(EE)MS.LIU DONGXIA 刘东霞</v>
          </cell>
        </row>
        <row r="7675">
          <cell r="A7675" t="str">
            <v>514111</v>
          </cell>
          <cell r="B7675" t="str">
            <v>G.&amp;.A EXPE.--TECH.SUPPTORS ACCOMMO.</v>
          </cell>
          <cell r="C7675" t="str">
            <v>12500-01-514111</v>
          </cell>
          <cell r="D7675">
            <v>0</v>
          </cell>
          <cell r="E7675">
            <v>0</v>
          </cell>
          <cell r="F7675">
            <v>0</v>
          </cell>
          <cell r="G7675" t="str">
            <v>:(PU)MS.HELLENLIN凌寒</v>
          </cell>
        </row>
        <row r="7676">
          <cell r="A7676" t="str">
            <v>514112</v>
          </cell>
          <cell r="B7676" t="str">
            <v>G.&amp;.A EXPE.--COST REIMBURSEMENT</v>
          </cell>
          <cell r="C7676" t="str">
            <v>10000-00-514112</v>
          </cell>
          <cell r="D7676">
            <v>115702.39999999999</v>
          </cell>
          <cell r="E7676">
            <v>55713.86</v>
          </cell>
          <cell r="F7676">
            <v>346085.01</v>
          </cell>
          <cell r="G7676" t="str">
            <v>:BAL.SHEET 负债表</v>
          </cell>
        </row>
        <row r="7677">
          <cell r="A7677" t="str">
            <v>514112</v>
          </cell>
          <cell r="B7677" t="str">
            <v>G.&amp;.A EXPE.--COST REIMBURSEMENT</v>
          </cell>
          <cell r="C7677" t="str">
            <v>10100-10-514112</v>
          </cell>
          <cell r="D7677">
            <v>115702.44</v>
          </cell>
          <cell r="E7677">
            <v>55713.86</v>
          </cell>
          <cell r="F7677">
            <v>687982.61</v>
          </cell>
          <cell r="G7677" t="str">
            <v>:PMO MR.TAN XIONG 谭雄</v>
          </cell>
        </row>
        <row r="7678">
          <cell r="A7678" t="str">
            <v>514112</v>
          </cell>
          <cell r="B7678" t="str">
            <v>G.&amp;.A EXPE.--COST REIMBURSEMENT</v>
          </cell>
          <cell r="C7678" t="str">
            <v>10100-30-514112</v>
          </cell>
          <cell r="D7678">
            <v>0</v>
          </cell>
          <cell r="E7678">
            <v>0</v>
          </cell>
          <cell r="F7678">
            <v>160</v>
          </cell>
          <cell r="G7678" t="str">
            <v>:PMO MS.GUO JIANHUA 郭建华</v>
          </cell>
        </row>
        <row r="7679">
          <cell r="A7679" t="str">
            <v>514112</v>
          </cell>
          <cell r="B7679" t="str">
            <v>G.&amp;.A EXPE.--COST REIMBURSEMENT</v>
          </cell>
          <cell r="C7679" t="str">
            <v>10110-10-514112</v>
          </cell>
          <cell r="D7679">
            <v>0</v>
          </cell>
          <cell r="E7679">
            <v>0</v>
          </cell>
          <cell r="F7679">
            <v>0</v>
          </cell>
          <cell r="G7679" t="str">
            <v>:XXXXXXXPEM--MR.LINDE</v>
          </cell>
        </row>
        <row r="7680">
          <cell r="A7680" t="str">
            <v>514112</v>
          </cell>
          <cell r="B7680" t="str">
            <v>G.&amp;.A EXPE.--COST REIMBURSEMENT</v>
          </cell>
          <cell r="C7680" t="str">
            <v>10110-30-514112</v>
          </cell>
          <cell r="D7680">
            <v>0</v>
          </cell>
          <cell r="E7680">
            <v>0</v>
          </cell>
          <cell r="F7680">
            <v>0</v>
          </cell>
          <cell r="G7680" t="str">
            <v>:XXXXXXXPEM--MR.BERNHARDT 罗朗</v>
          </cell>
        </row>
        <row r="7681">
          <cell r="A7681" t="str">
            <v>514112</v>
          </cell>
          <cell r="B7681" t="str">
            <v>G.&amp;.A EXPE.--COST REIMBURSEMENT</v>
          </cell>
          <cell r="C7681" t="str">
            <v>10500-00-514112</v>
          </cell>
          <cell r="D7681">
            <v>0</v>
          </cell>
          <cell r="E7681">
            <v>0</v>
          </cell>
          <cell r="F7681">
            <v>0</v>
          </cell>
          <cell r="G7681" t="str">
            <v>:(CO)CONTROLLING:JOHN TONG</v>
          </cell>
        </row>
        <row r="7682">
          <cell r="A7682" t="str">
            <v>514112</v>
          </cell>
          <cell r="B7682" t="str">
            <v>G.&amp;.A EXPE.--COST REIMBURSEMENT</v>
          </cell>
          <cell r="C7682" t="str">
            <v>10510-00-514112</v>
          </cell>
          <cell r="D7682">
            <v>115702.44</v>
          </cell>
          <cell r="E7682">
            <v>55713.86</v>
          </cell>
          <cell r="F7682">
            <v>657982.5</v>
          </cell>
          <cell r="G7682" t="str">
            <v>:(COA)JOHN TONG</v>
          </cell>
        </row>
        <row r="7683">
          <cell r="A7683" t="str">
            <v>514112</v>
          </cell>
          <cell r="B7683" t="str">
            <v>G.&amp;.A EXPE.--COST REIMBURSEMENT</v>
          </cell>
          <cell r="C7683" t="str">
            <v>10600-01-514112</v>
          </cell>
          <cell r="D7683">
            <v>115702.44</v>
          </cell>
          <cell r="E7683">
            <v>55713.86</v>
          </cell>
          <cell r="F7683">
            <v>454574.82</v>
          </cell>
          <cell r="G7683" t="str">
            <v>&lt;MS&gt;PAUNLEE李朝保</v>
          </cell>
        </row>
        <row r="7684">
          <cell r="A7684" t="str">
            <v>514112</v>
          </cell>
          <cell r="B7684" t="str">
            <v>G.&amp;.A EXPE.--COST REIMBURSEMENT</v>
          </cell>
          <cell r="C7684" t="str">
            <v>11000-01-514112</v>
          </cell>
          <cell r="D7684">
            <v>0</v>
          </cell>
          <cell r="E7684">
            <v>0</v>
          </cell>
          <cell r="F7684">
            <v>0</v>
          </cell>
          <cell r="G7684" t="str">
            <v>:(EN)CARSTEN OBERWELLAND</v>
          </cell>
        </row>
        <row r="7685">
          <cell r="A7685" t="str">
            <v>514112</v>
          </cell>
          <cell r="B7685" t="str">
            <v>G.&amp;.A EXPE.--COST REIMBURSEMENT</v>
          </cell>
          <cell r="C7685" t="str">
            <v>11200-02-514112</v>
          </cell>
          <cell r="D7685">
            <v>0</v>
          </cell>
          <cell r="E7685">
            <v>0</v>
          </cell>
          <cell r="F7685">
            <v>0</v>
          </cell>
          <cell r="G7685" t="str">
            <v>:(EE)MS.LIU DONGXIA 刘东霞</v>
          </cell>
        </row>
        <row r="7686">
          <cell r="A7686" t="str">
            <v>514112</v>
          </cell>
          <cell r="B7686" t="str">
            <v>G.&amp;.A EXPE.--COST REIMBURSEMENT</v>
          </cell>
          <cell r="C7686" t="str">
            <v>11300-00-514112</v>
          </cell>
          <cell r="D7686">
            <v>0</v>
          </cell>
          <cell r="E7686">
            <v>0</v>
          </cell>
          <cell r="F7686">
            <v>11695.19</v>
          </cell>
          <cell r="G7686" t="str">
            <v>(ED)ENGINEERING ELECTRIC</v>
          </cell>
        </row>
        <row r="7687">
          <cell r="A7687" t="str">
            <v>514112</v>
          </cell>
          <cell r="B7687" t="str">
            <v>G.&amp;.A EXPE.--COST REIMBURSEMENT</v>
          </cell>
          <cell r="C7687" t="str">
            <v>11300-01-514112</v>
          </cell>
          <cell r="D7687">
            <v>115702.44</v>
          </cell>
          <cell r="E7687">
            <v>55713.86</v>
          </cell>
          <cell r="F7687">
            <v>719332.44</v>
          </cell>
          <cell r="G7687" t="str">
            <v>:(ED)MR.KLEIN</v>
          </cell>
        </row>
        <row r="7688">
          <cell r="A7688" t="str">
            <v>514112</v>
          </cell>
          <cell r="B7688" t="str">
            <v>G.&amp;.A EXPE.--COST REIMBURSEMENT</v>
          </cell>
          <cell r="C7688" t="str">
            <v>11300-02-514112</v>
          </cell>
          <cell r="D7688">
            <v>0</v>
          </cell>
          <cell r="E7688">
            <v>0</v>
          </cell>
          <cell r="F7688">
            <v>0</v>
          </cell>
          <cell r="G7688" t="str">
            <v>:(ED)DANNY ZHOU周志</v>
          </cell>
        </row>
        <row r="7689">
          <cell r="A7689" t="str">
            <v>514112</v>
          </cell>
          <cell r="B7689" t="str">
            <v>G.&amp;.A EXPE.--COST REIMBURSEMENT</v>
          </cell>
          <cell r="C7689" t="str">
            <v>11300-03-514112</v>
          </cell>
          <cell r="D7689">
            <v>0</v>
          </cell>
          <cell r="E7689">
            <v>0</v>
          </cell>
          <cell r="F7689">
            <v>3398.64</v>
          </cell>
          <cell r="G7689" t="str">
            <v>:(ED)ZHANG WEIJIE 张伟杰</v>
          </cell>
        </row>
        <row r="7690">
          <cell r="A7690" t="str">
            <v>514112</v>
          </cell>
          <cell r="B7690" t="str">
            <v>G.&amp;.A EXPE.--COST REIMBURSEMENT</v>
          </cell>
          <cell r="C7690" t="str">
            <v>12500-01-514112</v>
          </cell>
          <cell r="D7690">
            <v>0</v>
          </cell>
          <cell r="E7690">
            <v>0</v>
          </cell>
          <cell r="F7690">
            <v>0</v>
          </cell>
          <cell r="G7690" t="str">
            <v>:(PU)MS.HELLENLIN凌寒</v>
          </cell>
        </row>
        <row r="7691">
          <cell r="A7691" t="str">
            <v>514112</v>
          </cell>
          <cell r="B7691" t="str">
            <v>G.&amp;.A EXPE.--COST REIMBURSEMENT</v>
          </cell>
          <cell r="C7691" t="str">
            <v>13000-05-514112</v>
          </cell>
          <cell r="D7691">
            <v>0</v>
          </cell>
          <cell r="E7691">
            <v>0</v>
          </cell>
          <cell r="F7691">
            <v>0</v>
          </cell>
          <cell r="G7691" t="str">
            <v>(PEM)MR.THOMAS XIANG 相黎东</v>
          </cell>
        </row>
        <row r="7692">
          <cell r="A7692" t="str">
            <v>514113</v>
          </cell>
          <cell r="B7692" t="str">
            <v>G.&amp;.A EXPE.--EXPATRIATES EXPENSES</v>
          </cell>
          <cell r="C7692" t="str">
            <v>10000-00-514113</v>
          </cell>
          <cell r="D7692">
            <v>1800</v>
          </cell>
          <cell r="E7692">
            <v>0</v>
          </cell>
          <cell r="F7692">
            <v>7632.57</v>
          </cell>
          <cell r="G7692" t="str">
            <v>:BAL.SHEET 负债表</v>
          </cell>
        </row>
        <row r="7693">
          <cell r="A7693" t="str">
            <v>514113</v>
          </cell>
          <cell r="B7693" t="str">
            <v>G.&amp;.A EXPE.--EXPATRIATES EXPENSES</v>
          </cell>
          <cell r="C7693" t="str">
            <v>10100-00-514113</v>
          </cell>
          <cell r="D7693">
            <v>0</v>
          </cell>
          <cell r="E7693">
            <v>0</v>
          </cell>
          <cell r="F7693">
            <v>0</v>
          </cell>
          <cell r="G7693" t="str">
            <v>:PMO 总经办</v>
          </cell>
        </row>
        <row r="7694">
          <cell r="A7694" t="str">
            <v>514113</v>
          </cell>
          <cell r="B7694" t="str">
            <v>G.&amp;.A EXPE.--EXPATRIATES EXPENSES</v>
          </cell>
          <cell r="C7694" t="str">
            <v>10100-10-514113</v>
          </cell>
          <cell r="D7694">
            <v>3200</v>
          </cell>
          <cell r="E7694">
            <v>0</v>
          </cell>
          <cell r="F7694">
            <v>77292.800000000003</v>
          </cell>
          <cell r="G7694" t="str">
            <v>:PMO MR.TAN XIONG 谭雄</v>
          </cell>
        </row>
        <row r="7695">
          <cell r="A7695" t="str">
            <v>514113</v>
          </cell>
          <cell r="B7695" t="str">
            <v>G.&amp;.A EXPE.--EXPATRIATES EXPENSES</v>
          </cell>
          <cell r="C7695" t="str">
            <v>10100-30-514113</v>
          </cell>
          <cell r="D7695">
            <v>0</v>
          </cell>
          <cell r="E7695">
            <v>0</v>
          </cell>
          <cell r="F7695">
            <v>0</v>
          </cell>
          <cell r="G7695" t="str">
            <v>:PMO MS.GUO JIANHUA 郭建华</v>
          </cell>
        </row>
        <row r="7696">
          <cell r="A7696" t="str">
            <v>514113</v>
          </cell>
          <cell r="B7696" t="str">
            <v>G.&amp;.A EXPE.--EXPATRIATES EXPENSES</v>
          </cell>
          <cell r="C7696" t="str">
            <v>10110-30-514113</v>
          </cell>
          <cell r="D7696">
            <v>0</v>
          </cell>
          <cell r="E7696">
            <v>0</v>
          </cell>
          <cell r="F7696">
            <v>0</v>
          </cell>
          <cell r="G7696" t="str">
            <v>:XXXXXXXPEM--MR.BERNHARDT 罗朗</v>
          </cell>
        </row>
        <row r="7697">
          <cell r="A7697" t="str">
            <v>514113</v>
          </cell>
          <cell r="B7697" t="str">
            <v>G.&amp;.A EXPE.--EXPATRIATES EXPENSES</v>
          </cell>
          <cell r="C7697" t="str">
            <v>10500-00-514113</v>
          </cell>
          <cell r="D7697">
            <v>0</v>
          </cell>
          <cell r="E7697">
            <v>0</v>
          </cell>
          <cell r="F7697">
            <v>1200</v>
          </cell>
          <cell r="G7697" t="str">
            <v>:(CO)CONTROLLING:JOHN TONG</v>
          </cell>
        </row>
        <row r="7698">
          <cell r="A7698" t="str">
            <v>514113</v>
          </cell>
          <cell r="B7698" t="str">
            <v>G.&amp;.A EXPE.--EXPATRIATES EXPENSES</v>
          </cell>
          <cell r="C7698" t="str">
            <v>10510-00-514113</v>
          </cell>
          <cell r="D7698">
            <v>7600</v>
          </cell>
          <cell r="E7698">
            <v>0</v>
          </cell>
          <cell r="F7698">
            <v>77748.12</v>
          </cell>
          <cell r="G7698" t="str">
            <v>:(COA)JOHN TONG</v>
          </cell>
        </row>
        <row r="7699">
          <cell r="A7699" t="str">
            <v>514113</v>
          </cell>
          <cell r="B7699" t="str">
            <v>G.&amp;.A EXPE.--EXPATRIATES EXPENSES</v>
          </cell>
          <cell r="C7699" t="str">
            <v>10600-00-514113</v>
          </cell>
          <cell r="D7699">
            <v>0</v>
          </cell>
          <cell r="E7699">
            <v>0</v>
          </cell>
          <cell r="F7699">
            <v>7050</v>
          </cell>
          <cell r="G7699" t="str">
            <v>&lt;MS&gt;MARKETING DEPT.</v>
          </cell>
        </row>
        <row r="7700">
          <cell r="A7700" t="str">
            <v>514113</v>
          </cell>
          <cell r="B7700" t="str">
            <v>G.&amp;.A EXPE.--EXPATRIATES EXPENSES</v>
          </cell>
          <cell r="C7700" t="str">
            <v>10600-01-514113</v>
          </cell>
          <cell r="D7700">
            <v>5753</v>
          </cell>
          <cell r="E7700">
            <v>0</v>
          </cell>
          <cell r="F7700">
            <v>71465.81</v>
          </cell>
          <cell r="G7700" t="str">
            <v>&lt;MS&gt;PAUNLEE李朝保</v>
          </cell>
        </row>
        <row r="7701">
          <cell r="A7701" t="str">
            <v>514113</v>
          </cell>
          <cell r="B7701" t="str">
            <v>G.&amp;.A EXPE.--EXPATRIATES EXPENSES</v>
          </cell>
          <cell r="C7701" t="str">
            <v>11000-00-514113</v>
          </cell>
          <cell r="D7701">
            <v>150</v>
          </cell>
          <cell r="E7701">
            <v>0</v>
          </cell>
          <cell r="F7701">
            <v>5075</v>
          </cell>
          <cell r="G7701" t="str">
            <v>:(EN)ENG.DEPT.(COMMON)</v>
          </cell>
        </row>
        <row r="7702">
          <cell r="A7702" t="str">
            <v>514113</v>
          </cell>
          <cell r="B7702" t="str">
            <v>G.&amp;.A EXPE.--EXPATRIATES EXPENSES</v>
          </cell>
          <cell r="C7702" t="str">
            <v>11000-01-514113</v>
          </cell>
          <cell r="D7702">
            <v>4500</v>
          </cell>
          <cell r="E7702">
            <v>0</v>
          </cell>
          <cell r="F7702">
            <v>13270.35</v>
          </cell>
          <cell r="G7702" t="str">
            <v>:(EN)CARSTEN OBERWELLAND</v>
          </cell>
        </row>
        <row r="7703">
          <cell r="A7703" t="str">
            <v>514113</v>
          </cell>
          <cell r="B7703" t="str">
            <v>G.&amp;.A EXPE.--EXPATRIATES EXPENSES</v>
          </cell>
          <cell r="C7703" t="str">
            <v>11200-02-514113</v>
          </cell>
          <cell r="D7703">
            <v>0</v>
          </cell>
          <cell r="E7703">
            <v>0</v>
          </cell>
          <cell r="F7703">
            <v>0</v>
          </cell>
          <cell r="G7703" t="str">
            <v>:(EE)MS.LIU DONGXIA 刘东霞</v>
          </cell>
        </row>
        <row r="7704">
          <cell r="A7704" t="str">
            <v>514113</v>
          </cell>
          <cell r="B7704" t="str">
            <v>G.&amp;.A EXPE.--EXPATRIATES EXPENSES</v>
          </cell>
          <cell r="C7704" t="str">
            <v>11300-00-514113</v>
          </cell>
          <cell r="D7704">
            <v>0</v>
          </cell>
          <cell r="E7704">
            <v>0</v>
          </cell>
          <cell r="F7704">
            <v>2692</v>
          </cell>
          <cell r="G7704" t="str">
            <v>(ED)ENGINEERING ELECTRIC</v>
          </cell>
        </row>
        <row r="7705">
          <cell r="A7705" t="str">
            <v>514113</v>
          </cell>
          <cell r="B7705" t="str">
            <v>G.&amp;.A EXPE.--EXPATRIATES EXPENSES</v>
          </cell>
          <cell r="C7705" t="str">
            <v>11300-01-514113</v>
          </cell>
          <cell r="D7705">
            <v>19729</v>
          </cell>
          <cell r="E7705">
            <v>0</v>
          </cell>
          <cell r="F7705">
            <v>99914.14</v>
          </cell>
          <cell r="G7705" t="str">
            <v>:(ED)MR.KLEIN</v>
          </cell>
        </row>
        <row r="7706">
          <cell r="A7706" t="str">
            <v>514113</v>
          </cell>
          <cell r="B7706" t="str">
            <v>G.&amp;.A EXPE.--EXPATRIATES EXPENSES</v>
          </cell>
          <cell r="C7706" t="str">
            <v>11300-02-514113</v>
          </cell>
          <cell r="D7706">
            <v>0</v>
          </cell>
          <cell r="E7706">
            <v>0</v>
          </cell>
          <cell r="F7706">
            <v>0</v>
          </cell>
          <cell r="G7706" t="str">
            <v>:(ED)DANNY ZHOU周志</v>
          </cell>
        </row>
        <row r="7707">
          <cell r="A7707" t="str">
            <v>514113</v>
          </cell>
          <cell r="B7707" t="str">
            <v>G.&amp;.A EXPE.--EXPATRIATES EXPENSES</v>
          </cell>
          <cell r="C7707" t="str">
            <v>11300-03-514113</v>
          </cell>
          <cell r="D7707">
            <v>0</v>
          </cell>
          <cell r="E7707">
            <v>0</v>
          </cell>
          <cell r="F7707">
            <v>26327.19</v>
          </cell>
          <cell r="G7707" t="str">
            <v>:(ED)ZHANG WEIJIE 张伟杰</v>
          </cell>
        </row>
        <row r="7708">
          <cell r="A7708" t="str">
            <v>514113</v>
          </cell>
          <cell r="B7708" t="str">
            <v>G.&amp;.A EXPE.--EXPATRIATES EXPENSES</v>
          </cell>
          <cell r="C7708" t="str">
            <v>12500-01-514113</v>
          </cell>
          <cell r="D7708">
            <v>0</v>
          </cell>
          <cell r="E7708">
            <v>0</v>
          </cell>
          <cell r="F7708">
            <v>0</v>
          </cell>
          <cell r="G7708" t="str">
            <v>:(PU)MS.HELLENLIN凌寒</v>
          </cell>
        </row>
        <row r="7709">
          <cell r="A7709" t="str">
            <v>514113</v>
          </cell>
          <cell r="B7709" t="str">
            <v>G.&amp;.A EXPE.--EXPATRIATES EXPENSES</v>
          </cell>
          <cell r="C7709" t="str">
            <v>13000-00-514113</v>
          </cell>
          <cell r="D7709">
            <v>0</v>
          </cell>
          <cell r="E7709">
            <v>0</v>
          </cell>
          <cell r="F7709">
            <v>2775</v>
          </cell>
          <cell r="G7709" t="str">
            <v>(PEM)PROJECT EXECUTION</v>
          </cell>
        </row>
        <row r="7710">
          <cell r="A7710" t="str">
            <v>514113</v>
          </cell>
          <cell r="B7710" t="str">
            <v>G.&amp;.A EXPE.--EXPATRIATES EXPENSES</v>
          </cell>
          <cell r="C7710" t="str">
            <v>13000-05-514113</v>
          </cell>
          <cell r="D7710">
            <v>0</v>
          </cell>
          <cell r="E7710">
            <v>0</v>
          </cell>
          <cell r="F7710">
            <v>0</v>
          </cell>
          <cell r="G7710" t="str">
            <v>(PEM)MR.THOMAS XIANG 相黎东</v>
          </cell>
        </row>
        <row r="7711">
          <cell r="A7711" t="str">
            <v>514113</v>
          </cell>
          <cell r="B7711" t="str">
            <v>G.&amp;.A EXPE.--EXPATRIATES EXPENSES</v>
          </cell>
          <cell r="C7711" t="str">
            <v>13700-00-514113</v>
          </cell>
          <cell r="D7711">
            <v>0</v>
          </cell>
          <cell r="E7711">
            <v>0</v>
          </cell>
          <cell r="F7711">
            <v>200</v>
          </cell>
          <cell r="G7711" t="str">
            <v>IE--COMMON</v>
          </cell>
        </row>
        <row r="7712">
          <cell r="A7712" t="str">
            <v>514114</v>
          </cell>
          <cell r="B7712" t="str">
            <v>G.&amp;.A EXPE.--TELEPHONE/FAX/PAGER</v>
          </cell>
          <cell r="C7712" t="str">
            <v>10000-00-514114</v>
          </cell>
          <cell r="D7712">
            <v>0</v>
          </cell>
          <cell r="E7712">
            <v>0</v>
          </cell>
          <cell r="F7712">
            <v>91.76</v>
          </cell>
          <cell r="G7712" t="str">
            <v>:BAL.SHEET 负债表</v>
          </cell>
        </row>
        <row r="7713">
          <cell r="A7713" t="str">
            <v>514114</v>
          </cell>
          <cell r="B7713" t="str">
            <v>G.&amp;.A EXPE.--TELEPHONE/FAX/PAGER</v>
          </cell>
          <cell r="C7713" t="str">
            <v>10100-00-514114</v>
          </cell>
          <cell r="D7713">
            <v>2780.43</v>
          </cell>
          <cell r="E7713">
            <v>0</v>
          </cell>
          <cell r="F7713">
            <v>22574.75</v>
          </cell>
          <cell r="G7713" t="str">
            <v>:PMO 总经办</v>
          </cell>
        </row>
        <row r="7714">
          <cell r="A7714" t="str">
            <v>514114</v>
          </cell>
          <cell r="B7714" t="str">
            <v>G.&amp;.A EXPE.--TELEPHONE/FAX/PAGER</v>
          </cell>
          <cell r="C7714" t="str">
            <v>10100-10-514114</v>
          </cell>
          <cell r="D7714">
            <v>258.45</v>
          </cell>
          <cell r="E7714">
            <v>0</v>
          </cell>
          <cell r="F7714">
            <v>2562.8200000000002</v>
          </cell>
          <cell r="G7714" t="str">
            <v>:PMO MR.TAN XIONG 谭雄</v>
          </cell>
        </row>
        <row r="7715">
          <cell r="A7715" t="str">
            <v>514114</v>
          </cell>
          <cell r="B7715" t="str">
            <v>G.&amp;.A EXPE.--TELEPHONE/FAX/PAGER</v>
          </cell>
          <cell r="C7715" t="str">
            <v>10100-20-514114</v>
          </cell>
          <cell r="D7715">
            <v>0</v>
          </cell>
          <cell r="E7715">
            <v>0</v>
          </cell>
          <cell r="F7715">
            <v>0</v>
          </cell>
          <cell r="G7715" t="str">
            <v>:</v>
          </cell>
        </row>
        <row r="7716">
          <cell r="A7716" t="str">
            <v>514114</v>
          </cell>
          <cell r="B7716" t="str">
            <v>G.&amp;.A EXPE.--TELEPHONE/FAX/PAGER</v>
          </cell>
          <cell r="C7716" t="str">
            <v>10100-30-514114</v>
          </cell>
          <cell r="D7716">
            <v>0</v>
          </cell>
          <cell r="E7716">
            <v>0</v>
          </cell>
          <cell r="F7716">
            <v>0</v>
          </cell>
          <cell r="G7716" t="str">
            <v>:PMO MS.GUO JIANHUA 郭建华</v>
          </cell>
        </row>
        <row r="7717">
          <cell r="A7717" t="str">
            <v>514114</v>
          </cell>
          <cell r="B7717" t="str">
            <v>G.&amp;.A EXPE.--TELEPHONE/FAX/PAGER</v>
          </cell>
          <cell r="C7717" t="str">
            <v>10100-40-514114</v>
          </cell>
          <cell r="D7717">
            <v>0</v>
          </cell>
          <cell r="E7717">
            <v>0</v>
          </cell>
          <cell r="F7717">
            <v>34.549999999999997</v>
          </cell>
          <cell r="G7717" t="str">
            <v>:PMO  李鼎培</v>
          </cell>
        </row>
        <row r="7718">
          <cell r="A7718" t="str">
            <v>514114</v>
          </cell>
          <cell r="B7718" t="str">
            <v>G.&amp;.A EXPE.--TELEPHONE/FAX/PAGER</v>
          </cell>
          <cell r="C7718" t="str">
            <v>10120-00-514114</v>
          </cell>
          <cell r="D7718">
            <v>0</v>
          </cell>
          <cell r="E7718">
            <v>0</v>
          </cell>
          <cell r="F7718">
            <v>0</v>
          </cell>
          <cell r="G7718" t="str">
            <v>XXXXXXX(EDP)COMMON</v>
          </cell>
        </row>
        <row r="7719">
          <cell r="A7719" t="str">
            <v>514114</v>
          </cell>
          <cell r="B7719" t="str">
            <v>G.&amp;.A EXPE.--TELEPHONE/FAX/PAGER</v>
          </cell>
          <cell r="C7719" t="str">
            <v>10300-00-514114</v>
          </cell>
          <cell r="D7719">
            <v>970.96</v>
          </cell>
          <cell r="E7719">
            <v>0</v>
          </cell>
          <cell r="F7719">
            <v>8489.07</v>
          </cell>
          <cell r="G7719" t="str">
            <v>:(HR)HUMAN RESOUCE</v>
          </cell>
        </row>
        <row r="7720">
          <cell r="A7720" t="str">
            <v>514114</v>
          </cell>
          <cell r="B7720" t="str">
            <v>G.&amp;.A EXPE.--TELEPHONE/FAX/PAGER</v>
          </cell>
          <cell r="C7720" t="str">
            <v>10300-01-514114</v>
          </cell>
          <cell r="D7720">
            <v>0</v>
          </cell>
          <cell r="E7720">
            <v>0</v>
          </cell>
          <cell r="F7720">
            <v>0</v>
          </cell>
          <cell r="G7720" t="str">
            <v>:(HR)ANGELA ZHAO赵辉</v>
          </cell>
        </row>
        <row r="7721">
          <cell r="A7721" t="str">
            <v>514114</v>
          </cell>
          <cell r="B7721" t="str">
            <v>G.&amp;.A EXPE.--TELEPHONE/FAX/PAGER</v>
          </cell>
          <cell r="C7721" t="str">
            <v>10310-00-514114</v>
          </cell>
          <cell r="D7721">
            <v>50</v>
          </cell>
          <cell r="E7721">
            <v>0</v>
          </cell>
          <cell r="F7721">
            <v>50</v>
          </cell>
          <cell r="G7721" t="str">
            <v>HUMAN RESOUCE</v>
          </cell>
        </row>
        <row r="7722">
          <cell r="A7722" t="str">
            <v>514114</v>
          </cell>
          <cell r="B7722" t="str">
            <v>G.&amp;.A EXPE.--TELEPHONE/FAX/PAGER</v>
          </cell>
          <cell r="C7722" t="str">
            <v>10320-00-514114</v>
          </cell>
          <cell r="D7722">
            <v>862.04</v>
          </cell>
          <cell r="E7722">
            <v>0</v>
          </cell>
          <cell r="F7722">
            <v>3180.16</v>
          </cell>
          <cell r="G7722" t="str">
            <v>ADMINISTRATION</v>
          </cell>
        </row>
        <row r="7723">
          <cell r="A7723" t="str">
            <v>514114</v>
          </cell>
          <cell r="B7723" t="str">
            <v>G.&amp;.A EXPE.--TELEPHONE/FAX/PAGER</v>
          </cell>
          <cell r="C7723" t="str">
            <v>10321-00-514114</v>
          </cell>
          <cell r="D7723">
            <v>240</v>
          </cell>
          <cell r="E7723">
            <v>0</v>
          </cell>
          <cell r="F7723">
            <v>240</v>
          </cell>
          <cell r="G7723" t="str">
            <v>:DRIVERS</v>
          </cell>
        </row>
        <row r="7724">
          <cell r="A7724" t="str">
            <v>514114</v>
          </cell>
          <cell r="B7724" t="str">
            <v>G.&amp;.A EXPE.--TELEPHONE/FAX/PAGER</v>
          </cell>
          <cell r="C7724" t="str">
            <v>10321-01-514114</v>
          </cell>
          <cell r="D7724">
            <v>0</v>
          </cell>
          <cell r="E7724">
            <v>0</v>
          </cell>
          <cell r="F7724">
            <v>180</v>
          </cell>
          <cell r="G7724" t="str">
            <v>:欧阳泳兴</v>
          </cell>
        </row>
        <row r="7725">
          <cell r="A7725" t="str">
            <v>514114</v>
          </cell>
          <cell r="B7725" t="str">
            <v>G.&amp;.A EXPE.--TELEPHONE/FAX/PAGER</v>
          </cell>
          <cell r="C7725" t="str">
            <v>10321-02-514114</v>
          </cell>
          <cell r="D7725">
            <v>240</v>
          </cell>
          <cell r="E7725">
            <v>0</v>
          </cell>
          <cell r="F7725">
            <v>420</v>
          </cell>
          <cell r="G7725" t="str">
            <v>:林炳坤</v>
          </cell>
        </row>
        <row r="7726">
          <cell r="A7726" t="str">
            <v>514114</v>
          </cell>
          <cell r="B7726" t="str">
            <v>G.&amp;.A EXPE.--TELEPHONE/FAX/PAGER</v>
          </cell>
          <cell r="C7726" t="str">
            <v>10321-03-514114</v>
          </cell>
          <cell r="D7726">
            <v>0</v>
          </cell>
          <cell r="E7726">
            <v>0</v>
          </cell>
          <cell r="F7726">
            <v>180</v>
          </cell>
          <cell r="G7726" t="str">
            <v>:鲍永泰</v>
          </cell>
        </row>
        <row r="7727">
          <cell r="A7727" t="str">
            <v>514114</v>
          </cell>
          <cell r="B7727" t="str">
            <v>G.&amp;.A EXPE.--TELEPHONE/FAX/PAGER</v>
          </cell>
          <cell r="C7727" t="str">
            <v>10321-04-514114</v>
          </cell>
          <cell r="D7727">
            <v>0</v>
          </cell>
          <cell r="E7727">
            <v>0</v>
          </cell>
          <cell r="F7727">
            <v>120</v>
          </cell>
          <cell r="G7727" t="str">
            <v>:黄炳有</v>
          </cell>
        </row>
        <row r="7728">
          <cell r="A7728" t="str">
            <v>514114</v>
          </cell>
          <cell r="B7728" t="str">
            <v>G.&amp;.A EXPE.--TELEPHONE/FAX/PAGER</v>
          </cell>
          <cell r="C7728" t="str">
            <v>10500-00-514114</v>
          </cell>
          <cell r="D7728">
            <v>1593.07</v>
          </cell>
          <cell r="E7728">
            <v>0</v>
          </cell>
          <cell r="F7728">
            <v>13542.46</v>
          </cell>
          <cell r="G7728" t="str">
            <v>:(CO)CONTROLLING:JOHN TONG</v>
          </cell>
        </row>
        <row r="7729">
          <cell r="A7729" t="str">
            <v>514114</v>
          </cell>
          <cell r="B7729" t="str">
            <v>G.&amp;.A EXPE.--TELEPHONE/FAX/PAGER</v>
          </cell>
          <cell r="C7729" t="str">
            <v>10510-00-514114</v>
          </cell>
          <cell r="D7729">
            <v>0</v>
          </cell>
          <cell r="E7729">
            <v>0</v>
          </cell>
          <cell r="F7729">
            <v>472.03</v>
          </cell>
          <cell r="G7729" t="str">
            <v>:(COA)JOHN TONG</v>
          </cell>
        </row>
        <row r="7730">
          <cell r="A7730" t="str">
            <v>514114</v>
          </cell>
          <cell r="B7730" t="str">
            <v>G.&amp;.A EXPE.--TELEPHONE/FAX/PAGER</v>
          </cell>
          <cell r="C7730" t="str">
            <v>10510-01-514114</v>
          </cell>
          <cell r="D7730">
            <v>0</v>
          </cell>
          <cell r="E7730">
            <v>0</v>
          </cell>
          <cell r="F7730">
            <v>0</v>
          </cell>
          <cell r="G7730" t="str">
            <v>:(COA)ROBIN XING</v>
          </cell>
        </row>
        <row r="7731">
          <cell r="A7731" t="str">
            <v>514114</v>
          </cell>
          <cell r="B7731" t="str">
            <v>G.&amp;.A EXPE.--TELEPHONE/FAX/PAGER</v>
          </cell>
          <cell r="C7731" t="str">
            <v>10510-02-514114</v>
          </cell>
          <cell r="D7731">
            <v>0</v>
          </cell>
          <cell r="E7731">
            <v>0</v>
          </cell>
          <cell r="F7731">
            <v>150</v>
          </cell>
          <cell r="G7731" t="str">
            <v>:(COA)BONNIE LIANG</v>
          </cell>
        </row>
        <row r="7732">
          <cell r="A7732" t="str">
            <v>514114</v>
          </cell>
          <cell r="B7732" t="str">
            <v>G.&amp;.A EXPE.--TELEPHONE/FAX/PAGER</v>
          </cell>
          <cell r="C7732" t="str">
            <v>10510-05-514114</v>
          </cell>
          <cell r="D7732">
            <v>0</v>
          </cell>
          <cell r="E7732">
            <v>0</v>
          </cell>
          <cell r="F7732">
            <v>0</v>
          </cell>
          <cell r="G7732" t="str">
            <v>:(COA)RITA LEE</v>
          </cell>
        </row>
        <row r="7733">
          <cell r="A7733" t="str">
            <v>514114</v>
          </cell>
          <cell r="B7733" t="str">
            <v>G.&amp;.A EXPE.--TELEPHONE/FAX/PAGER</v>
          </cell>
          <cell r="C7733" t="str">
            <v>10600-01-514114</v>
          </cell>
          <cell r="D7733">
            <v>0</v>
          </cell>
          <cell r="E7733">
            <v>0</v>
          </cell>
          <cell r="F7733">
            <v>32.21</v>
          </cell>
          <cell r="G7733" t="str">
            <v>&lt;MS&gt;PAUNLEE李朝保</v>
          </cell>
        </row>
        <row r="7734">
          <cell r="A7734" t="str">
            <v>514114</v>
          </cell>
          <cell r="B7734" t="str">
            <v>G.&amp;.A EXPE.--TELEPHONE/FAX/PAGER</v>
          </cell>
          <cell r="C7734" t="str">
            <v>11000-00-514114</v>
          </cell>
          <cell r="D7734">
            <v>8235.0499999999993</v>
          </cell>
          <cell r="E7734">
            <v>0</v>
          </cell>
          <cell r="F7734">
            <v>87240.42</v>
          </cell>
          <cell r="G7734" t="str">
            <v>:(EN)ENG.DEPT.(COMMON)</v>
          </cell>
        </row>
        <row r="7735">
          <cell r="A7735" t="str">
            <v>514114</v>
          </cell>
          <cell r="B7735" t="str">
            <v>G.&amp;.A EXPE.--TELEPHONE/FAX/PAGER</v>
          </cell>
          <cell r="C7735" t="str">
            <v>11000-01-514114</v>
          </cell>
          <cell r="D7735">
            <v>0</v>
          </cell>
          <cell r="E7735">
            <v>0</v>
          </cell>
          <cell r="F7735">
            <v>1499.18</v>
          </cell>
          <cell r="G7735" t="str">
            <v>:(EN)CARSTEN OBERWELLAND</v>
          </cell>
        </row>
        <row r="7736">
          <cell r="A7736" t="str">
            <v>514114</v>
          </cell>
          <cell r="B7736" t="str">
            <v>G.&amp;.A EXPE.--TELEPHONE/FAX/PAGER</v>
          </cell>
          <cell r="C7736" t="str">
            <v>11000-02-514114</v>
          </cell>
          <cell r="D7736">
            <v>0</v>
          </cell>
          <cell r="E7736">
            <v>0</v>
          </cell>
          <cell r="F7736">
            <v>168</v>
          </cell>
          <cell r="G7736" t="str">
            <v>:(EN)MO LI莫礼</v>
          </cell>
        </row>
        <row r="7737">
          <cell r="A7737" t="str">
            <v>514114</v>
          </cell>
          <cell r="B7737" t="str">
            <v>G.&amp;.A EXPE.--TELEPHONE/FAX/PAGER</v>
          </cell>
          <cell r="C7737" t="str">
            <v>11001-01-514114</v>
          </cell>
          <cell r="D7737">
            <v>0</v>
          </cell>
          <cell r="E7737">
            <v>0</v>
          </cell>
          <cell r="F7737">
            <v>0</v>
          </cell>
          <cell r="G7737" t="str">
            <v>:(EN)</v>
          </cell>
        </row>
        <row r="7738">
          <cell r="A7738" t="str">
            <v>514114</v>
          </cell>
          <cell r="B7738" t="str">
            <v>G.&amp;.A EXPE.--TELEPHONE/FAX/PAGER</v>
          </cell>
          <cell r="C7738" t="str">
            <v>11001-02-514114</v>
          </cell>
          <cell r="D7738">
            <v>0</v>
          </cell>
          <cell r="E7738">
            <v>0</v>
          </cell>
          <cell r="F7738">
            <v>0</v>
          </cell>
          <cell r="G7738" t="str">
            <v>:(EN)JAQUES YANG杨俊谦</v>
          </cell>
        </row>
        <row r="7739">
          <cell r="A7739" t="str">
            <v>514114</v>
          </cell>
          <cell r="B7739" t="str">
            <v>G.&amp;.A EXPE.--TELEPHONE/FAX/PAGER</v>
          </cell>
          <cell r="C7739" t="str">
            <v>11001-06-514114</v>
          </cell>
          <cell r="D7739">
            <v>0</v>
          </cell>
          <cell r="E7739">
            <v>0</v>
          </cell>
          <cell r="F7739">
            <v>1.8</v>
          </cell>
          <cell r="G7739" t="str">
            <v>:(EN)HUANG WENFENG 黄文锋</v>
          </cell>
        </row>
        <row r="7740">
          <cell r="A7740" t="str">
            <v>514114</v>
          </cell>
          <cell r="B7740" t="str">
            <v>G.&amp;.A EXPE.--TELEPHONE/FAX/PAGER</v>
          </cell>
          <cell r="C7740" t="str">
            <v>11200-00-514114</v>
          </cell>
          <cell r="D7740">
            <v>1724.08</v>
          </cell>
          <cell r="E7740">
            <v>0</v>
          </cell>
          <cell r="F7740">
            <v>17982.82</v>
          </cell>
          <cell r="G7740" t="str">
            <v>:(EE)ENGINEERING ESCALATOR(COMMON)</v>
          </cell>
        </row>
        <row r="7741">
          <cell r="A7741" t="str">
            <v>514114</v>
          </cell>
          <cell r="B7741" t="str">
            <v>G.&amp;.A EXPE.--TELEPHONE/FAX/PAGER</v>
          </cell>
          <cell r="C7741" t="str">
            <v>11200-01-514114</v>
          </cell>
          <cell r="D7741">
            <v>0</v>
          </cell>
          <cell r="E7741">
            <v>0</v>
          </cell>
          <cell r="F7741">
            <v>32.58</v>
          </cell>
          <cell r="G7741" t="str">
            <v>:(EE)张利春</v>
          </cell>
        </row>
        <row r="7742">
          <cell r="A7742" t="str">
            <v>514114</v>
          </cell>
          <cell r="B7742" t="str">
            <v>G.&amp;.A EXPE.--TELEPHONE/FAX/PAGER</v>
          </cell>
          <cell r="C7742" t="str">
            <v>11200-02-514114</v>
          </cell>
          <cell r="D7742">
            <v>0</v>
          </cell>
          <cell r="E7742">
            <v>0</v>
          </cell>
          <cell r="F7742">
            <v>0</v>
          </cell>
          <cell r="G7742" t="str">
            <v>:(EE)MS.LIU DONGXIA 刘东霞</v>
          </cell>
        </row>
        <row r="7743">
          <cell r="A7743" t="str">
            <v>514114</v>
          </cell>
          <cell r="B7743" t="str">
            <v>G.&amp;.A EXPE.--TELEPHONE/FAX/PAGER</v>
          </cell>
          <cell r="C7743" t="str">
            <v>11200-03-514114</v>
          </cell>
          <cell r="D7743">
            <v>0</v>
          </cell>
          <cell r="E7743">
            <v>0</v>
          </cell>
          <cell r="F7743">
            <v>10.4</v>
          </cell>
          <cell r="G7743" t="str">
            <v>:(EE)MR.KING KONG孔新奇</v>
          </cell>
        </row>
        <row r="7744">
          <cell r="A7744" t="str">
            <v>514114</v>
          </cell>
          <cell r="B7744" t="str">
            <v>G.&amp;.A EXPE.--TELEPHONE/FAX/PAGER</v>
          </cell>
          <cell r="C7744" t="str">
            <v>11200-04-514114</v>
          </cell>
          <cell r="D7744">
            <v>0</v>
          </cell>
          <cell r="E7744">
            <v>0</v>
          </cell>
          <cell r="F7744">
            <v>766.07</v>
          </cell>
          <cell r="G7744" t="str">
            <v>:(EE)</v>
          </cell>
        </row>
        <row r="7745">
          <cell r="A7745" t="str">
            <v>514114</v>
          </cell>
          <cell r="B7745" t="str">
            <v>G.&amp;.A EXPE.--TELEPHONE/FAX/PAGER</v>
          </cell>
          <cell r="C7745" t="str">
            <v>11300-00-514114</v>
          </cell>
          <cell r="D7745">
            <v>1724.08</v>
          </cell>
          <cell r="E7745">
            <v>0</v>
          </cell>
          <cell r="F7745">
            <v>14966.04</v>
          </cell>
          <cell r="G7745" t="str">
            <v>(ED)ENGINEERING ELECTRIC</v>
          </cell>
        </row>
        <row r="7746">
          <cell r="A7746" t="str">
            <v>514114</v>
          </cell>
          <cell r="B7746" t="str">
            <v>G.&amp;.A EXPE.--TELEPHONE/FAX/PAGER</v>
          </cell>
          <cell r="C7746" t="str">
            <v>11300-01-514114</v>
          </cell>
          <cell r="D7746">
            <v>230.92</v>
          </cell>
          <cell r="E7746">
            <v>0</v>
          </cell>
          <cell r="F7746">
            <v>1079.06</v>
          </cell>
          <cell r="G7746" t="str">
            <v>:(ED)MR.KLEIN</v>
          </cell>
        </row>
        <row r="7747">
          <cell r="A7747" t="str">
            <v>514114</v>
          </cell>
          <cell r="B7747" t="str">
            <v>G.&amp;.A EXPE.--TELEPHONE/FAX/PAGER</v>
          </cell>
          <cell r="C7747" t="str">
            <v>11300-06-514114</v>
          </cell>
          <cell r="D7747">
            <v>0</v>
          </cell>
          <cell r="E7747">
            <v>0</v>
          </cell>
          <cell r="F7747">
            <v>508.1</v>
          </cell>
          <cell r="G7747" t="str">
            <v>:&lt;ED&gt;HUANG XIAOBIN黄少彬</v>
          </cell>
        </row>
        <row r="7748">
          <cell r="A7748" t="str">
            <v>514114</v>
          </cell>
          <cell r="B7748" t="str">
            <v>G.&amp;.A EXPE.--TELEPHONE/FAX/PAGER</v>
          </cell>
          <cell r="C7748" t="str">
            <v>11500-00-514114</v>
          </cell>
          <cell r="D7748">
            <v>862.04</v>
          </cell>
          <cell r="E7748">
            <v>0</v>
          </cell>
          <cell r="F7748">
            <v>8208.2199999999993</v>
          </cell>
          <cell r="G7748" t="str">
            <v>:QA--ADMI FOR WHOLE Q.A.</v>
          </cell>
        </row>
        <row r="7749">
          <cell r="A7749" t="str">
            <v>514114</v>
          </cell>
          <cell r="B7749" t="str">
            <v>G.&amp;.A EXPE.--TELEPHONE/FAX/PAGER</v>
          </cell>
          <cell r="C7749" t="str">
            <v>11500-01-514114</v>
          </cell>
          <cell r="D7749">
            <v>0</v>
          </cell>
          <cell r="E7749">
            <v>0</v>
          </cell>
          <cell r="F7749">
            <v>0</v>
          </cell>
          <cell r="G7749" t="str">
            <v>:QM--BILL LIN 林岩生</v>
          </cell>
        </row>
        <row r="7750">
          <cell r="A7750" t="str">
            <v>514114</v>
          </cell>
          <cell r="B7750" t="str">
            <v>G.&amp;.A EXPE.--TELEPHONE/FAX/PAGER</v>
          </cell>
          <cell r="C7750" t="str">
            <v>11500-02-514114</v>
          </cell>
          <cell r="D7750">
            <v>0</v>
          </cell>
          <cell r="E7750">
            <v>0</v>
          </cell>
          <cell r="F7750">
            <v>0</v>
          </cell>
          <cell r="G7750" t="str">
            <v>:QM--YANG XIZHI 杨锡芝</v>
          </cell>
        </row>
        <row r="7751">
          <cell r="A7751" t="str">
            <v>514114</v>
          </cell>
          <cell r="B7751" t="str">
            <v>G.&amp;.A EXPE.--TELEPHONE/FAX/PAGER</v>
          </cell>
          <cell r="C7751" t="str">
            <v>11500-03-514114</v>
          </cell>
          <cell r="D7751">
            <v>0</v>
          </cell>
          <cell r="E7751">
            <v>0</v>
          </cell>
          <cell r="F7751">
            <v>0</v>
          </cell>
          <cell r="G7751" t="str">
            <v>:QM--黄火诚</v>
          </cell>
        </row>
        <row r="7752">
          <cell r="A7752" t="str">
            <v>514114</v>
          </cell>
          <cell r="B7752" t="str">
            <v>G.&amp;.A EXPE.--TELEPHONE/FAX/PAGER</v>
          </cell>
          <cell r="C7752" t="str">
            <v>11501-00-514114</v>
          </cell>
          <cell r="D7752">
            <v>0</v>
          </cell>
          <cell r="E7752">
            <v>0</v>
          </cell>
          <cell r="F7752">
            <v>0</v>
          </cell>
          <cell r="G7752" t="str">
            <v>:XXXX(QM)QA--YANGYONGGAO</v>
          </cell>
        </row>
        <row r="7753">
          <cell r="A7753" t="str">
            <v>514114</v>
          </cell>
          <cell r="B7753" t="str">
            <v>G.&amp;.A EXPE.--TELEPHONE/FAX/PAGER</v>
          </cell>
          <cell r="C7753" t="str">
            <v>12000-00-514114</v>
          </cell>
          <cell r="D7753">
            <v>0</v>
          </cell>
          <cell r="E7753">
            <v>0</v>
          </cell>
          <cell r="F7753">
            <v>5128.0600000000004</v>
          </cell>
          <cell r="G7753" t="str">
            <v>:(AD)ADMIN.DEPT.</v>
          </cell>
        </row>
        <row r="7754">
          <cell r="A7754" t="str">
            <v>514114</v>
          </cell>
          <cell r="B7754" t="str">
            <v>G.&amp;.A EXPE.--TELEPHONE/FAX/PAGER</v>
          </cell>
          <cell r="C7754" t="str">
            <v>12000-01-514114</v>
          </cell>
          <cell r="D7754">
            <v>0</v>
          </cell>
          <cell r="E7754">
            <v>0</v>
          </cell>
          <cell r="F7754">
            <v>0</v>
          </cell>
          <cell r="G7754" t="str">
            <v>:(AD)MEI QUANZHI 梅栓枝</v>
          </cell>
        </row>
        <row r="7755">
          <cell r="A7755" t="str">
            <v>514114</v>
          </cell>
          <cell r="B7755" t="str">
            <v>G.&amp;.A EXPE.--TELEPHONE/FAX/PAGER</v>
          </cell>
          <cell r="C7755" t="str">
            <v>12020-01-514114</v>
          </cell>
          <cell r="D7755">
            <v>0</v>
          </cell>
          <cell r="E7755">
            <v>0</v>
          </cell>
          <cell r="F7755">
            <v>480</v>
          </cell>
          <cell r="G7755" t="str">
            <v>:(AD)DRIVER:欧阳永兴</v>
          </cell>
        </row>
        <row r="7756">
          <cell r="A7756" t="str">
            <v>514114</v>
          </cell>
          <cell r="B7756" t="str">
            <v>G.&amp;.A EXPE.--TELEPHONE/FAX/PAGER</v>
          </cell>
          <cell r="C7756" t="str">
            <v>12020-02-514114</v>
          </cell>
          <cell r="D7756">
            <v>0</v>
          </cell>
          <cell r="E7756">
            <v>0</v>
          </cell>
          <cell r="F7756">
            <v>480</v>
          </cell>
          <cell r="G7756" t="str">
            <v>:(AD)DRIVER:林炳坤</v>
          </cell>
        </row>
        <row r="7757">
          <cell r="A7757" t="str">
            <v>514114</v>
          </cell>
          <cell r="B7757" t="str">
            <v>G.&amp;.A EXPE.--TELEPHONE/FAX/PAGER</v>
          </cell>
          <cell r="C7757" t="str">
            <v>12020-03-514114</v>
          </cell>
          <cell r="D7757">
            <v>0</v>
          </cell>
          <cell r="E7757">
            <v>0</v>
          </cell>
          <cell r="F7757">
            <v>748</v>
          </cell>
          <cell r="G7757" t="str">
            <v>:(AD)DRIVER:鲍永泰</v>
          </cell>
        </row>
        <row r="7758">
          <cell r="A7758" t="str">
            <v>514114</v>
          </cell>
          <cell r="B7758" t="str">
            <v>G.&amp;.A EXPE.--TELEPHONE/FAX/PAGER</v>
          </cell>
          <cell r="C7758" t="str">
            <v>12020-04-514114</v>
          </cell>
          <cell r="D7758">
            <v>0</v>
          </cell>
          <cell r="E7758">
            <v>0</v>
          </cell>
          <cell r="F7758">
            <v>1002</v>
          </cell>
          <cell r="G7758" t="str">
            <v>:(AD)DRIVER:黄炳有</v>
          </cell>
        </row>
        <row r="7759">
          <cell r="A7759" t="str">
            <v>514114</v>
          </cell>
          <cell r="B7759" t="str">
            <v>G.&amp;.A EXPE.--TELEPHONE/FAX/PAGER</v>
          </cell>
          <cell r="C7759" t="str">
            <v>12500-00-514114</v>
          </cell>
          <cell r="D7759">
            <v>2469.39</v>
          </cell>
          <cell r="E7759">
            <v>0</v>
          </cell>
          <cell r="F7759">
            <v>13695.59</v>
          </cell>
          <cell r="G7759" t="str">
            <v>:(PU)PURCHASING</v>
          </cell>
        </row>
        <row r="7760">
          <cell r="A7760" t="str">
            <v>514114</v>
          </cell>
          <cell r="B7760" t="str">
            <v>G.&amp;.A EXPE.--TELEPHONE/FAX/PAGER</v>
          </cell>
          <cell r="C7760" t="str">
            <v>12500-01-514114</v>
          </cell>
          <cell r="D7760">
            <v>0</v>
          </cell>
          <cell r="E7760">
            <v>0</v>
          </cell>
          <cell r="F7760">
            <v>6</v>
          </cell>
          <cell r="G7760" t="str">
            <v>:(PU)MS.HELLENLIN凌寒</v>
          </cell>
        </row>
        <row r="7761">
          <cell r="A7761" t="str">
            <v>514114</v>
          </cell>
          <cell r="B7761" t="str">
            <v>G.&amp;.A EXPE.--TELEPHONE/FAX/PAGER</v>
          </cell>
          <cell r="C7761" t="str">
            <v>12500-04-514114</v>
          </cell>
          <cell r="D7761">
            <v>0</v>
          </cell>
          <cell r="E7761">
            <v>0</v>
          </cell>
          <cell r="F7761">
            <v>0</v>
          </cell>
          <cell r="G7761" t="str">
            <v>:(PU)</v>
          </cell>
        </row>
        <row r="7762">
          <cell r="A7762" t="str">
            <v>514114</v>
          </cell>
          <cell r="B7762" t="str">
            <v>G.&amp;.A EXPE.--TELEPHONE/FAX/PAGER</v>
          </cell>
          <cell r="C7762" t="str">
            <v>12500-08-514114</v>
          </cell>
          <cell r="D7762">
            <v>0</v>
          </cell>
          <cell r="E7762">
            <v>0</v>
          </cell>
          <cell r="F7762">
            <v>84</v>
          </cell>
          <cell r="G7762" t="str">
            <v>:(PU)</v>
          </cell>
        </row>
        <row r="7763">
          <cell r="A7763" t="str">
            <v>514114</v>
          </cell>
          <cell r="B7763" t="str">
            <v>G.&amp;.A EXPE.--TELEPHONE/FAX/PAGER</v>
          </cell>
          <cell r="C7763" t="str">
            <v>13000-00-514114</v>
          </cell>
          <cell r="D7763">
            <v>11986.16</v>
          </cell>
          <cell r="E7763">
            <v>0</v>
          </cell>
          <cell r="F7763">
            <v>125520.35</v>
          </cell>
          <cell r="G7763" t="str">
            <v>(PEM)PROJECT EXECUTION</v>
          </cell>
        </row>
        <row r="7764">
          <cell r="A7764" t="str">
            <v>514114</v>
          </cell>
          <cell r="B7764" t="str">
            <v>G.&amp;.A EXPE.--TELEPHONE/FAX/PAGER</v>
          </cell>
          <cell r="C7764" t="str">
            <v>13000-01-514114</v>
          </cell>
          <cell r="D7764">
            <v>0</v>
          </cell>
          <cell r="E7764">
            <v>0</v>
          </cell>
          <cell r="F7764">
            <v>3065.68</v>
          </cell>
          <cell r="G7764" t="str">
            <v>(PEM)JACK ZHAO 赵宏</v>
          </cell>
        </row>
        <row r="7765">
          <cell r="A7765" t="str">
            <v>514114</v>
          </cell>
          <cell r="B7765" t="str">
            <v>G.&amp;.A EXPE.--TELEPHONE/FAX/PAGER</v>
          </cell>
          <cell r="C7765" t="str">
            <v>13000-06-514114</v>
          </cell>
          <cell r="D7765">
            <v>0</v>
          </cell>
          <cell r="E7765">
            <v>0</v>
          </cell>
          <cell r="F7765">
            <v>0</v>
          </cell>
          <cell r="G7765" t="str">
            <v>(PEM)MS.DESERY FAN 范志群</v>
          </cell>
        </row>
        <row r="7766">
          <cell r="A7766" t="str">
            <v>514114</v>
          </cell>
          <cell r="B7766" t="str">
            <v>G.&amp;.A EXPE.--TELEPHONE/FAX/PAGER</v>
          </cell>
          <cell r="C7766" t="str">
            <v>13000-07-514114</v>
          </cell>
          <cell r="D7766">
            <v>0</v>
          </cell>
          <cell r="E7766">
            <v>0</v>
          </cell>
          <cell r="F7766">
            <v>0</v>
          </cell>
          <cell r="G7766" t="str">
            <v>(PEM)MR.SONGCHAO 宋超</v>
          </cell>
        </row>
        <row r="7767">
          <cell r="A7767" t="str">
            <v>514114</v>
          </cell>
          <cell r="B7767" t="str">
            <v>G.&amp;.A EXPE.--TELEPHONE/FAX/PAGER</v>
          </cell>
          <cell r="C7767" t="str">
            <v>13500-00-514114</v>
          </cell>
          <cell r="D7767">
            <v>3525.7</v>
          </cell>
          <cell r="E7767">
            <v>0</v>
          </cell>
          <cell r="F7767">
            <v>29338.06</v>
          </cell>
          <cell r="G7767" t="str">
            <v>(EDP)COMMON</v>
          </cell>
        </row>
        <row r="7768">
          <cell r="A7768" t="str">
            <v>514114</v>
          </cell>
          <cell r="B7768" t="str">
            <v>G.&amp;.A EXPE.--TELEPHONE/FAX/PAGER</v>
          </cell>
          <cell r="C7768" t="str">
            <v>13500-01-514114</v>
          </cell>
          <cell r="D7768">
            <v>0</v>
          </cell>
          <cell r="E7768">
            <v>0</v>
          </cell>
          <cell r="F7768">
            <v>204</v>
          </cell>
          <cell r="G7768" t="str">
            <v>:(EDP)MR.WINSON ZHANG张新赞</v>
          </cell>
        </row>
        <row r="7769">
          <cell r="A7769" t="str">
            <v>514114</v>
          </cell>
          <cell r="B7769" t="str">
            <v>G.&amp;.A EXPE.--TELEPHONE/FAX/PAGER</v>
          </cell>
          <cell r="C7769" t="str">
            <v>13700-00-514114</v>
          </cell>
          <cell r="D7769">
            <v>2824.08</v>
          </cell>
          <cell r="E7769">
            <v>0</v>
          </cell>
          <cell r="F7769">
            <v>17536.04</v>
          </cell>
          <cell r="G7769" t="str">
            <v>IE--COMMON</v>
          </cell>
        </row>
        <row r="7770">
          <cell r="A7770" t="str">
            <v>514114</v>
          </cell>
          <cell r="B7770" t="str">
            <v>G.&amp;.A EXPE.--TELEPHONE/FAX/PAGER</v>
          </cell>
          <cell r="C7770" t="str">
            <v>13710-00-514114</v>
          </cell>
          <cell r="D7770">
            <v>0</v>
          </cell>
          <cell r="E7770">
            <v>0</v>
          </cell>
          <cell r="F7770">
            <v>0</v>
          </cell>
          <cell r="G7770" t="str">
            <v>COMMON</v>
          </cell>
        </row>
        <row r="7771">
          <cell r="A7771" t="str">
            <v>514115</v>
          </cell>
          <cell r="B7771" t="str">
            <v>G.&amp;.A EXPE.--MOBILE PHONE FEE</v>
          </cell>
          <cell r="C7771" t="str">
            <v>10000-00-514115</v>
          </cell>
          <cell r="D7771">
            <v>0</v>
          </cell>
          <cell r="E7771">
            <v>0</v>
          </cell>
          <cell r="F7771">
            <v>0</v>
          </cell>
          <cell r="G7771" t="str">
            <v>:BAL.SHEET 负债表</v>
          </cell>
        </row>
        <row r="7772">
          <cell r="A7772" t="str">
            <v>514115</v>
          </cell>
          <cell r="B7772" t="str">
            <v>G.&amp;.A EXPE.--MOBILE PHONE FEE</v>
          </cell>
          <cell r="C7772" t="str">
            <v>10100-10-514115</v>
          </cell>
          <cell r="D7772">
            <v>549.1</v>
          </cell>
          <cell r="E7772">
            <v>0</v>
          </cell>
          <cell r="F7772">
            <v>8139.65</v>
          </cell>
          <cell r="G7772" t="str">
            <v>:PMO MR.TAN XIONG 谭雄</v>
          </cell>
        </row>
        <row r="7773">
          <cell r="A7773" t="str">
            <v>514115</v>
          </cell>
          <cell r="B7773" t="str">
            <v>G.&amp;.A EXPE.--MOBILE PHONE FEE</v>
          </cell>
          <cell r="C7773" t="str">
            <v>10100-30-514115</v>
          </cell>
          <cell r="D7773">
            <v>0</v>
          </cell>
          <cell r="E7773">
            <v>0</v>
          </cell>
          <cell r="F7773">
            <v>0</v>
          </cell>
          <cell r="G7773" t="str">
            <v>:PMO MS.GUO JIANHUA 郭建华</v>
          </cell>
        </row>
        <row r="7774">
          <cell r="A7774" t="str">
            <v>514115</v>
          </cell>
          <cell r="B7774" t="str">
            <v>G.&amp;.A EXPE.--MOBILE PHONE FEE</v>
          </cell>
          <cell r="C7774" t="str">
            <v>10100-40-514115</v>
          </cell>
          <cell r="D7774">
            <v>657.9</v>
          </cell>
          <cell r="E7774">
            <v>0</v>
          </cell>
          <cell r="F7774">
            <v>5926.98</v>
          </cell>
          <cell r="G7774" t="str">
            <v>:PMO  李鼎培</v>
          </cell>
        </row>
        <row r="7775">
          <cell r="A7775" t="str">
            <v>514115</v>
          </cell>
          <cell r="B7775" t="str">
            <v>G.&amp;.A EXPE.--MOBILE PHONE FEE</v>
          </cell>
          <cell r="C7775" t="str">
            <v>10110-10-514115</v>
          </cell>
          <cell r="D7775">
            <v>0</v>
          </cell>
          <cell r="E7775">
            <v>0</v>
          </cell>
          <cell r="F7775">
            <v>0</v>
          </cell>
          <cell r="G7775" t="str">
            <v>:XXXXXXXPEM--MR.LINDE</v>
          </cell>
        </row>
        <row r="7776">
          <cell r="A7776" t="str">
            <v>514115</v>
          </cell>
          <cell r="B7776" t="str">
            <v>G.&amp;.A EXPE.--MOBILE PHONE FEE</v>
          </cell>
          <cell r="C7776" t="str">
            <v>10300-01-514115</v>
          </cell>
          <cell r="D7776">
            <v>519.20000000000005</v>
          </cell>
          <cell r="E7776">
            <v>0</v>
          </cell>
          <cell r="F7776">
            <v>3159.2</v>
          </cell>
          <cell r="G7776" t="str">
            <v>:(HR)ANGELA ZHAO赵辉</v>
          </cell>
        </row>
        <row r="7777">
          <cell r="A7777" t="str">
            <v>514115</v>
          </cell>
          <cell r="B7777" t="str">
            <v>G.&amp;.A EXPE.--MOBILE PHONE FEE</v>
          </cell>
          <cell r="C7777" t="str">
            <v>10320-00-514115</v>
          </cell>
          <cell r="D7777">
            <v>0</v>
          </cell>
          <cell r="E7777">
            <v>0</v>
          </cell>
          <cell r="F7777">
            <v>263.55</v>
          </cell>
          <cell r="G7777" t="str">
            <v>ADMINISTRATION</v>
          </cell>
        </row>
        <row r="7778">
          <cell r="A7778" t="str">
            <v>514115</v>
          </cell>
          <cell r="B7778" t="str">
            <v>G.&amp;.A EXPE.--MOBILE PHONE FEE</v>
          </cell>
          <cell r="C7778" t="str">
            <v>10320-01-514115</v>
          </cell>
          <cell r="D7778">
            <v>600</v>
          </cell>
          <cell r="E7778">
            <v>0</v>
          </cell>
          <cell r="F7778">
            <v>2388.9</v>
          </cell>
          <cell r="G7778" t="str">
            <v>:AD--梅铨枝</v>
          </cell>
        </row>
        <row r="7779">
          <cell r="A7779" t="str">
            <v>514115</v>
          </cell>
          <cell r="B7779" t="str">
            <v>G.&amp;.A EXPE.--MOBILE PHONE FEE</v>
          </cell>
          <cell r="C7779" t="str">
            <v>10320-02-514115</v>
          </cell>
          <cell r="D7779">
            <v>0</v>
          </cell>
          <cell r="E7779">
            <v>0</v>
          </cell>
          <cell r="F7779">
            <v>698.8</v>
          </cell>
          <cell r="G7779" t="str">
            <v>:AD--肖娅英</v>
          </cell>
        </row>
        <row r="7780">
          <cell r="A7780" t="str">
            <v>514115</v>
          </cell>
          <cell r="B7780" t="str">
            <v>G.&amp;.A EXPE.--MOBILE PHONE FEE</v>
          </cell>
          <cell r="C7780" t="str">
            <v>10500-00-514115</v>
          </cell>
          <cell r="D7780">
            <v>0</v>
          </cell>
          <cell r="E7780">
            <v>0</v>
          </cell>
          <cell r="F7780">
            <v>0</v>
          </cell>
          <cell r="G7780" t="str">
            <v>:(CO)CONTROLLING:JOHN TONG</v>
          </cell>
        </row>
        <row r="7781">
          <cell r="A7781" t="str">
            <v>514115</v>
          </cell>
          <cell r="B7781" t="str">
            <v>G.&amp;.A EXPE.--MOBILE PHONE FEE</v>
          </cell>
          <cell r="C7781" t="str">
            <v>10510-00-514115</v>
          </cell>
          <cell r="D7781">
            <v>432.27</v>
          </cell>
          <cell r="E7781">
            <v>0</v>
          </cell>
          <cell r="F7781">
            <v>4742.8599999999997</v>
          </cell>
          <cell r="G7781" t="str">
            <v>:(COA)JOHN TONG</v>
          </cell>
        </row>
        <row r="7782">
          <cell r="A7782" t="str">
            <v>514115</v>
          </cell>
          <cell r="B7782" t="str">
            <v>G.&amp;.A EXPE.--MOBILE PHONE FEE</v>
          </cell>
          <cell r="C7782" t="str">
            <v>10510-01-514115</v>
          </cell>
          <cell r="D7782">
            <v>1035.2</v>
          </cell>
          <cell r="E7782">
            <v>0</v>
          </cell>
          <cell r="F7782">
            <v>5774.28</v>
          </cell>
          <cell r="G7782" t="str">
            <v>:(COA)ROBIN XING</v>
          </cell>
        </row>
        <row r="7783">
          <cell r="A7783" t="str">
            <v>514115</v>
          </cell>
          <cell r="B7783" t="str">
            <v>G.&amp;.A EXPE.--MOBILE PHONE FEE</v>
          </cell>
          <cell r="C7783" t="str">
            <v>10520-01-514115</v>
          </cell>
          <cell r="D7783">
            <v>0</v>
          </cell>
          <cell r="E7783">
            <v>0</v>
          </cell>
          <cell r="F7783">
            <v>0</v>
          </cell>
        </row>
        <row r="7784">
          <cell r="A7784" t="str">
            <v>514115</v>
          </cell>
          <cell r="B7784" t="str">
            <v>G.&amp;.A EXPE.--MOBILE PHONE FEE</v>
          </cell>
          <cell r="C7784" t="str">
            <v>10600-01-514115</v>
          </cell>
          <cell r="D7784">
            <v>1223.92</v>
          </cell>
          <cell r="E7784">
            <v>0</v>
          </cell>
          <cell r="F7784">
            <v>8359.84</v>
          </cell>
          <cell r="G7784" t="str">
            <v>&lt;MS&gt;PAUNLEE李朝保</v>
          </cell>
        </row>
        <row r="7785">
          <cell r="A7785" t="str">
            <v>514115</v>
          </cell>
          <cell r="B7785" t="str">
            <v>G.&amp;.A EXPE.--MOBILE PHONE FEE</v>
          </cell>
          <cell r="C7785" t="str">
            <v>11000-01-514115</v>
          </cell>
          <cell r="D7785">
            <v>8</v>
          </cell>
          <cell r="E7785">
            <v>0</v>
          </cell>
          <cell r="F7785">
            <v>8</v>
          </cell>
          <cell r="G7785" t="str">
            <v>:(EN)CARSTEN OBERWELLAND</v>
          </cell>
        </row>
        <row r="7786">
          <cell r="A7786" t="str">
            <v>514115</v>
          </cell>
          <cell r="B7786" t="str">
            <v>G.&amp;.A EXPE.--MOBILE PHONE FEE</v>
          </cell>
          <cell r="C7786" t="str">
            <v>11000-02-514115</v>
          </cell>
          <cell r="D7786">
            <v>725.9</v>
          </cell>
          <cell r="E7786">
            <v>0</v>
          </cell>
          <cell r="F7786">
            <v>6681.1</v>
          </cell>
          <cell r="G7786" t="str">
            <v>:(EN)MO LI莫礼</v>
          </cell>
        </row>
        <row r="7787">
          <cell r="A7787" t="str">
            <v>514115</v>
          </cell>
          <cell r="B7787" t="str">
            <v>G.&amp;.A EXPE.--MOBILE PHONE FEE</v>
          </cell>
          <cell r="C7787" t="str">
            <v>11001-01-514115</v>
          </cell>
          <cell r="D7787">
            <v>0</v>
          </cell>
          <cell r="E7787">
            <v>0</v>
          </cell>
          <cell r="F7787">
            <v>0</v>
          </cell>
          <cell r="G7787" t="str">
            <v>:(EN)</v>
          </cell>
        </row>
        <row r="7788">
          <cell r="A7788" t="str">
            <v>514115</v>
          </cell>
          <cell r="B7788" t="str">
            <v>G.&amp;.A EXPE.--MOBILE PHONE FEE</v>
          </cell>
          <cell r="C7788" t="str">
            <v>11001-02-514115</v>
          </cell>
          <cell r="D7788">
            <v>0</v>
          </cell>
          <cell r="E7788">
            <v>0</v>
          </cell>
          <cell r="F7788">
            <v>200</v>
          </cell>
          <cell r="G7788" t="str">
            <v>:(EN)JAQUES YANG杨俊谦</v>
          </cell>
        </row>
        <row r="7789">
          <cell r="A7789" t="str">
            <v>514115</v>
          </cell>
          <cell r="B7789" t="str">
            <v>G.&amp;.A EXPE.--MOBILE PHONE FEE</v>
          </cell>
          <cell r="C7789" t="str">
            <v>11200-01-514115</v>
          </cell>
          <cell r="D7789">
            <v>172.2</v>
          </cell>
          <cell r="E7789">
            <v>0</v>
          </cell>
          <cell r="F7789">
            <v>660.6</v>
          </cell>
          <cell r="G7789" t="str">
            <v>:(EE)张利春</v>
          </cell>
        </row>
        <row r="7790">
          <cell r="A7790" t="str">
            <v>514115</v>
          </cell>
          <cell r="B7790" t="str">
            <v>G.&amp;.A EXPE.--MOBILE PHONE FEE</v>
          </cell>
          <cell r="C7790" t="str">
            <v>11300-01-514115</v>
          </cell>
          <cell r="D7790">
            <v>0</v>
          </cell>
          <cell r="E7790">
            <v>0</v>
          </cell>
          <cell r="F7790">
            <v>1089.23</v>
          </cell>
          <cell r="G7790" t="str">
            <v>:(ED)MR.KLEIN</v>
          </cell>
        </row>
        <row r="7791">
          <cell r="A7791" t="str">
            <v>514115</v>
          </cell>
          <cell r="B7791" t="str">
            <v>G.&amp;.A EXPE.--MOBILE PHONE FEE</v>
          </cell>
          <cell r="C7791" t="str">
            <v>11300-06-514115</v>
          </cell>
          <cell r="D7791">
            <v>0</v>
          </cell>
          <cell r="E7791">
            <v>0</v>
          </cell>
          <cell r="F7791">
            <v>1113</v>
          </cell>
          <cell r="G7791" t="str">
            <v>:&lt;ED&gt;HUANG XIAOBIN黄少彬</v>
          </cell>
        </row>
        <row r="7792">
          <cell r="A7792" t="str">
            <v>514115</v>
          </cell>
          <cell r="B7792" t="str">
            <v>G.&amp;.A EXPE.--MOBILE PHONE FEE</v>
          </cell>
          <cell r="C7792" t="str">
            <v>11500-00-514115</v>
          </cell>
          <cell r="D7792">
            <v>0</v>
          </cell>
          <cell r="E7792">
            <v>0</v>
          </cell>
          <cell r="F7792">
            <v>1188.7</v>
          </cell>
          <cell r="G7792" t="str">
            <v>:QA--ADMI FOR WHOLE Q.A.</v>
          </cell>
        </row>
        <row r="7793">
          <cell r="A7793" t="str">
            <v>514115</v>
          </cell>
          <cell r="B7793" t="str">
            <v>G.&amp;.A EXPE.--MOBILE PHONE FEE</v>
          </cell>
          <cell r="C7793" t="str">
            <v>11500-01-514115</v>
          </cell>
          <cell r="D7793">
            <v>240.3</v>
          </cell>
          <cell r="E7793">
            <v>0</v>
          </cell>
          <cell r="F7793">
            <v>2491.64</v>
          </cell>
          <cell r="G7793" t="str">
            <v>:QM--BILL LIN 林岩生</v>
          </cell>
        </row>
        <row r="7794">
          <cell r="A7794" t="str">
            <v>514115</v>
          </cell>
          <cell r="B7794" t="str">
            <v>G.&amp;.A EXPE.--MOBILE PHONE FEE</v>
          </cell>
          <cell r="C7794" t="str">
            <v>12000-00-514115</v>
          </cell>
          <cell r="D7794">
            <v>0</v>
          </cell>
          <cell r="E7794">
            <v>0</v>
          </cell>
          <cell r="F7794">
            <v>717.98</v>
          </cell>
          <cell r="G7794" t="str">
            <v>:(AD)ADMIN.DEPT.</v>
          </cell>
        </row>
        <row r="7795">
          <cell r="A7795" t="str">
            <v>514115</v>
          </cell>
          <cell r="B7795" t="str">
            <v>G.&amp;.A EXPE.--MOBILE PHONE FEE</v>
          </cell>
          <cell r="C7795" t="str">
            <v>12000-01-514115</v>
          </cell>
          <cell r="D7795">
            <v>0</v>
          </cell>
          <cell r="E7795">
            <v>0</v>
          </cell>
          <cell r="F7795">
            <v>1685.86</v>
          </cell>
          <cell r="G7795" t="str">
            <v>:(AD)MEI QUANZHI 梅栓枝</v>
          </cell>
        </row>
        <row r="7796">
          <cell r="A7796" t="str">
            <v>514115</v>
          </cell>
          <cell r="B7796" t="str">
            <v>G.&amp;.A EXPE.--MOBILE PHONE FEE</v>
          </cell>
          <cell r="C7796" t="str">
            <v>12000-02-514115</v>
          </cell>
          <cell r="D7796">
            <v>0</v>
          </cell>
          <cell r="E7796">
            <v>0</v>
          </cell>
          <cell r="F7796">
            <v>2288</v>
          </cell>
          <cell r="G7796" t="str">
            <v>:(AD)JANE XIAO 肖娅英</v>
          </cell>
        </row>
        <row r="7797">
          <cell r="A7797" t="str">
            <v>514115</v>
          </cell>
          <cell r="B7797" t="str">
            <v>G.&amp;.A EXPE.--MOBILE PHONE FEE</v>
          </cell>
          <cell r="C7797" t="str">
            <v>12500-00-514115</v>
          </cell>
          <cell r="D7797">
            <v>0</v>
          </cell>
          <cell r="E7797">
            <v>0</v>
          </cell>
          <cell r="F7797">
            <v>364.2</v>
          </cell>
          <cell r="G7797" t="str">
            <v>:(PU)PURCHASING</v>
          </cell>
        </row>
        <row r="7798">
          <cell r="A7798" t="str">
            <v>514115</v>
          </cell>
          <cell r="B7798" t="str">
            <v>G.&amp;.A EXPE.--MOBILE PHONE FEE</v>
          </cell>
          <cell r="C7798" t="str">
            <v>12500-01-514115</v>
          </cell>
          <cell r="D7798">
            <v>469.9</v>
          </cell>
          <cell r="E7798">
            <v>0</v>
          </cell>
          <cell r="F7798">
            <v>3568.2</v>
          </cell>
          <cell r="G7798" t="str">
            <v>:(PU)MS.HELLENLIN凌寒</v>
          </cell>
        </row>
        <row r="7799">
          <cell r="A7799" t="str">
            <v>514115</v>
          </cell>
          <cell r="B7799" t="str">
            <v>G.&amp;.A EXPE.--MOBILE PHONE FEE</v>
          </cell>
          <cell r="C7799" t="str">
            <v>12500-02-514115</v>
          </cell>
          <cell r="D7799">
            <v>350</v>
          </cell>
          <cell r="E7799">
            <v>0</v>
          </cell>
          <cell r="F7799">
            <v>2450</v>
          </cell>
          <cell r="G7799" t="str">
            <v>:(PU)谭明</v>
          </cell>
        </row>
        <row r="7800">
          <cell r="A7800" t="str">
            <v>514115</v>
          </cell>
          <cell r="B7800" t="str">
            <v>G.&amp;.A EXPE.--MOBILE PHONE FEE</v>
          </cell>
          <cell r="C7800" t="str">
            <v>12500-05-514115</v>
          </cell>
          <cell r="D7800">
            <v>350</v>
          </cell>
          <cell r="E7800">
            <v>0</v>
          </cell>
          <cell r="F7800">
            <v>3668.1</v>
          </cell>
          <cell r="G7800" t="str">
            <v>:(PU)YANG JIANHENG杨建恒</v>
          </cell>
        </row>
        <row r="7801">
          <cell r="A7801" t="str">
            <v>514115</v>
          </cell>
          <cell r="B7801" t="str">
            <v>G.&amp;.A EXPE.--MOBILE PHONE FEE</v>
          </cell>
          <cell r="C7801" t="str">
            <v>12500-06-514115</v>
          </cell>
          <cell r="D7801">
            <v>219.3</v>
          </cell>
          <cell r="E7801">
            <v>0</v>
          </cell>
          <cell r="F7801">
            <v>1974.94</v>
          </cell>
          <cell r="G7801" t="str">
            <v>:(PU)RUAN CHIYIN阮池银</v>
          </cell>
        </row>
        <row r="7802">
          <cell r="A7802" t="str">
            <v>514115</v>
          </cell>
          <cell r="B7802" t="str">
            <v>G.&amp;.A EXPE.--MOBILE PHONE FEE</v>
          </cell>
          <cell r="C7802" t="str">
            <v>12500-07-514115</v>
          </cell>
          <cell r="D7802">
            <v>0</v>
          </cell>
          <cell r="E7802">
            <v>0</v>
          </cell>
          <cell r="F7802">
            <v>2923.06</v>
          </cell>
          <cell r="G7802" t="str">
            <v>:(PU)TANG JIANBIAO汤建标</v>
          </cell>
        </row>
        <row r="7803">
          <cell r="A7803" t="str">
            <v>514115</v>
          </cell>
          <cell r="B7803" t="str">
            <v>G.&amp;.A EXPE.--MOBILE PHONE FEE</v>
          </cell>
          <cell r="C7803" t="str">
            <v>12500-08-514115</v>
          </cell>
          <cell r="D7803">
            <v>0</v>
          </cell>
          <cell r="E7803">
            <v>0</v>
          </cell>
          <cell r="F7803">
            <v>600</v>
          </cell>
          <cell r="G7803" t="str">
            <v>:(PU)</v>
          </cell>
        </row>
        <row r="7804">
          <cell r="A7804" t="str">
            <v>514115</v>
          </cell>
          <cell r="B7804" t="str">
            <v>G.&amp;.A EXPE.--MOBILE PHONE FEE</v>
          </cell>
          <cell r="C7804" t="str">
            <v>13000-00-514115</v>
          </cell>
          <cell r="D7804">
            <v>0</v>
          </cell>
          <cell r="E7804">
            <v>0</v>
          </cell>
          <cell r="F7804">
            <v>513.16</v>
          </cell>
          <cell r="G7804" t="str">
            <v>(PEM)PROJECT EXECUTION</v>
          </cell>
        </row>
        <row r="7805">
          <cell r="A7805" t="str">
            <v>514115</v>
          </cell>
          <cell r="B7805" t="str">
            <v>G.&amp;.A EXPE.--MOBILE PHONE FEE</v>
          </cell>
          <cell r="C7805" t="str">
            <v>13000-01-514115</v>
          </cell>
          <cell r="D7805">
            <v>779.2</v>
          </cell>
          <cell r="E7805">
            <v>0</v>
          </cell>
          <cell r="F7805">
            <v>11363.24</v>
          </cell>
          <cell r="G7805" t="str">
            <v>(PEM)JACK ZHAO 赵宏</v>
          </cell>
        </row>
        <row r="7806">
          <cell r="A7806" t="str">
            <v>514115</v>
          </cell>
          <cell r="B7806" t="str">
            <v>G.&amp;.A EXPE.--MOBILE PHONE FEE</v>
          </cell>
          <cell r="C7806" t="str">
            <v>13000-02-514115</v>
          </cell>
          <cell r="D7806">
            <v>0</v>
          </cell>
          <cell r="E7806">
            <v>0</v>
          </cell>
          <cell r="F7806">
            <v>0</v>
          </cell>
          <cell r="G7806" t="str">
            <v>(PEM)CAROL GAO 高锦葵</v>
          </cell>
        </row>
        <row r="7807">
          <cell r="A7807" t="str">
            <v>514115</v>
          </cell>
          <cell r="B7807" t="str">
            <v>G.&amp;.A EXPE.--MOBILE PHONE FEE</v>
          </cell>
          <cell r="C7807" t="str">
            <v>13000-06-514115</v>
          </cell>
          <cell r="D7807">
            <v>91.8</v>
          </cell>
          <cell r="E7807">
            <v>0</v>
          </cell>
          <cell r="F7807">
            <v>1829.8</v>
          </cell>
          <cell r="G7807" t="str">
            <v>(PEM)MS.DESERY FAN 范志群</v>
          </cell>
        </row>
        <row r="7808">
          <cell r="A7808" t="str">
            <v>514115</v>
          </cell>
          <cell r="B7808" t="str">
            <v>G.&amp;.A EXPE.--MOBILE PHONE FEE</v>
          </cell>
          <cell r="C7808" t="str">
            <v>13000-07-514115</v>
          </cell>
          <cell r="D7808">
            <v>180.2</v>
          </cell>
          <cell r="E7808">
            <v>0</v>
          </cell>
          <cell r="F7808">
            <v>1565.07</v>
          </cell>
          <cell r="G7808" t="str">
            <v>(PEM)MR.SONGCHAO 宋超</v>
          </cell>
        </row>
        <row r="7809">
          <cell r="A7809" t="str">
            <v>514115</v>
          </cell>
          <cell r="B7809" t="str">
            <v>G.&amp;.A EXPE.--MOBILE PHONE FEE</v>
          </cell>
          <cell r="C7809" t="str">
            <v>13000-09-514115</v>
          </cell>
          <cell r="D7809">
            <v>224</v>
          </cell>
          <cell r="E7809">
            <v>0</v>
          </cell>
          <cell r="F7809">
            <v>1970.6</v>
          </cell>
          <cell r="G7809" t="str">
            <v>(PEM)MR.CHEN WEIDONG 陈伟东</v>
          </cell>
        </row>
        <row r="7810">
          <cell r="A7810" t="str">
            <v>514115</v>
          </cell>
          <cell r="B7810" t="str">
            <v>G.&amp;.A EXPE.--MOBILE PHONE FEE</v>
          </cell>
          <cell r="C7810" t="str">
            <v>13500-01-514115</v>
          </cell>
          <cell r="D7810">
            <v>1433.92</v>
          </cell>
          <cell r="E7810">
            <v>0</v>
          </cell>
          <cell r="F7810">
            <v>3269.42</v>
          </cell>
          <cell r="G7810" t="str">
            <v>:(EDP)MR.WINSON ZHANG张新赞</v>
          </cell>
        </row>
        <row r="7811">
          <cell r="A7811" t="str">
            <v>514115</v>
          </cell>
          <cell r="B7811" t="str">
            <v>G.&amp;.A EXPE.--MOBILE PHONE FEE</v>
          </cell>
          <cell r="C7811" t="str">
            <v>13700-01-514115</v>
          </cell>
          <cell r="D7811">
            <v>824.1</v>
          </cell>
          <cell r="E7811">
            <v>0</v>
          </cell>
          <cell r="F7811">
            <v>2310</v>
          </cell>
          <cell r="G7811" t="str">
            <v>:IE--张建跃</v>
          </cell>
        </row>
        <row r="7812">
          <cell r="A7812" t="str">
            <v>514115</v>
          </cell>
          <cell r="B7812" t="str">
            <v>G.&amp;.A EXPE.--MOBILE PHONE FEE</v>
          </cell>
          <cell r="C7812" t="str">
            <v>13710-02-514115</v>
          </cell>
          <cell r="D7812">
            <v>173.6</v>
          </cell>
          <cell r="E7812">
            <v>0</v>
          </cell>
          <cell r="F7812">
            <v>2357.34</v>
          </cell>
          <cell r="G7812" t="str">
            <v>IE--蔡建功</v>
          </cell>
        </row>
        <row r="7813">
          <cell r="A7813" t="str">
            <v>514116</v>
          </cell>
          <cell r="B7813" t="str">
            <v>G.&amp;.A EXPE.--POSTAGE &amp; COURIER</v>
          </cell>
          <cell r="C7813" t="str">
            <v>10000-00-514116</v>
          </cell>
          <cell r="D7813">
            <v>1141.43</v>
          </cell>
          <cell r="E7813">
            <v>0</v>
          </cell>
          <cell r="F7813">
            <v>3440.43</v>
          </cell>
          <cell r="G7813" t="str">
            <v>:BAL.SHEET 负债表</v>
          </cell>
        </row>
        <row r="7814">
          <cell r="A7814" t="str">
            <v>514116</v>
          </cell>
          <cell r="B7814" t="str">
            <v>G.&amp;.A EXPE.--POSTAGE &amp; COURIER</v>
          </cell>
          <cell r="C7814" t="str">
            <v>10100-00-514116</v>
          </cell>
          <cell r="D7814">
            <v>141.4</v>
          </cell>
          <cell r="E7814">
            <v>0</v>
          </cell>
          <cell r="F7814">
            <v>1246.92</v>
          </cell>
          <cell r="G7814" t="str">
            <v>:PMO 总经办</v>
          </cell>
        </row>
        <row r="7815">
          <cell r="A7815" t="str">
            <v>514116</v>
          </cell>
          <cell r="B7815" t="str">
            <v>G.&amp;.A EXPE.--POSTAGE &amp; COURIER</v>
          </cell>
          <cell r="C7815" t="str">
            <v>10100-10-514116</v>
          </cell>
          <cell r="D7815">
            <v>0</v>
          </cell>
          <cell r="E7815">
            <v>0</v>
          </cell>
          <cell r="F7815">
            <v>0</v>
          </cell>
          <cell r="G7815" t="str">
            <v>:PMO MR.TAN XIONG 谭雄</v>
          </cell>
        </row>
        <row r="7816">
          <cell r="A7816" t="str">
            <v>514116</v>
          </cell>
          <cell r="B7816" t="str">
            <v>G.&amp;.A EXPE.--POSTAGE &amp; COURIER</v>
          </cell>
          <cell r="C7816" t="str">
            <v>10100-40-514116</v>
          </cell>
          <cell r="D7816">
            <v>0</v>
          </cell>
          <cell r="E7816">
            <v>0</v>
          </cell>
          <cell r="F7816">
            <v>8</v>
          </cell>
          <cell r="G7816" t="str">
            <v>:PMO  李鼎培</v>
          </cell>
        </row>
        <row r="7817">
          <cell r="A7817" t="str">
            <v>514116</v>
          </cell>
          <cell r="B7817" t="str">
            <v>G.&amp;.A EXPE.--POSTAGE &amp; COURIER</v>
          </cell>
          <cell r="C7817" t="str">
            <v>10110-00-514116</v>
          </cell>
          <cell r="D7817">
            <v>0</v>
          </cell>
          <cell r="E7817">
            <v>0</v>
          </cell>
          <cell r="F7817">
            <v>0</v>
          </cell>
          <cell r="G7817" t="str">
            <v>:XXXXXXXPEM</v>
          </cell>
        </row>
        <row r="7818">
          <cell r="A7818" t="str">
            <v>514116</v>
          </cell>
          <cell r="B7818" t="str">
            <v>G.&amp;.A EXPE.--POSTAGE &amp; COURIER</v>
          </cell>
          <cell r="C7818" t="str">
            <v>10110-10-514116</v>
          </cell>
          <cell r="D7818">
            <v>0</v>
          </cell>
          <cell r="E7818">
            <v>0</v>
          </cell>
          <cell r="F7818">
            <v>0</v>
          </cell>
          <cell r="G7818" t="str">
            <v>:XXXXXXXPEM--MR.LINDE</v>
          </cell>
        </row>
        <row r="7819">
          <cell r="A7819" t="str">
            <v>514116</v>
          </cell>
          <cell r="B7819" t="str">
            <v>G.&amp;.A EXPE.--POSTAGE &amp; COURIER</v>
          </cell>
          <cell r="C7819" t="str">
            <v>10110-20-514116</v>
          </cell>
          <cell r="D7819">
            <v>0</v>
          </cell>
          <cell r="E7819">
            <v>0</v>
          </cell>
          <cell r="F7819">
            <v>0</v>
          </cell>
          <cell r="G7819" t="str">
            <v>:XXXXXXXPEM--MR.JACK ZHAO赵宏</v>
          </cell>
        </row>
        <row r="7820">
          <cell r="A7820" t="str">
            <v>514116</v>
          </cell>
          <cell r="B7820" t="str">
            <v>G.&amp;.A EXPE.--POSTAGE &amp; COURIER</v>
          </cell>
          <cell r="C7820" t="str">
            <v>10300-00-514116</v>
          </cell>
          <cell r="D7820">
            <v>20</v>
          </cell>
          <cell r="E7820">
            <v>0</v>
          </cell>
          <cell r="F7820">
            <v>257.10000000000002</v>
          </cell>
          <cell r="G7820" t="str">
            <v>:(HR)HUMAN RESOUCE</v>
          </cell>
        </row>
        <row r="7821">
          <cell r="A7821" t="str">
            <v>514116</v>
          </cell>
          <cell r="B7821" t="str">
            <v>G.&amp;.A EXPE.--POSTAGE &amp; COURIER</v>
          </cell>
          <cell r="C7821" t="str">
            <v>10300-01-514116</v>
          </cell>
          <cell r="D7821">
            <v>0</v>
          </cell>
          <cell r="E7821">
            <v>0</v>
          </cell>
          <cell r="F7821">
            <v>0</v>
          </cell>
          <cell r="G7821" t="str">
            <v>:(HR)ANGELA ZHAO赵辉</v>
          </cell>
        </row>
        <row r="7822">
          <cell r="A7822" t="str">
            <v>514116</v>
          </cell>
          <cell r="B7822" t="str">
            <v>G.&amp;.A EXPE.--POSTAGE &amp; COURIER</v>
          </cell>
          <cell r="C7822" t="str">
            <v>10300-02-514116</v>
          </cell>
          <cell r="D7822">
            <v>0</v>
          </cell>
          <cell r="E7822">
            <v>0</v>
          </cell>
          <cell r="F7822">
            <v>0</v>
          </cell>
          <cell r="G7822" t="str">
            <v>:XXX(HR)SUNNY YI易卫</v>
          </cell>
        </row>
        <row r="7823">
          <cell r="A7823" t="str">
            <v>514116</v>
          </cell>
          <cell r="B7823" t="str">
            <v>G.&amp;.A EXPE.--POSTAGE &amp; COURIER</v>
          </cell>
          <cell r="C7823" t="str">
            <v>10320-00-514116</v>
          </cell>
          <cell r="D7823">
            <v>779.64</v>
          </cell>
          <cell r="E7823">
            <v>0</v>
          </cell>
          <cell r="F7823">
            <v>906.64</v>
          </cell>
          <cell r="G7823" t="str">
            <v>ADMINISTRATION</v>
          </cell>
        </row>
        <row r="7824">
          <cell r="A7824" t="str">
            <v>514116</v>
          </cell>
          <cell r="B7824" t="str">
            <v>G.&amp;.A EXPE.--POSTAGE &amp; COURIER</v>
          </cell>
          <cell r="C7824" t="str">
            <v>10500-00-514116</v>
          </cell>
          <cell r="D7824">
            <v>1999.5</v>
          </cell>
          <cell r="E7824">
            <v>0</v>
          </cell>
          <cell r="F7824">
            <v>6118.8</v>
          </cell>
          <cell r="G7824" t="str">
            <v>:(CO)CONTROLLING:JOHN TONG</v>
          </cell>
        </row>
        <row r="7825">
          <cell r="A7825" t="str">
            <v>514116</v>
          </cell>
          <cell r="B7825" t="str">
            <v>G.&amp;.A EXPE.--POSTAGE &amp; COURIER</v>
          </cell>
          <cell r="C7825" t="str">
            <v>10510-00-514116</v>
          </cell>
          <cell r="D7825">
            <v>41.9</v>
          </cell>
          <cell r="E7825">
            <v>0</v>
          </cell>
          <cell r="F7825">
            <v>1323</v>
          </cell>
          <cell r="G7825" t="str">
            <v>:(COA)JOHN TONG</v>
          </cell>
        </row>
        <row r="7826">
          <cell r="A7826" t="str">
            <v>514116</v>
          </cell>
          <cell r="B7826" t="str">
            <v>G.&amp;.A EXPE.--POSTAGE &amp; COURIER</v>
          </cell>
          <cell r="C7826" t="str">
            <v>10510-02-514116</v>
          </cell>
          <cell r="D7826">
            <v>0</v>
          </cell>
          <cell r="E7826">
            <v>0</v>
          </cell>
          <cell r="F7826">
            <v>0</v>
          </cell>
          <cell r="G7826" t="str">
            <v>:(COA)BONNIE LIANG</v>
          </cell>
        </row>
        <row r="7827">
          <cell r="A7827" t="str">
            <v>514116</v>
          </cell>
          <cell r="B7827" t="str">
            <v>G.&amp;.A EXPE.--POSTAGE &amp; COURIER</v>
          </cell>
          <cell r="C7827" t="str">
            <v>10510-03-514116</v>
          </cell>
          <cell r="D7827">
            <v>0</v>
          </cell>
          <cell r="E7827">
            <v>0</v>
          </cell>
          <cell r="F7827">
            <v>0</v>
          </cell>
          <cell r="G7827" t="str">
            <v>:(COA)SHIRLEY ZHENG</v>
          </cell>
        </row>
        <row r="7828">
          <cell r="A7828" t="str">
            <v>514116</v>
          </cell>
          <cell r="B7828" t="str">
            <v>G.&amp;.A EXPE.--POSTAGE &amp; COURIER</v>
          </cell>
          <cell r="C7828" t="str">
            <v>10510-05-514116</v>
          </cell>
          <cell r="D7828">
            <v>0</v>
          </cell>
          <cell r="E7828">
            <v>0</v>
          </cell>
          <cell r="F7828">
            <v>0</v>
          </cell>
          <cell r="G7828" t="str">
            <v>:(COA)RITA LEE</v>
          </cell>
        </row>
        <row r="7829">
          <cell r="A7829" t="str">
            <v>514116</v>
          </cell>
          <cell r="B7829" t="str">
            <v>G.&amp;.A EXPE.--POSTAGE &amp; COURIER</v>
          </cell>
          <cell r="C7829" t="str">
            <v>10600-00-514116</v>
          </cell>
          <cell r="D7829">
            <v>349</v>
          </cell>
          <cell r="E7829">
            <v>0</v>
          </cell>
          <cell r="F7829">
            <v>750.7</v>
          </cell>
          <cell r="G7829" t="str">
            <v>&lt;MS&gt;MARKETING DEPT.</v>
          </cell>
        </row>
        <row r="7830">
          <cell r="A7830" t="str">
            <v>514116</v>
          </cell>
          <cell r="B7830" t="str">
            <v>G.&amp;.A EXPE.--POSTAGE &amp; COURIER</v>
          </cell>
          <cell r="C7830" t="str">
            <v>11000-00-514116</v>
          </cell>
          <cell r="D7830">
            <v>195.6</v>
          </cell>
          <cell r="E7830">
            <v>0</v>
          </cell>
          <cell r="F7830">
            <v>16935.37</v>
          </cell>
          <cell r="G7830" t="str">
            <v>:(EN)ENG.DEPT.(COMMON)</v>
          </cell>
        </row>
        <row r="7831">
          <cell r="A7831" t="str">
            <v>514116</v>
          </cell>
          <cell r="B7831" t="str">
            <v>G.&amp;.A EXPE.--POSTAGE &amp; COURIER</v>
          </cell>
          <cell r="C7831" t="str">
            <v>11000-02-514116</v>
          </cell>
          <cell r="D7831">
            <v>0</v>
          </cell>
          <cell r="E7831">
            <v>0</v>
          </cell>
          <cell r="F7831">
            <v>0</v>
          </cell>
          <cell r="G7831" t="str">
            <v>:(EN)MO LI莫礼</v>
          </cell>
        </row>
        <row r="7832">
          <cell r="A7832" t="str">
            <v>514116</v>
          </cell>
          <cell r="B7832" t="str">
            <v>G.&amp;.A EXPE.--POSTAGE &amp; COURIER</v>
          </cell>
          <cell r="C7832" t="str">
            <v>11001-02-514116</v>
          </cell>
          <cell r="D7832">
            <v>0</v>
          </cell>
          <cell r="E7832">
            <v>0</v>
          </cell>
          <cell r="F7832">
            <v>0</v>
          </cell>
          <cell r="G7832" t="str">
            <v>:(EN)JAQUES YANG杨俊谦</v>
          </cell>
        </row>
        <row r="7833">
          <cell r="A7833" t="str">
            <v>514116</v>
          </cell>
          <cell r="B7833" t="str">
            <v>G.&amp;.A EXPE.--POSTAGE &amp; COURIER</v>
          </cell>
          <cell r="C7833" t="str">
            <v>11001-03-514116</v>
          </cell>
          <cell r="D7833">
            <v>0</v>
          </cell>
          <cell r="E7833">
            <v>0</v>
          </cell>
          <cell r="F7833">
            <v>0</v>
          </cell>
          <cell r="G7833" t="str">
            <v>:(EN)LIU PINGJIANG刘平江</v>
          </cell>
        </row>
        <row r="7834">
          <cell r="A7834" t="str">
            <v>514116</v>
          </cell>
          <cell r="B7834" t="str">
            <v>G.&amp;.A EXPE.--POSTAGE &amp; COURIER</v>
          </cell>
          <cell r="C7834" t="str">
            <v>11001-04-514116</v>
          </cell>
          <cell r="D7834">
            <v>0</v>
          </cell>
          <cell r="E7834">
            <v>0</v>
          </cell>
          <cell r="F7834">
            <v>0</v>
          </cell>
          <cell r="G7834" t="str">
            <v>:(EN)XIE XIONG 谢雄</v>
          </cell>
        </row>
        <row r="7835">
          <cell r="A7835" t="str">
            <v>514116</v>
          </cell>
          <cell r="B7835" t="str">
            <v>G.&amp;.A EXPE.--POSTAGE &amp; COURIER</v>
          </cell>
          <cell r="C7835" t="str">
            <v>11001-06-514116</v>
          </cell>
          <cell r="D7835">
            <v>0</v>
          </cell>
          <cell r="E7835">
            <v>0</v>
          </cell>
          <cell r="F7835">
            <v>0</v>
          </cell>
          <cell r="G7835" t="str">
            <v>:(EN)HUANG WENFENG 黄文锋</v>
          </cell>
        </row>
        <row r="7836">
          <cell r="A7836" t="str">
            <v>514116</v>
          </cell>
          <cell r="B7836" t="str">
            <v>G.&amp;.A EXPE.--POSTAGE &amp; COURIER</v>
          </cell>
          <cell r="C7836" t="str">
            <v>11001-07-514116</v>
          </cell>
          <cell r="D7836">
            <v>0</v>
          </cell>
          <cell r="E7836">
            <v>0</v>
          </cell>
          <cell r="F7836">
            <v>0</v>
          </cell>
          <cell r="G7836" t="str">
            <v>:(EN)SAM TANG唐泽华</v>
          </cell>
        </row>
        <row r="7837">
          <cell r="A7837" t="str">
            <v>514116</v>
          </cell>
          <cell r="B7837" t="str">
            <v>G.&amp;.A EXPE.--POSTAGE &amp; COURIER</v>
          </cell>
          <cell r="C7837" t="str">
            <v>11200-00-514116</v>
          </cell>
          <cell r="D7837">
            <v>60</v>
          </cell>
          <cell r="E7837">
            <v>0</v>
          </cell>
          <cell r="F7837">
            <v>482.2</v>
          </cell>
          <cell r="G7837" t="str">
            <v>:(EE)ENGINEERING ESCALATOR(COMMON)</v>
          </cell>
        </row>
        <row r="7838">
          <cell r="A7838" t="str">
            <v>514116</v>
          </cell>
          <cell r="B7838" t="str">
            <v>G.&amp;.A EXPE.--POSTAGE &amp; COURIER</v>
          </cell>
          <cell r="C7838" t="str">
            <v>11300-00-514116</v>
          </cell>
          <cell r="D7838">
            <v>1135.0999999999999</v>
          </cell>
          <cell r="E7838">
            <v>0</v>
          </cell>
          <cell r="F7838">
            <v>6465.32</v>
          </cell>
          <cell r="G7838" t="str">
            <v>(ED)ENGINEERING ELECTRIC</v>
          </cell>
        </row>
        <row r="7839">
          <cell r="A7839" t="str">
            <v>514116</v>
          </cell>
          <cell r="B7839" t="str">
            <v>G.&amp;.A EXPE.--POSTAGE &amp; COURIER</v>
          </cell>
          <cell r="C7839" t="str">
            <v>11500-00-514116</v>
          </cell>
          <cell r="D7839">
            <v>40</v>
          </cell>
          <cell r="E7839">
            <v>0</v>
          </cell>
          <cell r="F7839">
            <v>327.36</v>
          </cell>
          <cell r="G7839" t="str">
            <v>:QA--ADMI FOR WHOLE Q.A.</v>
          </cell>
        </row>
        <row r="7840">
          <cell r="A7840" t="str">
            <v>514116</v>
          </cell>
          <cell r="B7840" t="str">
            <v>G.&amp;.A EXPE.--POSTAGE &amp; COURIER</v>
          </cell>
          <cell r="C7840" t="str">
            <v>11500-01-514116</v>
          </cell>
          <cell r="D7840">
            <v>0</v>
          </cell>
          <cell r="E7840">
            <v>0</v>
          </cell>
          <cell r="F7840">
            <v>0</v>
          </cell>
          <cell r="G7840" t="str">
            <v>:QM--BILL LIN 林岩生</v>
          </cell>
        </row>
        <row r="7841">
          <cell r="A7841" t="str">
            <v>514116</v>
          </cell>
          <cell r="B7841" t="str">
            <v>G.&amp;.A EXPE.--POSTAGE &amp; COURIER</v>
          </cell>
          <cell r="C7841" t="str">
            <v>11500-02-514116</v>
          </cell>
          <cell r="D7841">
            <v>0</v>
          </cell>
          <cell r="E7841">
            <v>0</v>
          </cell>
          <cell r="F7841">
            <v>0</v>
          </cell>
          <cell r="G7841" t="str">
            <v>:QM--YANG XIZHI 杨锡芝</v>
          </cell>
        </row>
        <row r="7842">
          <cell r="A7842" t="str">
            <v>514116</v>
          </cell>
          <cell r="B7842" t="str">
            <v>G.&amp;.A EXPE.--POSTAGE &amp; COURIER</v>
          </cell>
          <cell r="C7842" t="str">
            <v>12000-00-514116</v>
          </cell>
          <cell r="D7842">
            <v>0</v>
          </cell>
          <cell r="E7842">
            <v>0</v>
          </cell>
          <cell r="F7842">
            <v>680.47</v>
          </cell>
          <cell r="G7842" t="str">
            <v>:(AD)ADMIN.DEPT.</v>
          </cell>
        </row>
        <row r="7843">
          <cell r="A7843" t="str">
            <v>514116</v>
          </cell>
          <cell r="B7843" t="str">
            <v>G.&amp;.A EXPE.--POSTAGE &amp; COURIER</v>
          </cell>
          <cell r="C7843" t="str">
            <v>12000-01-514116</v>
          </cell>
          <cell r="D7843">
            <v>0</v>
          </cell>
          <cell r="E7843">
            <v>0</v>
          </cell>
          <cell r="F7843">
            <v>0</v>
          </cell>
          <cell r="G7843" t="str">
            <v>:(AD)MEI QUANZHI 梅栓枝</v>
          </cell>
        </row>
        <row r="7844">
          <cell r="A7844" t="str">
            <v>514116</v>
          </cell>
          <cell r="B7844" t="str">
            <v>G.&amp;.A EXPE.--POSTAGE &amp; COURIER</v>
          </cell>
          <cell r="C7844" t="str">
            <v>12500-00-514116</v>
          </cell>
          <cell r="D7844">
            <v>524.4</v>
          </cell>
          <cell r="E7844">
            <v>0</v>
          </cell>
          <cell r="F7844">
            <v>2159.9</v>
          </cell>
          <cell r="G7844" t="str">
            <v>:(PU)PURCHASING</v>
          </cell>
        </row>
        <row r="7845">
          <cell r="A7845" t="str">
            <v>514116</v>
          </cell>
          <cell r="B7845" t="str">
            <v>G.&amp;.A EXPE.--POSTAGE &amp; COURIER</v>
          </cell>
          <cell r="C7845" t="str">
            <v>12500-03-514116</v>
          </cell>
          <cell r="D7845">
            <v>0</v>
          </cell>
          <cell r="E7845">
            <v>0</v>
          </cell>
          <cell r="F7845">
            <v>0</v>
          </cell>
          <cell r="G7845" t="str">
            <v>:(PU)ZHANG XINWEI 章新微</v>
          </cell>
        </row>
        <row r="7846">
          <cell r="A7846" t="str">
            <v>514116</v>
          </cell>
          <cell r="B7846" t="str">
            <v>G.&amp;.A EXPE.--POSTAGE &amp; COURIER</v>
          </cell>
          <cell r="C7846" t="str">
            <v>12500-04-514116</v>
          </cell>
          <cell r="D7846">
            <v>0</v>
          </cell>
          <cell r="E7846">
            <v>0</v>
          </cell>
          <cell r="F7846">
            <v>0</v>
          </cell>
          <cell r="G7846" t="str">
            <v>:(PU)</v>
          </cell>
        </row>
        <row r="7847">
          <cell r="A7847" t="str">
            <v>514116</v>
          </cell>
          <cell r="B7847" t="str">
            <v>G.&amp;.A EXPE.--POSTAGE &amp; COURIER</v>
          </cell>
          <cell r="C7847" t="str">
            <v>12500-05-514116</v>
          </cell>
          <cell r="D7847">
            <v>0</v>
          </cell>
          <cell r="E7847">
            <v>0</v>
          </cell>
          <cell r="F7847">
            <v>0</v>
          </cell>
          <cell r="G7847" t="str">
            <v>:(PU)YANG JIANHENG杨建恒</v>
          </cell>
        </row>
        <row r="7848">
          <cell r="A7848" t="str">
            <v>514116</v>
          </cell>
          <cell r="B7848" t="str">
            <v>G.&amp;.A EXPE.--POSTAGE &amp; COURIER</v>
          </cell>
          <cell r="C7848" t="str">
            <v>12500-06-514116</v>
          </cell>
          <cell r="D7848">
            <v>0</v>
          </cell>
          <cell r="E7848">
            <v>0</v>
          </cell>
          <cell r="F7848">
            <v>15.6</v>
          </cell>
          <cell r="G7848" t="str">
            <v>:(PU)RUAN CHIYIN阮池银</v>
          </cell>
        </row>
        <row r="7849">
          <cell r="A7849" t="str">
            <v>514116</v>
          </cell>
          <cell r="B7849" t="str">
            <v>G.&amp;.A EXPE.--POSTAGE &amp; COURIER</v>
          </cell>
          <cell r="C7849" t="str">
            <v>12500-08-514116</v>
          </cell>
          <cell r="D7849">
            <v>0</v>
          </cell>
          <cell r="E7849">
            <v>0</v>
          </cell>
          <cell r="F7849">
            <v>0</v>
          </cell>
          <cell r="G7849" t="str">
            <v>:(PU)</v>
          </cell>
        </row>
        <row r="7850">
          <cell r="A7850" t="str">
            <v>514116</v>
          </cell>
          <cell r="B7850" t="str">
            <v>G.&amp;.A EXPE.--POSTAGE &amp; COURIER</v>
          </cell>
          <cell r="C7850" t="str">
            <v>13000-00-514116</v>
          </cell>
          <cell r="D7850">
            <v>3105.5</v>
          </cell>
          <cell r="E7850">
            <v>0</v>
          </cell>
          <cell r="F7850">
            <v>18987.509999999998</v>
          </cell>
          <cell r="G7850" t="str">
            <v>(PEM)PROJECT EXECUTION</v>
          </cell>
        </row>
        <row r="7851">
          <cell r="A7851" t="str">
            <v>514116</v>
          </cell>
          <cell r="B7851" t="str">
            <v>G.&amp;.A EXPE.--POSTAGE &amp; COURIER</v>
          </cell>
          <cell r="C7851" t="str">
            <v>13500-00-514116</v>
          </cell>
          <cell r="D7851">
            <v>100</v>
          </cell>
          <cell r="E7851">
            <v>0</v>
          </cell>
          <cell r="F7851">
            <v>162</v>
          </cell>
          <cell r="G7851" t="str">
            <v>(EDP)COMMON</v>
          </cell>
        </row>
        <row r="7852">
          <cell r="A7852" t="str">
            <v>514116</v>
          </cell>
          <cell r="B7852" t="str">
            <v>G.&amp;.A EXPE.--POSTAGE &amp; COURIER</v>
          </cell>
          <cell r="C7852" t="str">
            <v>13700-00-514116</v>
          </cell>
          <cell r="D7852">
            <v>20</v>
          </cell>
          <cell r="E7852">
            <v>0</v>
          </cell>
          <cell r="F7852">
            <v>73.8</v>
          </cell>
          <cell r="G7852" t="str">
            <v>IE--COMMON</v>
          </cell>
        </row>
        <row r="7853">
          <cell r="A7853" t="str">
            <v>514116</v>
          </cell>
          <cell r="B7853" t="str">
            <v>G.&amp;.A EXPE.--POSTAGE &amp; COURIER</v>
          </cell>
          <cell r="C7853" t="str">
            <v>13710-00-514116</v>
          </cell>
          <cell r="D7853">
            <v>0</v>
          </cell>
          <cell r="E7853">
            <v>0</v>
          </cell>
          <cell r="F7853">
            <v>0</v>
          </cell>
          <cell r="G7853" t="str">
            <v>COMMON</v>
          </cell>
        </row>
        <row r="7854">
          <cell r="A7854" t="str">
            <v>514117</v>
          </cell>
          <cell r="B7854" t="str">
            <v>G.&amp;.A EXPE.--OFFICE SUPPLIES</v>
          </cell>
          <cell r="C7854" t="str">
            <v>10000-00-514117</v>
          </cell>
          <cell r="D7854">
            <v>13791.47</v>
          </cell>
          <cell r="E7854">
            <v>0</v>
          </cell>
          <cell r="F7854">
            <v>44774.33</v>
          </cell>
          <cell r="G7854" t="str">
            <v>:BAL.SHEET 负债表</v>
          </cell>
        </row>
        <row r="7855">
          <cell r="A7855" t="str">
            <v>514117</v>
          </cell>
          <cell r="B7855" t="str">
            <v>G.&amp;.A EXPE.--OFFICE SUPPLIES</v>
          </cell>
          <cell r="C7855" t="str">
            <v>10100-00-514117</v>
          </cell>
          <cell r="D7855">
            <v>49.62</v>
          </cell>
          <cell r="E7855">
            <v>0</v>
          </cell>
          <cell r="F7855">
            <v>4154.53</v>
          </cell>
          <cell r="G7855" t="str">
            <v>:PMO 总经办</v>
          </cell>
        </row>
        <row r="7856">
          <cell r="A7856" t="str">
            <v>514117</v>
          </cell>
          <cell r="B7856" t="str">
            <v>G.&amp;.A EXPE.--OFFICE SUPPLIES</v>
          </cell>
          <cell r="C7856" t="str">
            <v>10100-10-514117</v>
          </cell>
          <cell r="D7856">
            <v>0</v>
          </cell>
          <cell r="E7856">
            <v>0</v>
          </cell>
          <cell r="F7856">
            <v>497.3</v>
          </cell>
          <cell r="G7856" t="str">
            <v>:PMO MR.TAN XIONG 谭雄</v>
          </cell>
        </row>
        <row r="7857">
          <cell r="A7857" t="str">
            <v>514117</v>
          </cell>
          <cell r="B7857" t="str">
            <v>G.&amp;.A EXPE.--OFFICE SUPPLIES</v>
          </cell>
          <cell r="C7857" t="str">
            <v>10100-20-514117</v>
          </cell>
          <cell r="D7857">
            <v>0</v>
          </cell>
          <cell r="E7857">
            <v>0</v>
          </cell>
          <cell r="F7857">
            <v>0</v>
          </cell>
          <cell r="G7857" t="str">
            <v>:</v>
          </cell>
        </row>
        <row r="7858">
          <cell r="A7858" t="str">
            <v>514117</v>
          </cell>
          <cell r="B7858" t="str">
            <v>G.&amp;.A EXPE.--OFFICE SUPPLIES</v>
          </cell>
          <cell r="C7858" t="str">
            <v>10100-30-514117</v>
          </cell>
          <cell r="D7858">
            <v>0</v>
          </cell>
          <cell r="E7858">
            <v>0</v>
          </cell>
          <cell r="F7858">
            <v>0</v>
          </cell>
          <cell r="G7858" t="str">
            <v>:PMO MS.GUO JIANHUA 郭建华</v>
          </cell>
        </row>
        <row r="7859">
          <cell r="A7859" t="str">
            <v>514117</v>
          </cell>
          <cell r="B7859" t="str">
            <v>G.&amp;.A EXPE.--OFFICE SUPPLIES</v>
          </cell>
          <cell r="C7859" t="str">
            <v>10100-40-514117</v>
          </cell>
          <cell r="D7859">
            <v>0</v>
          </cell>
          <cell r="E7859">
            <v>0</v>
          </cell>
          <cell r="F7859">
            <v>3.2</v>
          </cell>
          <cell r="G7859" t="str">
            <v>:PMO  李鼎培</v>
          </cell>
        </row>
        <row r="7860">
          <cell r="A7860" t="str">
            <v>514117</v>
          </cell>
          <cell r="B7860" t="str">
            <v>G.&amp;.A EXPE.--OFFICE SUPPLIES</v>
          </cell>
          <cell r="C7860" t="str">
            <v>10100-50-514117</v>
          </cell>
          <cell r="D7860">
            <v>0</v>
          </cell>
          <cell r="E7860">
            <v>0</v>
          </cell>
          <cell r="F7860">
            <v>0</v>
          </cell>
          <cell r="G7860" t="str">
            <v>:PMO</v>
          </cell>
        </row>
        <row r="7861">
          <cell r="A7861" t="str">
            <v>514117</v>
          </cell>
          <cell r="B7861" t="str">
            <v>G.&amp;.A EXPE.--OFFICE SUPPLIES</v>
          </cell>
          <cell r="C7861" t="str">
            <v>10110-00-514117</v>
          </cell>
          <cell r="D7861">
            <v>0</v>
          </cell>
          <cell r="E7861">
            <v>0</v>
          </cell>
          <cell r="F7861">
            <v>0</v>
          </cell>
          <cell r="G7861" t="str">
            <v>:XXXXXXXPEM</v>
          </cell>
        </row>
        <row r="7862">
          <cell r="A7862" t="str">
            <v>514117</v>
          </cell>
          <cell r="B7862" t="str">
            <v>G.&amp;.A EXPE.--OFFICE SUPPLIES</v>
          </cell>
          <cell r="C7862" t="str">
            <v>10110-20-514117</v>
          </cell>
          <cell r="D7862">
            <v>0</v>
          </cell>
          <cell r="E7862">
            <v>0</v>
          </cell>
          <cell r="F7862">
            <v>0</v>
          </cell>
          <cell r="G7862" t="str">
            <v>:XXXXXXXPEM--MR.JACK ZHAO赵宏</v>
          </cell>
        </row>
        <row r="7863">
          <cell r="A7863" t="str">
            <v>514117</v>
          </cell>
          <cell r="B7863" t="str">
            <v>G.&amp;.A EXPE.--OFFICE SUPPLIES</v>
          </cell>
          <cell r="C7863" t="str">
            <v>10120-00-514117</v>
          </cell>
          <cell r="D7863">
            <v>0</v>
          </cell>
          <cell r="E7863">
            <v>0</v>
          </cell>
          <cell r="F7863">
            <v>0</v>
          </cell>
          <cell r="G7863" t="str">
            <v>XXXXXXX(EDP)COMMON</v>
          </cell>
        </row>
        <row r="7864">
          <cell r="A7864" t="str">
            <v>514117</v>
          </cell>
          <cell r="B7864" t="str">
            <v>G.&amp;.A EXPE.--OFFICE SUPPLIES</v>
          </cell>
          <cell r="C7864" t="str">
            <v>10300-00-514117</v>
          </cell>
          <cell r="D7864">
            <v>265.38</v>
          </cell>
          <cell r="E7864">
            <v>0</v>
          </cell>
          <cell r="F7864">
            <v>5825.26</v>
          </cell>
          <cell r="G7864" t="str">
            <v>:(HR)HUMAN RESOUCE</v>
          </cell>
        </row>
        <row r="7865">
          <cell r="A7865" t="str">
            <v>514117</v>
          </cell>
          <cell r="B7865" t="str">
            <v>G.&amp;.A EXPE.--OFFICE SUPPLIES</v>
          </cell>
          <cell r="C7865" t="str">
            <v>10300-01-514117</v>
          </cell>
          <cell r="D7865">
            <v>0</v>
          </cell>
          <cell r="E7865">
            <v>0</v>
          </cell>
          <cell r="F7865">
            <v>100</v>
          </cell>
          <cell r="G7865" t="str">
            <v>:(HR)ANGELA ZHAO赵辉</v>
          </cell>
        </row>
        <row r="7866">
          <cell r="A7866" t="str">
            <v>514117</v>
          </cell>
          <cell r="B7866" t="str">
            <v>G.&amp;.A EXPE.--OFFICE SUPPLIES</v>
          </cell>
          <cell r="C7866" t="str">
            <v>10300-02-514117</v>
          </cell>
          <cell r="D7866">
            <v>0</v>
          </cell>
          <cell r="E7866">
            <v>0</v>
          </cell>
          <cell r="F7866">
            <v>0</v>
          </cell>
          <cell r="G7866" t="str">
            <v>:XXX(HR)SUNNY YI易卫</v>
          </cell>
        </row>
        <row r="7867">
          <cell r="A7867" t="str">
            <v>514117</v>
          </cell>
          <cell r="B7867" t="str">
            <v>G.&amp;.A EXPE.--OFFICE SUPPLIES</v>
          </cell>
          <cell r="C7867" t="str">
            <v>10300-03-514117</v>
          </cell>
          <cell r="D7867">
            <v>0</v>
          </cell>
          <cell r="E7867">
            <v>0</v>
          </cell>
          <cell r="F7867">
            <v>50</v>
          </cell>
          <cell r="G7867" t="str">
            <v>:XXX(HR)MICKY YE叶青</v>
          </cell>
        </row>
        <row r="7868">
          <cell r="A7868" t="str">
            <v>514117</v>
          </cell>
          <cell r="B7868" t="str">
            <v>G.&amp;.A EXPE.--OFFICE SUPPLIES</v>
          </cell>
          <cell r="C7868" t="str">
            <v>10310-00-514117</v>
          </cell>
          <cell r="D7868">
            <v>34.299999999999997</v>
          </cell>
          <cell r="E7868">
            <v>0</v>
          </cell>
          <cell r="F7868">
            <v>34.299999999999997</v>
          </cell>
          <cell r="G7868" t="str">
            <v>HUMAN RESOUCE</v>
          </cell>
        </row>
        <row r="7869">
          <cell r="A7869" t="str">
            <v>514117</v>
          </cell>
          <cell r="B7869" t="str">
            <v>G.&amp;.A EXPE.--OFFICE SUPPLIES</v>
          </cell>
          <cell r="C7869" t="str">
            <v>10310-02-514117</v>
          </cell>
          <cell r="D7869">
            <v>0</v>
          </cell>
          <cell r="E7869">
            <v>0</v>
          </cell>
          <cell r="F7869">
            <v>200</v>
          </cell>
          <cell r="G7869" t="str">
            <v>:HR--MICKY YE</v>
          </cell>
        </row>
        <row r="7870">
          <cell r="A7870" t="str">
            <v>514117</v>
          </cell>
          <cell r="B7870" t="str">
            <v>G.&amp;.A EXPE.--OFFICE SUPPLIES</v>
          </cell>
          <cell r="C7870" t="str">
            <v>10320-00-514117</v>
          </cell>
          <cell r="D7870">
            <v>2980.07</v>
          </cell>
          <cell r="E7870">
            <v>0</v>
          </cell>
          <cell r="F7870">
            <v>1774.27</v>
          </cell>
          <cell r="G7870" t="str">
            <v>ADMINISTRATION</v>
          </cell>
        </row>
        <row r="7871">
          <cell r="A7871" t="str">
            <v>514117</v>
          </cell>
          <cell r="B7871" t="str">
            <v>G.&amp;.A EXPE.--OFFICE SUPPLIES</v>
          </cell>
          <cell r="C7871" t="str">
            <v>10321-00-514117</v>
          </cell>
          <cell r="D7871">
            <v>0</v>
          </cell>
          <cell r="E7871">
            <v>0</v>
          </cell>
          <cell r="F7871">
            <v>84.49</v>
          </cell>
          <cell r="G7871" t="str">
            <v>:DRIVERS</v>
          </cell>
        </row>
        <row r="7872">
          <cell r="A7872" t="str">
            <v>514117</v>
          </cell>
          <cell r="B7872" t="str">
            <v>G.&amp;.A EXPE.--OFFICE SUPPLIES</v>
          </cell>
          <cell r="C7872" t="str">
            <v>10500-00-514117</v>
          </cell>
          <cell r="D7872">
            <v>746.63</v>
          </cell>
          <cell r="E7872">
            <v>0</v>
          </cell>
          <cell r="F7872">
            <v>13377.8</v>
          </cell>
          <cell r="G7872" t="str">
            <v>:(CO)CONTROLLING:JOHN TONG</v>
          </cell>
        </row>
        <row r="7873">
          <cell r="A7873" t="str">
            <v>514117</v>
          </cell>
          <cell r="B7873" t="str">
            <v>G.&amp;.A EXPE.--OFFICE SUPPLIES</v>
          </cell>
          <cell r="C7873" t="str">
            <v>10510-00-514117</v>
          </cell>
          <cell r="D7873">
            <v>7.2</v>
          </cell>
          <cell r="E7873">
            <v>0</v>
          </cell>
          <cell r="F7873">
            <v>409.2</v>
          </cell>
          <cell r="G7873" t="str">
            <v>:(COA)JOHN TONG</v>
          </cell>
        </row>
        <row r="7874">
          <cell r="A7874" t="str">
            <v>514117</v>
          </cell>
          <cell r="B7874" t="str">
            <v>G.&amp;.A EXPE.--OFFICE SUPPLIES</v>
          </cell>
          <cell r="C7874" t="str">
            <v>10510-01-514117</v>
          </cell>
          <cell r="D7874">
            <v>0</v>
          </cell>
          <cell r="E7874">
            <v>0</v>
          </cell>
          <cell r="F7874">
            <v>188.33</v>
          </cell>
          <cell r="G7874" t="str">
            <v>:(COA)ROBIN XING</v>
          </cell>
        </row>
        <row r="7875">
          <cell r="A7875" t="str">
            <v>514117</v>
          </cell>
          <cell r="B7875" t="str">
            <v>G.&amp;.A EXPE.--OFFICE SUPPLIES</v>
          </cell>
          <cell r="C7875" t="str">
            <v>10510-02-514117</v>
          </cell>
          <cell r="D7875">
            <v>0</v>
          </cell>
          <cell r="E7875">
            <v>0</v>
          </cell>
          <cell r="F7875">
            <v>0</v>
          </cell>
          <cell r="G7875" t="str">
            <v>:(COA)BONNIE LIANG</v>
          </cell>
        </row>
        <row r="7876">
          <cell r="A7876" t="str">
            <v>514117</v>
          </cell>
          <cell r="B7876" t="str">
            <v>G.&amp;.A EXPE.--OFFICE SUPPLIES</v>
          </cell>
          <cell r="C7876" t="str">
            <v>10510-03-514117</v>
          </cell>
          <cell r="D7876">
            <v>0</v>
          </cell>
          <cell r="E7876">
            <v>0</v>
          </cell>
          <cell r="F7876">
            <v>0</v>
          </cell>
          <cell r="G7876" t="str">
            <v>:(COA)SHIRLEY ZHENG</v>
          </cell>
        </row>
        <row r="7877">
          <cell r="A7877" t="str">
            <v>514117</v>
          </cell>
          <cell r="B7877" t="str">
            <v>G.&amp;.A EXPE.--OFFICE SUPPLIES</v>
          </cell>
          <cell r="C7877" t="str">
            <v>10510-04-514117</v>
          </cell>
          <cell r="D7877">
            <v>0</v>
          </cell>
          <cell r="E7877">
            <v>0</v>
          </cell>
          <cell r="F7877">
            <v>0</v>
          </cell>
          <cell r="G7877" t="str">
            <v>:(COA)TONY GU</v>
          </cell>
        </row>
        <row r="7878">
          <cell r="A7878" t="str">
            <v>514117</v>
          </cell>
          <cell r="B7878" t="str">
            <v>G.&amp;.A EXPE.--OFFICE SUPPLIES</v>
          </cell>
          <cell r="C7878" t="str">
            <v>10510-05-514117</v>
          </cell>
          <cell r="D7878">
            <v>0</v>
          </cell>
          <cell r="E7878">
            <v>0</v>
          </cell>
          <cell r="F7878">
            <v>0</v>
          </cell>
          <cell r="G7878" t="str">
            <v>:(COA)RITA LEE</v>
          </cell>
        </row>
        <row r="7879">
          <cell r="A7879" t="str">
            <v>514117</v>
          </cell>
          <cell r="B7879" t="str">
            <v>G.&amp;.A EXPE.--OFFICE SUPPLIES</v>
          </cell>
          <cell r="C7879" t="str">
            <v>10510-06-514117</v>
          </cell>
          <cell r="D7879">
            <v>0</v>
          </cell>
          <cell r="E7879">
            <v>0</v>
          </cell>
          <cell r="F7879">
            <v>311</v>
          </cell>
          <cell r="G7879" t="str">
            <v>:&lt;COA)LIAO YUN 廖云</v>
          </cell>
        </row>
        <row r="7880">
          <cell r="A7880" t="str">
            <v>514117</v>
          </cell>
          <cell r="B7880" t="str">
            <v>G.&amp;.A EXPE.--OFFICE SUPPLIES</v>
          </cell>
          <cell r="C7880" t="str">
            <v>10600-00-514117</v>
          </cell>
          <cell r="D7880">
            <v>11.8</v>
          </cell>
          <cell r="E7880">
            <v>0</v>
          </cell>
          <cell r="F7880">
            <v>4479.34</v>
          </cell>
          <cell r="G7880" t="str">
            <v>&lt;MS&gt;MARKETING DEPT.</v>
          </cell>
        </row>
        <row r="7881">
          <cell r="A7881" t="str">
            <v>514117</v>
          </cell>
          <cell r="B7881" t="str">
            <v>G.&amp;.A EXPE.--OFFICE SUPPLIES</v>
          </cell>
          <cell r="C7881" t="str">
            <v>10600-01-514117</v>
          </cell>
          <cell r="D7881">
            <v>0</v>
          </cell>
          <cell r="E7881">
            <v>0</v>
          </cell>
          <cell r="F7881">
            <v>100</v>
          </cell>
          <cell r="G7881" t="str">
            <v>&lt;MS&gt;PAUNLEE李朝保</v>
          </cell>
        </row>
        <row r="7882">
          <cell r="A7882" t="str">
            <v>514117</v>
          </cell>
          <cell r="B7882" t="str">
            <v>G.&amp;.A EXPE.--OFFICE SUPPLIES</v>
          </cell>
          <cell r="C7882" t="str">
            <v>10600-02-514117</v>
          </cell>
          <cell r="D7882">
            <v>0</v>
          </cell>
          <cell r="E7882">
            <v>0</v>
          </cell>
          <cell r="F7882">
            <v>51.4</v>
          </cell>
          <cell r="G7882" t="str">
            <v>&lt;MS&gt;EDITH宋亮</v>
          </cell>
        </row>
        <row r="7883">
          <cell r="A7883" t="str">
            <v>514117</v>
          </cell>
          <cell r="B7883" t="str">
            <v>G.&amp;.A EXPE.--OFFICE SUPPLIES</v>
          </cell>
          <cell r="C7883" t="str">
            <v>10600-04-514117</v>
          </cell>
          <cell r="D7883">
            <v>0</v>
          </cell>
          <cell r="E7883">
            <v>0</v>
          </cell>
          <cell r="F7883">
            <v>200</v>
          </cell>
          <cell r="G7883" t="str">
            <v>&lt;MS&gt;DANIELA OBERWELLAND</v>
          </cell>
        </row>
        <row r="7884">
          <cell r="A7884" t="str">
            <v>514117</v>
          </cell>
          <cell r="B7884" t="str">
            <v>G.&amp;.A EXPE.--OFFICE SUPPLIES</v>
          </cell>
          <cell r="C7884" t="str">
            <v>11000-00-514117</v>
          </cell>
          <cell r="D7884">
            <v>2836.95</v>
          </cell>
          <cell r="E7884">
            <v>0</v>
          </cell>
          <cell r="F7884">
            <v>51249.83</v>
          </cell>
          <cell r="G7884" t="str">
            <v>:(EN)ENG.DEPT.(COMMON)</v>
          </cell>
        </row>
        <row r="7885">
          <cell r="A7885" t="str">
            <v>514117</v>
          </cell>
          <cell r="B7885" t="str">
            <v>G.&amp;.A EXPE.--OFFICE SUPPLIES</v>
          </cell>
          <cell r="C7885" t="str">
            <v>11000-01-514117</v>
          </cell>
          <cell r="D7885">
            <v>0</v>
          </cell>
          <cell r="E7885">
            <v>0</v>
          </cell>
          <cell r="F7885">
            <v>100</v>
          </cell>
          <cell r="G7885" t="str">
            <v>:(EN)CARSTEN OBERWELLAND</v>
          </cell>
        </row>
        <row r="7886">
          <cell r="A7886" t="str">
            <v>514117</v>
          </cell>
          <cell r="B7886" t="str">
            <v>G.&amp;.A EXPE.--OFFICE SUPPLIES</v>
          </cell>
          <cell r="C7886" t="str">
            <v>11000-02-514117</v>
          </cell>
          <cell r="D7886">
            <v>0</v>
          </cell>
          <cell r="E7886">
            <v>0</v>
          </cell>
          <cell r="F7886">
            <v>100</v>
          </cell>
          <cell r="G7886" t="str">
            <v>:(EN)MO LI莫礼</v>
          </cell>
        </row>
        <row r="7887">
          <cell r="A7887" t="str">
            <v>514117</v>
          </cell>
          <cell r="B7887" t="str">
            <v>G.&amp;.A EXPE.--OFFICE SUPPLIES</v>
          </cell>
          <cell r="C7887" t="str">
            <v>11001-01-514117</v>
          </cell>
          <cell r="D7887">
            <v>0</v>
          </cell>
          <cell r="E7887">
            <v>0</v>
          </cell>
          <cell r="F7887">
            <v>0</v>
          </cell>
          <cell r="G7887" t="str">
            <v>:(EN)</v>
          </cell>
        </row>
        <row r="7888">
          <cell r="A7888" t="str">
            <v>514117</v>
          </cell>
          <cell r="B7888" t="str">
            <v>G.&amp;.A EXPE.--OFFICE SUPPLIES</v>
          </cell>
          <cell r="C7888" t="str">
            <v>11001-02-514117</v>
          </cell>
          <cell r="D7888">
            <v>0</v>
          </cell>
          <cell r="E7888">
            <v>0</v>
          </cell>
          <cell r="F7888">
            <v>0</v>
          </cell>
          <cell r="G7888" t="str">
            <v>:(EN)JAQUES YANG杨俊谦</v>
          </cell>
        </row>
        <row r="7889">
          <cell r="A7889" t="str">
            <v>514117</v>
          </cell>
          <cell r="B7889" t="str">
            <v>G.&amp;.A EXPE.--OFFICE SUPPLIES</v>
          </cell>
          <cell r="C7889" t="str">
            <v>11001-05-514117</v>
          </cell>
          <cell r="D7889">
            <v>0</v>
          </cell>
          <cell r="E7889">
            <v>0</v>
          </cell>
          <cell r="F7889">
            <v>25.5</v>
          </cell>
          <cell r="G7889" t="str">
            <v>:(EN)ZHEN WU 郑武</v>
          </cell>
        </row>
        <row r="7890">
          <cell r="A7890" t="str">
            <v>514117</v>
          </cell>
          <cell r="B7890" t="str">
            <v>G.&amp;.A EXPE.--OFFICE SUPPLIES</v>
          </cell>
          <cell r="C7890" t="str">
            <v>11001-06-514117</v>
          </cell>
          <cell r="D7890">
            <v>0</v>
          </cell>
          <cell r="E7890">
            <v>0</v>
          </cell>
          <cell r="F7890">
            <v>0</v>
          </cell>
          <cell r="G7890" t="str">
            <v>:(EN)HUANG WENFENG 黄文锋</v>
          </cell>
        </row>
        <row r="7891">
          <cell r="A7891" t="str">
            <v>514117</v>
          </cell>
          <cell r="B7891" t="str">
            <v>G.&amp;.A EXPE.--OFFICE SUPPLIES</v>
          </cell>
          <cell r="C7891" t="str">
            <v>11001-07-514117</v>
          </cell>
          <cell r="D7891">
            <v>0</v>
          </cell>
          <cell r="E7891">
            <v>0</v>
          </cell>
          <cell r="F7891">
            <v>0</v>
          </cell>
          <cell r="G7891" t="str">
            <v>:(EN)SAM TANG唐泽华</v>
          </cell>
        </row>
        <row r="7892">
          <cell r="A7892" t="str">
            <v>514117</v>
          </cell>
          <cell r="B7892" t="str">
            <v>G.&amp;.A EXPE.--OFFICE SUPPLIES</v>
          </cell>
          <cell r="C7892" t="str">
            <v>11001-09-514117</v>
          </cell>
          <cell r="D7892">
            <v>0</v>
          </cell>
          <cell r="E7892">
            <v>0</v>
          </cell>
          <cell r="F7892">
            <v>0</v>
          </cell>
          <cell r="G7892" t="str">
            <v>:(EN)ZHONG ZHONG JUN 钟小军</v>
          </cell>
        </row>
        <row r="7893">
          <cell r="A7893" t="str">
            <v>514117</v>
          </cell>
          <cell r="B7893" t="str">
            <v>G.&amp;.A EXPE.--OFFICE SUPPLIES</v>
          </cell>
          <cell r="C7893" t="str">
            <v>11200-00-514117</v>
          </cell>
          <cell r="D7893">
            <v>94.9</v>
          </cell>
          <cell r="E7893">
            <v>0</v>
          </cell>
          <cell r="F7893">
            <v>8334.19</v>
          </cell>
          <cell r="G7893" t="str">
            <v>:(EE)ENGINEERING ESCALATOR(COMMON)</v>
          </cell>
        </row>
        <row r="7894">
          <cell r="A7894" t="str">
            <v>514117</v>
          </cell>
          <cell r="B7894" t="str">
            <v>G.&amp;.A EXPE.--OFFICE SUPPLIES</v>
          </cell>
          <cell r="C7894" t="str">
            <v>11200-01-514117</v>
          </cell>
          <cell r="D7894">
            <v>0</v>
          </cell>
          <cell r="E7894">
            <v>0</v>
          </cell>
          <cell r="F7894">
            <v>3.5</v>
          </cell>
          <cell r="G7894" t="str">
            <v>:(EE)张利春</v>
          </cell>
        </row>
        <row r="7895">
          <cell r="A7895" t="str">
            <v>514117</v>
          </cell>
          <cell r="B7895" t="str">
            <v>G.&amp;.A EXPE.--OFFICE SUPPLIES</v>
          </cell>
          <cell r="C7895" t="str">
            <v>11200-03-514117</v>
          </cell>
          <cell r="D7895">
            <v>0</v>
          </cell>
          <cell r="E7895">
            <v>0</v>
          </cell>
          <cell r="F7895">
            <v>0</v>
          </cell>
          <cell r="G7895" t="str">
            <v>:(EE)MR.KING KONG孔新奇</v>
          </cell>
        </row>
        <row r="7896">
          <cell r="A7896" t="str">
            <v>514117</v>
          </cell>
          <cell r="B7896" t="str">
            <v>G.&amp;.A EXPE.--OFFICE SUPPLIES</v>
          </cell>
          <cell r="C7896" t="str">
            <v>11300-00-514117</v>
          </cell>
          <cell r="D7896">
            <v>1040.53</v>
          </cell>
          <cell r="E7896">
            <v>0</v>
          </cell>
          <cell r="F7896">
            <v>13614.72</v>
          </cell>
          <cell r="G7896" t="str">
            <v>(ED)ENGINEERING ELECTRIC</v>
          </cell>
        </row>
        <row r="7897">
          <cell r="A7897" t="str">
            <v>514117</v>
          </cell>
          <cell r="B7897" t="str">
            <v>G.&amp;.A EXPE.--OFFICE SUPPLIES</v>
          </cell>
          <cell r="C7897" t="str">
            <v>11300-01-514117</v>
          </cell>
          <cell r="D7897">
            <v>0</v>
          </cell>
          <cell r="E7897">
            <v>0</v>
          </cell>
          <cell r="F7897">
            <v>100</v>
          </cell>
          <cell r="G7897" t="str">
            <v>:(ED)MR.KLEIN</v>
          </cell>
        </row>
        <row r="7898">
          <cell r="A7898" t="str">
            <v>514117</v>
          </cell>
          <cell r="B7898" t="str">
            <v>G.&amp;.A EXPE.--OFFICE SUPPLIES</v>
          </cell>
          <cell r="C7898" t="str">
            <v>11300-03-514117</v>
          </cell>
          <cell r="D7898">
            <v>0</v>
          </cell>
          <cell r="E7898">
            <v>0</v>
          </cell>
          <cell r="F7898">
            <v>50</v>
          </cell>
          <cell r="G7898" t="str">
            <v>:(ED)ZHANG WEIJIE 张伟杰</v>
          </cell>
        </row>
        <row r="7899">
          <cell r="A7899" t="str">
            <v>514117</v>
          </cell>
          <cell r="B7899" t="str">
            <v>G.&amp;.A EXPE.--OFFICE SUPPLIES</v>
          </cell>
          <cell r="C7899" t="str">
            <v>11500-00-514117</v>
          </cell>
          <cell r="D7899">
            <v>897.82</v>
          </cell>
          <cell r="E7899">
            <v>0</v>
          </cell>
          <cell r="F7899">
            <v>10121.69</v>
          </cell>
          <cell r="G7899" t="str">
            <v>:QA--ADMI FOR WHOLE Q.A.</v>
          </cell>
        </row>
        <row r="7900">
          <cell r="A7900" t="str">
            <v>514117</v>
          </cell>
          <cell r="B7900" t="str">
            <v>G.&amp;.A EXPE.--OFFICE SUPPLIES</v>
          </cell>
          <cell r="C7900" t="str">
            <v>11500-01-514117</v>
          </cell>
          <cell r="D7900">
            <v>0</v>
          </cell>
          <cell r="E7900">
            <v>0</v>
          </cell>
          <cell r="F7900">
            <v>251.1</v>
          </cell>
          <cell r="G7900" t="str">
            <v>:QM--BILL LIN 林岩生</v>
          </cell>
        </row>
        <row r="7901">
          <cell r="A7901" t="str">
            <v>514117</v>
          </cell>
          <cell r="B7901" t="str">
            <v>G.&amp;.A EXPE.--OFFICE SUPPLIES</v>
          </cell>
          <cell r="C7901" t="str">
            <v>11500-02-514117</v>
          </cell>
          <cell r="D7901">
            <v>0</v>
          </cell>
          <cell r="E7901">
            <v>0</v>
          </cell>
          <cell r="F7901">
            <v>0</v>
          </cell>
          <cell r="G7901" t="str">
            <v>:QM--YANG XIZHI 杨锡芝</v>
          </cell>
        </row>
        <row r="7902">
          <cell r="A7902" t="str">
            <v>514117</v>
          </cell>
          <cell r="B7902" t="str">
            <v>G.&amp;.A EXPE.--OFFICE SUPPLIES</v>
          </cell>
          <cell r="C7902" t="str">
            <v>11500-05-514117</v>
          </cell>
          <cell r="D7902">
            <v>0</v>
          </cell>
          <cell r="E7902">
            <v>0</v>
          </cell>
          <cell r="F7902">
            <v>0</v>
          </cell>
          <cell r="G7902" t="str">
            <v>:QM--梁建雄</v>
          </cell>
        </row>
        <row r="7903">
          <cell r="A7903" t="str">
            <v>514117</v>
          </cell>
          <cell r="B7903" t="str">
            <v>G.&amp;.A EXPE.--OFFICE SUPPLIES</v>
          </cell>
          <cell r="C7903" t="str">
            <v>11500-07-514117</v>
          </cell>
          <cell r="D7903">
            <v>0</v>
          </cell>
          <cell r="E7903">
            <v>0</v>
          </cell>
          <cell r="F7903">
            <v>50</v>
          </cell>
          <cell r="G7903" t="str">
            <v>:QM-宋丽红</v>
          </cell>
        </row>
        <row r="7904">
          <cell r="A7904" t="str">
            <v>514117</v>
          </cell>
          <cell r="B7904" t="str">
            <v>G.&amp;.A EXPE.--OFFICE SUPPLIES</v>
          </cell>
          <cell r="C7904" t="str">
            <v>11501-00-514117</v>
          </cell>
          <cell r="D7904">
            <v>0</v>
          </cell>
          <cell r="E7904">
            <v>0</v>
          </cell>
          <cell r="F7904">
            <v>0</v>
          </cell>
          <cell r="G7904" t="str">
            <v>:XXXX(QM)QA--YANGYONGGAO</v>
          </cell>
        </row>
        <row r="7905">
          <cell r="A7905" t="str">
            <v>514117</v>
          </cell>
          <cell r="B7905" t="str">
            <v>G.&amp;.A EXPE.--OFFICE SUPPLIES</v>
          </cell>
          <cell r="C7905" t="str">
            <v>12000-00-514117</v>
          </cell>
          <cell r="D7905">
            <v>0</v>
          </cell>
          <cell r="E7905">
            <v>0</v>
          </cell>
          <cell r="F7905">
            <v>17521.259999999998</v>
          </cell>
          <cell r="G7905" t="str">
            <v>:(AD)ADMIN.DEPT.</v>
          </cell>
        </row>
        <row r="7906">
          <cell r="A7906" t="str">
            <v>514117</v>
          </cell>
          <cell r="B7906" t="str">
            <v>G.&amp;.A EXPE.--OFFICE SUPPLIES</v>
          </cell>
          <cell r="C7906" t="str">
            <v>12000-01-514117</v>
          </cell>
          <cell r="D7906">
            <v>0</v>
          </cell>
          <cell r="E7906">
            <v>0</v>
          </cell>
          <cell r="F7906">
            <v>0</v>
          </cell>
          <cell r="G7906" t="str">
            <v>:(AD)MEI QUANZHI 梅栓枝</v>
          </cell>
        </row>
        <row r="7907">
          <cell r="A7907" t="str">
            <v>514117</v>
          </cell>
          <cell r="B7907" t="str">
            <v>G.&amp;.A EXPE.--OFFICE SUPPLIES</v>
          </cell>
          <cell r="C7907" t="str">
            <v>12000-02-514117</v>
          </cell>
          <cell r="D7907">
            <v>0</v>
          </cell>
          <cell r="E7907">
            <v>0</v>
          </cell>
          <cell r="F7907">
            <v>100</v>
          </cell>
          <cell r="G7907" t="str">
            <v>:(AD)JANE XIAO 肖娅英</v>
          </cell>
        </row>
        <row r="7908">
          <cell r="A7908" t="str">
            <v>514117</v>
          </cell>
          <cell r="B7908" t="str">
            <v>G.&amp;.A EXPE.--OFFICE SUPPLIES</v>
          </cell>
          <cell r="C7908" t="str">
            <v>12000-03-514117</v>
          </cell>
          <cell r="D7908">
            <v>0</v>
          </cell>
          <cell r="E7908">
            <v>0</v>
          </cell>
          <cell r="F7908">
            <v>0</v>
          </cell>
          <cell r="G7908" t="str">
            <v>:(AD)ZHOU XIAOLING周小玲</v>
          </cell>
        </row>
        <row r="7909">
          <cell r="A7909" t="str">
            <v>514117</v>
          </cell>
          <cell r="B7909" t="str">
            <v>G.&amp;.A EXPE.--OFFICE SUPPLIES</v>
          </cell>
          <cell r="C7909" t="str">
            <v>12002-00-514117</v>
          </cell>
          <cell r="D7909">
            <v>0</v>
          </cell>
          <cell r="E7909">
            <v>0</v>
          </cell>
          <cell r="F7909">
            <v>1900.96</v>
          </cell>
          <cell r="G7909" t="str">
            <v>XXXX:PERSONNEL      人事</v>
          </cell>
        </row>
        <row r="7910">
          <cell r="A7910" t="str">
            <v>514117</v>
          </cell>
          <cell r="B7910" t="str">
            <v>G.&amp;.A EXPE.--OFFICE SUPPLIES</v>
          </cell>
          <cell r="C7910" t="str">
            <v>12030-00-514117</v>
          </cell>
          <cell r="D7910">
            <v>0</v>
          </cell>
          <cell r="E7910">
            <v>0</v>
          </cell>
          <cell r="F7910">
            <v>0</v>
          </cell>
          <cell r="G7910" t="str">
            <v>:(AD)CLEANING</v>
          </cell>
        </row>
        <row r="7911">
          <cell r="A7911" t="str">
            <v>514117</v>
          </cell>
          <cell r="B7911" t="str">
            <v>G.&amp;.A EXPE.--OFFICE SUPPLIES</v>
          </cell>
          <cell r="C7911" t="str">
            <v>12500-00-514117</v>
          </cell>
          <cell r="D7911">
            <v>1048.74</v>
          </cell>
          <cell r="E7911">
            <v>0</v>
          </cell>
          <cell r="F7911">
            <v>10688.67</v>
          </cell>
          <cell r="G7911" t="str">
            <v>:(PU)PURCHASING</v>
          </cell>
        </row>
        <row r="7912">
          <cell r="A7912" t="str">
            <v>514117</v>
          </cell>
          <cell r="B7912" t="str">
            <v>G.&amp;.A EXPE.--OFFICE SUPPLIES</v>
          </cell>
          <cell r="C7912" t="str">
            <v>12500-01-514117</v>
          </cell>
          <cell r="D7912">
            <v>0</v>
          </cell>
          <cell r="E7912">
            <v>0</v>
          </cell>
          <cell r="F7912">
            <v>0</v>
          </cell>
          <cell r="G7912" t="str">
            <v>:(PU)MS.HELLENLIN凌寒</v>
          </cell>
        </row>
        <row r="7913">
          <cell r="A7913" t="str">
            <v>514117</v>
          </cell>
          <cell r="B7913" t="str">
            <v>G.&amp;.A EXPE.--OFFICE SUPPLIES</v>
          </cell>
          <cell r="C7913" t="str">
            <v>12500-03-514117</v>
          </cell>
          <cell r="D7913">
            <v>0</v>
          </cell>
          <cell r="E7913">
            <v>0</v>
          </cell>
          <cell r="F7913">
            <v>100</v>
          </cell>
          <cell r="G7913" t="str">
            <v>:(PU)ZHANG XINWEI 章新微</v>
          </cell>
        </row>
        <row r="7914">
          <cell r="A7914" t="str">
            <v>514117</v>
          </cell>
          <cell r="B7914" t="str">
            <v>G.&amp;.A EXPE.--OFFICE SUPPLIES</v>
          </cell>
          <cell r="C7914" t="str">
            <v>12500-04-514117</v>
          </cell>
          <cell r="D7914">
            <v>0</v>
          </cell>
          <cell r="E7914">
            <v>0</v>
          </cell>
          <cell r="F7914">
            <v>0</v>
          </cell>
          <cell r="G7914" t="str">
            <v>:(PU)</v>
          </cell>
        </row>
        <row r="7915">
          <cell r="A7915" t="str">
            <v>514117</v>
          </cell>
          <cell r="B7915" t="str">
            <v>G.&amp;.A EXPE.--OFFICE SUPPLIES</v>
          </cell>
          <cell r="C7915" t="str">
            <v>12500-06-514117</v>
          </cell>
          <cell r="D7915">
            <v>0</v>
          </cell>
          <cell r="E7915">
            <v>0</v>
          </cell>
          <cell r="F7915">
            <v>100</v>
          </cell>
          <cell r="G7915" t="str">
            <v>:(PU)RUAN CHIYIN阮池银</v>
          </cell>
        </row>
        <row r="7916">
          <cell r="A7916" t="str">
            <v>514117</v>
          </cell>
          <cell r="B7916" t="str">
            <v>G.&amp;.A EXPE.--OFFICE SUPPLIES</v>
          </cell>
          <cell r="C7916" t="str">
            <v>12500-07-514117</v>
          </cell>
          <cell r="D7916">
            <v>0</v>
          </cell>
          <cell r="E7916">
            <v>0</v>
          </cell>
          <cell r="F7916">
            <v>0</v>
          </cell>
          <cell r="G7916" t="str">
            <v>:(PU)TANG JIANBIAO汤建标</v>
          </cell>
        </row>
        <row r="7917">
          <cell r="A7917" t="str">
            <v>514117</v>
          </cell>
          <cell r="B7917" t="str">
            <v>G.&amp;.A EXPE.--OFFICE SUPPLIES</v>
          </cell>
          <cell r="C7917" t="str">
            <v>12500-08-514117</v>
          </cell>
          <cell r="D7917">
            <v>0</v>
          </cell>
          <cell r="E7917">
            <v>0</v>
          </cell>
          <cell r="F7917">
            <v>0</v>
          </cell>
          <cell r="G7917" t="str">
            <v>:(PU)</v>
          </cell>
        </row>
        <row r="7918">
          <cell r="A7918" t="str">
            <v>514117</v>
          </cell>
          <cell r="B7918" t="str">
            <v>G.&amp;.A EXPE.--OFFICE SUPPLIES</v>
          </cell>
          <cell r="C7918" t="str">
            <v>13000-00-514117</v>
          </cell>
          <cell r="D7918">
            <v>372.67</v>
          </cell>
          <cell r="E7918">
            <v>0</v>
          </cell>
          <cell r="F7918">
            <v>16028.01</v>
          </cell>
          <cell r="G7918" t="str">
            <v>(PEM)PROJECT EXECUTION</v>
          </cell>
        </row>
        <row r="7919">
          <cell r="A7919" t="str">
            <v>514117</v>
          </cell>
          <cell r="B7919" t="str">
            <v>G.&amp;.A EXPE.--OFFICE SUPPLIES</v>
          </cell>
          <cell r="C7919" t="str">
            <v>13000-02-514117</v>
          </cell>
          <cell r="D7919">
            <v>0</v>
          </cell>
          <cell r="E7919">
            <v>0</v>
          </cell>
          <cell r="F7919">
            <v>50</v>
          </cell>
          <cell r="G7919" t="str">
            <v>(PEM)CAROL GAO 高锦葵</v>
          </cell>
        </row>
        <row r="7920">
          <cell r="A7920" t="str">
            <v>514117</v>
          </cell>
          <cell r="B7920" t="str">
            <v>G.&amp;.A EXPE.--OFFICE SUPPLIES</v>
          </cell>
          <cell r="C7920" t="str">
            <v>13000-03-514117</v>
          </cell>
          <cell r="D7920">
            <v>0</v>
          </cell>
          <cell r="E7920">
            <v>0</v>
          </cell>
          <cell r="F7920">
            <v>150</v>
          </cell>
          <cell r="G7920" t="str">
            <v>(PEM)WANDA ZENG 曾咏侬</v>
          </cell>
        </row>
        <row r="7921">
          <cell r="A7921" t="str">
            <v>514117</v>
          </cell>
          <cell r="B7921" t="str">
            <v>G.&amp;.A EXPE.--OFFICE SUPPLIES</v>
          </cell>
          <cell r="C7921" t="str">
            <v>13000-04-514117</v>
          </cell>
          <cell r="D7921">
            <v>0</v>
          </cell>
          <cell r="E7921">
            <v>0</v>
          </cell>
          <cell r="F7921">
            <v>150</v>
          </cell>
          <cell r="G7921" t="str">
            <v>(PEM)PELINA ZHANG 张樱</v>
          </cell>
        </row>
        <row r="7922">
          <cell r="A7922" t="str">
            <v>514117</v>
          </cell>
          <cell r="B7922" t="str">
            <v>G.&amp;.A EXPE.--OFFICE SUPPLIES</v>
          </cell>
          <cell r="C7922" t="str">
            <v>13000-05-514117</v>
          </cell>
          <cell r="D7922">
            <v>0</v>
          </cell>
          <cell r="E7922">
            <v>0</v>
          </cell>
          <cell r="F7922">
            <v>0</v>
          </cell>
          <cell r="G7922" t="str">
            <v>(PEM)MR.THOMAS XIANG 相黎东</v>
          </cell>
        </row>
        <row r="7923">
          <cell r="A7923" t="str">
            <v>514117</v>
          </cell>
          <cell r="B7923" t="str">
            <v>G.&amp;.A EXPE.--OFFICE SUPPLIES</v>
          </cell>
          <cell r="C7923" t="str">
            <v>13000-07-514117</v>
          </cell>
          <cell r="D7923">
            <v>0</v>
          </cell>
          <cell r="E7923">
            <v>0</v>
          </cell>
          <cell r="F7923">
            <v>0</v>
          </cell>
          <cell r="G7923" t="str">
            <v>(PEM)MR.SONGCHAO 宋超</v>
          </cell>
        </row>
        <row r="7924">
          <cell r="A7924" t="str">
            <v>514117</v>
          </cell>
          <cell r="B7924" t="str">
            <v>G.&amp;.A EXPE.--OFFICE SUPPLIES</v>
          </cell>
          <cell r="C7924" t="str">
            <v>13500-00-514117</v>
          </cell>
          <cell r="D7924">
            <v>0</v>
          </cell>
          <cell r="E7924">
            <v>0</v>
          </cell>
          <cell r="F7924">
            <v>2479.06</v>
          </cell>
          <cell r="G7924" t="str">
            <v>(EDP)COMMON</v>
          </cell>
        </row>
        <row r="7925">
          <cell r="A7925" t="str">
            <v>514117</v>
          </cell>
          <cell r="B7925" t="str">
            <v>G.&amp;.A EXPE.--OFFICE SUPPLIES</v>
          </cell>
          <cell r="C7925" t="str">
            <v>13500-01-514117</v>
          </cell>
          <cell r="D7925">
            <v>0</v>
          </cell>
          <cell r="E7925">
            <v>0</v>
          </cell>
          <cell r="F7925">
            <v>48.34</v>
          </cell>
          <cell r="G7925" t="str">
            <v>:(EDP)MR.WINSON ZHANG张新赞</v>
          </cell>
        </row>
        <row r="7926">
          <cell r="A7926" t="str">
            <v>514117</v>
          </cell>
          <cell r="B7926" t="str">
            <v>G.&amp;.A EXPE.--OFFICE SUPPLIES</v>
          </cell>
          <cell r="C7926" t="str">
            <v>13700-00-514117</v>
          </cell>
          <cell r="D7926">
            <v>502.21</v>
          </cell>
          <cell r="E7926">
            <v>0</v>
          </cell>
          <cell r="F7926">
            <v>17641.71</v>
          </cell>
          <cell r="G7926" t="str">
            <v>IE--COMMON</v>
          </cell>
        </row>
        <row r="7927">
          <cell r="A7927" t="str">
            <v>514117</v>
          </cell>
          <cell r="B7927" t="str">
            <v>G.&amp;.A EXPE.--OFFICE SUPPLIES</v>
          </cell>
          <cell r="C7927" t="str">
            <v>13700-01-514117</v>
          </cell>
          <cell r="D7927">
            <v>0</v>
          </cell>
          <cell r="E7927">
            <v>0</v>
          </cell>
          <cell r="F7927">
            <v>176</v>
          </cell>
          <cell r="G7927" t="str">
            <v>:IE--张建跃</v>
          </cell>
        </row>
        <row r="7928">
          <cell r="A7928" t="str">
            <v>514117</v>
          </cell>
          <cell r="B7928" t="str">
            <v>G.&amp;.A EXPE.--OFFICE SUPPLIES</v>
          </cell>
          <cell r="C7928" t="str">
            <v>13710-00-514117</v>
          </cell>
          <cell r="D7928">
            <v>0</v>
          </cell>
          <cell r="E7928">
            <v>0</v>
          </cell>
          <cell r="F7928">
            <v>15.8</v>
          </cell>
          <cell r="G7928" t="str">
            <v>COMMON</v>
          </cell>
        </row>
        <row r="7929">
          <cell r="A7929" t="str">
            <v>514117</v>
          </cell>
          <cell r="B7929" t="str">
            <v>G.&amp;.A EXPE.--OFFICE SUPPLIES</v>
          </cell>
          <cell r="C7929" t="str">
            <v>13710-02-514117</v>
          </cell>
          <cell r="D7929">
            <v>0</v>
          </cell>
          <cell r="E7929">
            <v>0</v>
          </cell>
          <cell r="F7929">
            <v>0</v>
          </cell>
          <cell r="G7929" t="str">
            <v>IE--蔡建功</v>
          </cell>
        </row>
        <row r="7930">
          <cell r="A7930" t="str">
            <v>514117</v>
          </cell>
          <cell r="B7930" t="str">
            <v>G.&amp;.A EXPE.--OFFICE SUPPLIES</v>
          </cell>
          <cell r="C7930" t="str">
            <v>13720-01-514117</v>
          </cell>
          <cell r="D7930">
            <v>0</v>
          </cell>
          <cell r="E7930">
            <v>0</v>
          </cell>
          <cell r="F7930">
            <v>50</v>
          </cell>
          <cell r="G7930" t="str">
            <v>IE--黄群英</v>
          </cell>
        </row>
        <row r="7931">
          <cell r="A7931" t="str">
            <v>514117</v>
          </cell>
          <cell r="B7931" t="str">
            <v>G.&amp;.A EXPE.--OFFICE SUPPLIES</v>
          </cell>
          <cell r="C7931" t="str">
            <v>13730-02-514117</v>
          </cell>
          <cell r="D7931">
            <v>0</v>
          </cell>
          <cell r="E7931">
            <v>0</v>
          </cell>
          <cell r="F7931">
            <v>100</v>
          </cell>
          <cell r="G7931" t="str">
            <v>IE--高霄</v>
          </cell>
        </row>
        <row r="7932">
          <cell r="A7932" t="str">
            <v>514117</v>
          </cell>
          <cell r="B7932" t="str">
            <v>G.&amp;.A EXPE.--OFFICE SUPPLIES</v>
          </cell>
          <cell r="C7932" t="str">
            <v>13730-03-514117</v>
          </cell>
          <cell r="D7932">
            <v>0</v>
          </cell>
          <cell r="E7932">
            <v>0</v>
          </cell>
          <cell r="F7932">
            <v>100</v>
          </cell>
          <cell r="G7932" t="str">
            <v>IE-王晓滨</v>
          </cell>
        </row>
        <row r="7933">
          <cell r="A7933" t="str">
            <v>514117</v>
          </cell>
          <cell r="B7933" t="str">
            <v>G.&amp;.A EXPE.--OFFICE SUPPLIES</v>
          </cell>
          <cell r="C7933" t="str">
            <v>13730-04-514117</v>
          </cell>
          <cell r="D7933">
            <v>0</v>
          </cell>
          <cell r="E7933">
            <v>0</v>
          </cell>
          <cell r="F7933">
            <v>100</v>
          </cell>
          <cell r="G7933" t="str">
            <v>IE-GU YU顾羽</v>
          </cell>
        </row>
        <row r="7934">
          <cell r="A7934" t="str">
            <v>514117</v>
          </cell>
          <cell r="B7934" t="str">
            <v>G.&amp;.A EXPE.--OFFICE SUPPLIES</v>
          </cell>
          <cell r="C7934" t="str">
            <v>13740-00-514117</v>
          </cell>
          <cell r="D7934">
            <v>0</v>
          </cell>
          <cell r="E7934">
            <v>0</v>
          </cell>
          <cell r="F7934">
            <v>789.74</v>
          </cell>
          <cell r="G7934" t="str">
            <v>COMMON</v>
          </cell>
        </row>
        <row r="7935">
          <cell r="A7935" t="str">
            <v>514117</v>
          </cell>
          <cell r="B7935" t="str">
            <v>G.&amp;.A EXPE.--OFFICE SUPPLIES</v>
          </cell>
          <cell r="C7935" t="str">
            <v>13740-01-514117</v>
          </cell>
          <cell r="D7935">
            <v>0</v>
          </cell>
          <cell r="E7935">
            <v>0</v>
          </cell>
          <cell r="F7935">
            <v>180</v>
          </cell>
          <cell r="G7935" t="str">
            <v>IE--夏云义</v>
          </cell>
        </row>
        <row r="7936">
          <cell r="A7936" t="str">
            <v>514118</v>
          </cell>
          <cell r="B7936" t="str">
            <v>G.&amp;.A EXPE.--EDP.数据处理费用</v>
          </cell>
          <cell r="C7936" t="str">
            <v>10000-00-514118</v>
          </cell>
          <cell r="D7936">
            <v>0</v>
          </cell>
          <cell r="E7936">
            <v>0</v>
          </cell>
          <cell r="F7936">
            <v>0</v>
          </cell>
          <cell r="G7936" t="str">
            <v>:BAL.SHEET 负债表</v>
          </cell>
        </row>
        <row r="7937">
          <cell r="A7937" t="str">
            <v>514118</v>
          </cell>
          <cell r="B7937" t="str">
            <v>G.&amp;.A EXPE.--EDP.数据处理费用</v>
          </cell>
          <cell r="C7937" t="str">
            <v>10100-00-514118</v>
          </cell>
          <cell r="D7937">
            <v>0</v>
          </cell>
          <cell r="E7937">
            <v>0</v>
          </cell>
          <cell r="F7937">
            <v>480</v>
          </cell>
          <cell r="G7937" t="str">
            <v>:PMO 总经办</v>
          </cell>
        </row>
        <row r="7938">
          <cell r="A7938" t="str">
            <v>514118</v>
          </cell>
          <cell r="B7938" t="str">
            <v>G.&amp;.A EXPE.--EDP.数据处理费用</v>
          </cell>
          <cell r="C7938" t="str">
            <v>10100-10-514118</v>
          </cell>
          <cell r="D7938">
            <v>0</v>
          </cell>
          <cell r="E7938">
            <v>0</v>
          </cell>
          <cell r="F7938">
            <v>0</v>
          </cell>
          <cell r="G7938" t="str">
            <v>:PMO MR.TAN XIONG 谭雄</v>
          </cell>
        </row>
        <row r="7939">
          <cell r="A7939" t="str">
            <v>514118</v>
          </cell>
          <cell r="B7939" t="str">
            <v>G.&amp;.A EXPE.--EDP.数据处理费用</v>
          </cell>
          <cell r="C7939" t="str">
            <v>10120-00-514118</v>
          </cell>
          <cell r="D7939">
            <v>0</v>
          </cell>
          <cell r="E7939">
            <v>0</v>
          </cell>
          <cell r="F7939">
            <v>0</v>
          </cell>
          <cell r="G7939" t="str">
            <v>XXXXXXX(EDP)COMMON</v>
          </cell>
        </row>
        <row r="7940">
          <cell r="A7940" t="str">
            <v>514118</v>
          </cell>
          <cell r="B7940" t="str">
            <v>G.&amp;.A EXPE.--EDP.数据处理费用</v>
          </cell>
          <cell r="C7940" t="str">
            <v>10300-00-514118</v>
          </cell>
          <cell r="D7940">
            <v>1440</v>
          </cell>
          <cell r="E7940">
            <v>0</v>
          </cell>
          <cell r="F7940">
            <v>7145</v>
          </cell>
          <cell r="G7940" t="str">
            <v>:(HR)HUMAN RESOUCE</v>
          </cell>
        </row>
        <row r="7941">
          <cell r="A7941" t="str">
            <v>514118</v>
          </cell>
          <cell r="B7941" t="str">
            <v>G.&amp;.A EXPE.--EDP.数据处理费用</v>
          </cell>
          <cell r="C7941" t="str">
            <v>10500-00-514118</v>
          </cell>
          <cell r="D7941">
            <v>3140</v>
          </cell>
          <cell r="E7941">
            <v>0</v>
          </cell>
          <cell r="F7941">
            <v>12050</v>
          </cell>
          <cell r="G7941" t="str">
            <v>:(CO)CONTROLLING:JOHN TONG</v>
          </cell>
        </row>
        <row r="7942">
          <cell r="A7942" t="str">
            <v>514118</v>
          </cell>
          <cell r="B7942" t="str">
            <v>G.&amp;.A EXPE.--EDP.数据处理费用</v>
          </cell>
          <cell r="C7942" t="str">
            <v>10600-00-514118</v>
          </cell>
          <cell r="D7942">
            <v>0</v>
          </cell>
          <cell r="E7942">
            <v>0</v>
          </cell>
          <cell r="F7942">
            <v>1240</v>
          </cell>
          <cell r="G7942" t="str">
            <v>&lt;MS&gt;MARKETING DEPT.</v>
          </cell>
        </row>
        <row r="7943">
          <cell r="A7943" t="str">
            <v>514118</v>
          </cell>
          <cell r="B7943" t="str">
            <v>G.&amp;.A EXPE.--EDP.数据处理费用</v>
          </cell>
          <cell r="C7943" t="str">
            <v>11000-00-514118</v>
          </cell>
          <cell r="D7943">
            <v>2840</v>
          </cell>
          <cell r="E7943">
            <v>0</v>
          </cell>
          <cell r="F7943">
            <v>28390</v>
          </cell>
          <cell r="G7943" t="str">
            <v>:(EN)ENG.DEPT.(COMMON)</v>
          </cell>
        </row>
        <row r="7944">
          <cell r="A7944" t="str">
            <v>514118</v>
          </cell>
          <cell r="B7944" t="str">
            <v>G.&amp;.A EXPE.--EDP.数据处理费用</v>
          </cell>
          <cell r="C7944" t="str">
            <v>11001-05-514118</v>
          </cell>
          <cell r="D7944">
            <v>0</v>
          </cell>
          <cell r="E7944">
            <v>0</v>
          </cell>
          <cell r="F7944">
            <v>0</v>
          </cell>
          <cell r="G7944" t="str">
            <v>:(EN)ZHEN WU 郑武</v>
          </cell>
        </row>
        <row r="7945">
          <cell r="A7945" t="str">
            <v>514118</v>
          </cell>
          <cell r="B7945" t="str">
            <v>G.&amp;.A EXPE.--EDP.数据处理费用</v>
          </cell>
          <cell r="C7945" t="str">
            <v>11200-00-514118</v>
          </cell>
          <cell r="D7945">
            <v>1245</v>
          </cell>
          <cell r="E7945">
            <v>0</v>
          </cell>
          <cell r="F7945">
            <v>3005</v>
          </cell>
          <cell r="G7945" t="str">
            <v>:(EE)ENGINEERING ESCALATOR(COMMON)</v>
          </cell>
        </row>
        <row r="7946">
          <cell r="A7946" t="str">
            <v>514118</v>
          </cell>
          <cell r="B7946" t="str">
            <v>G.&amp;.A EXPE.--EDP.数据处理费用</v>
          </cell>
          <cell r="C7946" t="str">
            <v>11200-03-514118</v>
          </cell>
          <cell r="D7946">
            <v>0</v>
          </cell>
          <cell r="E7946">
            <v>0</v>
          </cell>
          <cell r="F7946">
            <v>0</v>
          </cell>
          <cell r="G7946" t="str">
            <v>:(EE)MR.KING KONG孔新奇</v>
          </cell>
        </row>
        <row r="7947">
          <cell r="A7947" t="str">
            <v>514118</v>
          </cell>
          <cell r="B7947" t="str">
            <v>G.&amp;.A EXPE.--EDP.数据处理费用</v>
          </cell>
          <cell r="C7947" t="str">
            <v>11300-00-514118</v>
          </cell>
          <cell r="D7947">
            <v>2935</v>
          </cell>
          <cell r="E7947">
            <v>0</v>
          </cell>
          <cell r="F7947">
            <v>3985</v>
          </cell>
          <cell r="G7947" t="str">
            <v>(ED)ENGINEERING ELECTRIC</v>
          </cell>
        </row>
        <row r="7948">
          <cell r="A7948" t="str">
            <v>514118</v>
          </cell>
          <cell r="B7948" t="str">
            <v>G.&amp;.A EXPE.--EDP.数据处理费用</v>
          </cell>
          <cell r="C7948" t="str">
            <v>11300-02-514118</v>
          </cell>
          <cell r="D7948">
            <v>0</v>
          </cell>
          <cell r="E7948">
            <v>0</v>
          </cell>
          <cell r="F7948">
            <v>238.9</v>
          </cell>
          <cell r="G7948" t="str">
            <v>:(ED)DANNY ZHOU周志</v>
          </cell>
        </row>
        <row r="7949">
          <cell r="A7949" t="str">
            <v>514118</v>
          </cell>
          <cell r="B7949" t="str">
            <v>G.&amp;.A EXPE.--EDP.数据处理费用</v>
          </cell>
          <cell r="C7949" t="str">
            <v>11300-03-514118</v>
          </cell>
          <cell r="D7949">
            <v>0</v>
          </cell>
          <cell r="E7949">
            <v>0</v>
          </cell>
          <cell r="F7949">
            <v>0</v>
          </cell>
          <cell r="G7949" t="str">
            <v>:(ED)ZHANG WEIJIE 张伟杰</v>
          </cell>
        </row>
        <row r="7950">
          <cell r="A7950" t="str">
            <v>514118</v>
          </cell>
          <cell r="B7950" t="str">
            <v>G.&amp;.A EXPE.--EDP.数据处理费用</v>
          </cell>
          <cell r="C7950" t="str">
            <v>11500-00-514118</v>
          </cell>
          <cell r="D7950">
            <v>0</v>
          </cell>
          <cell r="E7950">
            <v>0</v>
          </cell>
          <cell r="F7950">
            <v>0</v>
          </cell>
          <cell r="G7950" t="str">
            <v>:QA--ADMI FOR WHOLE Q.A.</v>
          </cell>
        </row>
        <row r="7951">
          <cell r="A7951" t="str">
            <v>514118</v>
          </cell>
          <cell r="B7951" t="str">
            <v>G.&amp;.A EXPE.--EDP.数据处理费用</v>
          </cell>
          <cell r="C7951" t="str">
            <v>12000-00-514118</v>
          </cell>
          <cell r="D7951">
            <v>0</v>
          </cell>
          <cell r="E7951">
            <v>0</v>
          </cell>
          <cell r="F7951">
            <v>0</v>
          </cell>
          <cell r="G7951" t="str">
            <v>:(AD)ADMIN.DEPT.</v>
          </cell>
        </row>
        <row r="7952">
          <cell r="A7952" t="str">
            <v>514118</v>
          </cell>
          <cell r="B7952" t="str">
            <v>G.&amp;.A EXPE.--EDP.数据处理费用</v>
          </cell>
          <cell r="C7952" t="str">
            <v>12500-00-514118</v>
          </cell>
          <cell r="D7952">
            <v>1500</v>
          </cell>
          <cell r="E7952">
            <v>0</v>
          </cell>
          <cell r="F7952">
            <v>5610</v>
          </cell>
          <cell r="G7952" t="str">
            <v>:(PU)PURCHASING</v>
          </cell>
        </row>
        <row r="7953">
          <cell r="A7953" t="str">
            <v>514118</v>
          </cell>
          <cell r="B7953" t="str">
            <v>G.&amp;.A EXPE.--EDP.数据处理费用</v>
          </cell>
          <cell r="C7953" t="str">
            <v>12500-03-514118</v>
          </cell>
          <cell r="D7953">
            <v>0</v>
          </cell>
          <cell r="E7953">
            <v>0</v>
          </cell>
          <cell r="F7953">
            <v>0</v>
          </cell>
          <cell r="G7953" t="str">
            <v>:(PU)ZHANG XINWEI 章新微</v>
          </cell>
        </row>
        <row r="7954">
          <cell r="A7954" t="str">
            <v>514118</v>
          </cell>
          <cell r="B7954" t="str">
            <v>G.&amp;.A EXPE.--EDP.数据处理费用</v>
          </cell>
          <cell r="C7954" t="str">
            <v>12500-06-514118</v>
          </cell>
          <cell r="D7954">
            <v>0</v>
          </cell>
          <cell r="E7954">
            <v>0</v>
          </cell>
          <cell r="F7954">
            <v>0</v>
          </cell>
          <cell r="G7954" t="str">
            <v>:(PU)RUAN CHIYIN阮池银</v>
          </cell>
        </row>
        <row r="7955">
          <cell r="A7955" t="str">
            <v>514118</v>
          </cell>
          <cell r="B7955" t="str">
            <v>G.&amp;.A EXPE.--EDP.数据处理费用</v>
          </cell>
          <cell r="C7955" t="str">
            <v>12500-0A-514118</v>
          </cell>
          <cell r="D7955">
            <v>0</v>
          </cell>
          <cell r="E7955">
            <v>0</v>
          </cell>
          <cell r="F7955">
            <v>0</v>
          </cell>
          <cell r="G7955" t="str">
            <v>:(PU)</v>
          </cell>
        </row>
        <row r="7956">
          <cell r="A7956" t="str">
            <v>514118</v>
          </cell>
          <cell r="B7956" t="str">
            <v>G.&amp;.A EXPE.--EDP.数据处理费用</v>
          </cell>
          <cell r="C7956" t="str">
            <v>12503-00-514118</v>
          </cell>
          <cell r="D7956">
            <v>0</v>
          </cell>
          <cell r="E7956">
            <v>0</v>
          </cell>
          <cell r="F7956">
            <v>0</v>
          </cell>
          <cell r="G7956" t="str">
            <v>:XXXXPURCHASER:WANDA ZENG</v>
          </cell>
        </row>
        <row r="7957">
          <cell r="A7957" t="str">
            <v>514118</v>
          </cell>
          <cell r="B7957" t="str">
            <v>G.&amp;.A EXPE.--EDP.数据处理费用</v>
          </cell>
          <cell r="C7957" t="str">
            <v>13000-00-514118</v>
          </cell>
          <cell r="D7957">
            <v>0</v>
          </cell>
          <cell r="E7957">
            <v>0</v>
          </cell>
          <cell r="F7957">
            <v>6380</v>
          </cell>
          <cell r="G7957" t="str">
            <v>(PEM)PROJECT EXECUTION</v>
          </cell>
        </row>
        <row r="7958">
          <cell r="A7958" t="str">
            <v>514118</v>
          </cell>
          <cell r="B7958" t="str">
            <v>G.&amp;.A EXPE.--EDP.数据处理费用</v>
          </cell>
          <cell r="C7958" t="str">
            <v>13500-00-514118</v>
          </cell>
          <cell r="D7958">
            <v>26141</v>
          </cell>
          <cell r="E7958">
            <v>0</v>
          </cell>
          <cell r="F7958">
            <v>134147.64000000001</v>
          </cell>
          <cell r="G7958" t="str">
            <v>(EDP)COMMON</v>
          </cell>
        </row>
        <row r="7959">
          <cell r="A7959" t="str">
            <v>514118</v>
          </cell>
          <cell r="B7959" t="str">
            <v>G.&amp;.A EXPE.--EDP.数据处理费用</v>
          </cell>
          <cell r="C7959" t="str">
            <v>13700-00-514118</v>
          </cell>
          <cell r="D7959">
            <v>0</v>
          </cell>
          <cell r="E7959">
            <v>0</v>
          </cell>
          <cell r="F7959">
            <v>6820</v>
          </cell>
          <cell r="G7959" t="str">
            <v>IE--COMMON</v>
          </cell>
        </row>
        <row r="7960">
          <cell r="A7960" t="str">
            <v>514118</v>
          </cell>
          <cell r="B7960" t="str">
            <v>G.&amp;.A EXPE.--EDP.数据处理费用</v>
          </cell>
          <cell r="C7960" t="str">
            <v>14000-00-514118</v>
          </cell>
          <cell r="D7960">
            <v>0</v>
          </cell>
          <cell r="E7960">
            <v>0</v>
          </cell>
          <cell r="F7960">
            <v>0</v>
          </cell>
          <cell r="G7960" t="str">
            <v>BEIJING BRANCH</v>
          </cell>
        </row>
        <row r="7961">
          <cell r="A7961" t="str">
            <v>514119</v>
          </cell>
          <cell r="B7961" t="str">
            <v>G.&amp;.A EXPE.--BOOKS.MAG.LITERATURE</v>
          </cell>
          <cell r="C7961" t="str">
            <v>10000-00-514119</v>
          </cell>
          <cell r="D7961">
            <v>0</v>
          </cell>
          <cell r="E7961">
            <v>0</v>
          </cell>
          <cell r="F7961">
            <v>2870.46</v>
          </cell>
          <cell r="G7961" t="str">
            <v>:BAL.SHEET 负债表</v>
          </cell>
        </row>
        <row r="7962">
          <cell r="A7962" t="str">
            <v>514119</v>
          </cell>
          <cell r="B7962" t="str">
            <v>G.&amp;.A EXPE.--BOOKS.MAG.LITERATURE</v>
          </cell>
          <cell r="C7962" t="str">
            <v>10100-00-514119</v>
          </cell>
          <cell r="D7962">
            <v>120</v>
          </cell>
          <cell r="E7962">
            <v>0</v>
          </cell>
          <cell r="F7962">
            <v>3981.02</v>
          </cell>
          <cell r="G7962" t="str">
            <v>:PMO 总经办</v>
          </cell>
        </row>
        <row r="7963">
          <cell r="A7963" t="str">
            <v>514119</v>
          </cell>
          <cell r="B7963" t="str">
            <v>G.&amp;.A EXPE.--BOOKS.MAG.LITERATURE</v>
          </cell>
          <cell r="C7963" t="str">
            <v>10100-20-514119</v>
          </cell>
          <cell r="D7963">
            <v>0</v>
          </cell>
          <cell r="E7963">
            <v>0</v>
          </cell>
          <cell r="F7963">
            <v>0</v>
          </cell>
          <cell r="G7963" t="str">
            <v>:</v>
          </cell>
        </row>
        <row r="7964">
          <cell r="A7964" t="str">
            <v>514119</v>
          </cell>
          <cell r="B7964" t="str">
            <v>G.&amp;.A EXPE.--BOOKS.MAG.LITERATURE</v>
          </cell>
          <cell r="C7964" t="str">
            <v>10120-00-514119</v>
          </cell>
          <cell r="D7964">
            <v>0</v>
          </cell>
          <cell r="E7964">
            <v>0</v>
          </cell>
          <cell r="F7964">
            <v>0</v>
          </cell>
          <cell r="G7964" t="str">
            <v>XXXXXXX(EDP)COMMON</v>
          </cell>
        </row>
        <row r="7965">
          <cell r="A7965" t="str">
            <v>514119</v>
          </cell>
          <cell r="B7965" t="str">
            <v>G.&amp;.A EXPE.--BOOKS.MAG.LITERATURE</v>
          </cell>
          <cell r="C7965" t="str">
            <v>10300-00-514119</v>
          </cell>
          <cell r="D7965">
            <v>0</v>
          </cell>
          <cell r="E7965">
            <v>0</v>
          </cell>
          <cell r="F7965">
            <v>3595</v>
          </cell>
          <cell r="G7965" t="str">
            <v>:(HR)HUMAN RESOUCE</v>
          </cell>
        </row>
        <row r="7966">
          <cell r="A7966" t="str">
            <v>514119</v>
          </cell>
          <cell r="B7966" t="str">
            <v>G.&amp;.A EXPE.--BOOKS.MAG.LITERATURE</v>
          </cell>
          <cell r="C7966" t="str">
            <v>10300-02-514119</v>
          </cell>
          <cell r="D7966">
            <v>0</v>
          </cell>
          <cell r="E7966">
            <v>0</v>
          </cell>
          <cell r="F7966">
            <v>0</v>
          </cell>
          <cell r="G7966" t="str">
            <v>:XXX(HR)SUNNY YI易卫</v>
          </cell>
        </row>
        <row r="7967">
          <cell r="A7967" t="str">
            <v>514119</v>
          </cell>
          <cell r="B7967" t="str">
            <v>G.&amp;.A EXPE.--BOOKS.MAG.LITERATURE</v>
          </cell>
          <cell r="C7967" t="str">
            <v>10320-00-514119</v>
          </cell>
          <cell r="D7967">
            <v>0</v>
          </cell>
          <cell r="E7967">
            <v>0</v>
          </cell>
          <cell r="F7967">
            <v>360</v>
          </cell>
          <cell r="G7967" t="str">
            <v>ADMINISTRATION</v>
          </cell>
        </row>
        <row r="7968">
          <cell r="A7968" t="str">
            <v>514119</v>
          </cell>
          <cell r="B7968" t="str">
            <v>G.&amp;.A EXPE.--BOOKS.MAG.LITERATURE</v>
          </cell>
          <cell r="C7968" t="str">
            <v>10500-00-514119</v>
          </cell>
          <cell r="D7968">
            <v>1075</v>
          </cell>
          <cell r="E7968">
            <v>0</v>
          </cell>
          <cell r="F7968">
            <v>4497.8</v>
          </cell>
          <cell r="G7968" t="str">
            <v>:(CO)CONTROLLING:JOHN TONG</v>
          </cell>
        </row>
        <row r="7969">
          <cell r="A7969" t="str">
            <v>514119</v>
          </cell>
          <cell r="B7969" t="str">
            <v>G.&amp;.A EXPE.--BOOKS.MAG.LITERATURE</v>
          </cell>
          <cell r="C7969" t="str">
            <v>10510-00-514119</v>
          </cell>
          <cell r="D7969">
            <v>0</v>
          </cell>
          <cell r="E7969">
            <v>0</v>
          </cell>
          <cell r="F7969">
            <v>0</v>
          </cell>
          <cell r="G7969" t="str">
            <v>:(COA)JOHN TONG</v>
          </cell>
        </row>
        <row r="7970">
          <cell r="A7970" t="str">
            <v>514119</v>
          </cell>
          <cell r="B7970" t="str">
            <v>G.&amp;.A EXPE.--BOOKS.MAG.LITERATURE</v>
          </cell>
          <cell r="C7970" t="str">
            <v>10510-01-514119</v>
          </cell>
          <cell r="D7970">
            <v>0</v>
          </cell>
          <cell r="E7970">
            <v>0</v>
          </cell>
          <cell r="F7970">
            <v>0</v>
          </cell>
          <cell r="G7970" t="str">
            <v>:(COA)ROBIN XING</v>
          </cell>
        </row>
        <row r="7971">
          <cell r="A7971" t="str">
            <v>514119</v>
          </cell>
          <cell r="B7971" t="str">
            <v>G.&amp;.A EXPE.--BOOKS.MAG.LITERATURE</v>
          </cell>
          <cell r="C7971" t="str">
            <v>10510-02-514119</v>
          </cell>
          <cell r="D7971">
            <v>0</v>
          </cell>
          <cell r="E7971">
            <v>0</v>
          </cell>
          <cell r="F7971">
            <v>0</v>
          </cell>
          <cell r="G7971" t="str">
            <v>:(COA)BONNIE LIANG</v>
          </cell>
        </row>
        <row r="7972">
          <cell r="A7972" t="str">
            <v>514119</v>
          </cell>
          <cell r="B7972" t="str">
            <v>G.&amp;.A EXPE.--BOOKS.MAG.LITERATURE</v>
          </cell>
          <cell r="C7972" t="str">
            <v>10520-00-514119</v>
          </cell>
          <cell r="D7972">
            <v>0</v>
          </cell>
          <cell r="E7972">
            <v>0</v>
          </cell>
          <cell r="F7972">
            <v>0</v>
          </cell>
        </row>
        <row r="7973">
          <cell r="A7973" t="str">
            <v>514119</v>
          </cell>
          <cell r="B7973" t="str">
            <v>G.&amp;.A EXPE.--BOOKS.MAG.LITERATURE</v>
          </cell>
          <cell r="C7973" t="str">
            <v>10600-00-514119</v>
          </cell>
          <cell r="D7973">
            <v>0</v>
          </cell>
          <cell r="E7973">
            <v>0</v>
          </cell>
          <cell r="F7973">
            <v>19.5</v>
          </cell>
          <cell r="G7973" t="str">
            <v>&lt;MS&gt;MARKETING DEPT.</v>
          </cell>
        </row>
        <row r="7974">
          <cell r="A7974" t="str">
            <v>514119</v>
          </cell>
          <cell r="B7974" t="str">
            <v>G.&amp;.A EXPE.--BOOKS.MAG.LITERATURE</v>
          </cell>
          <cell r="C7974" t="str">
            <v>11000-00-514119</v>
          </cell>
          <cell r="D7974">
            <v>1159</v>
          </cell>
          <cell r="E7974">
            <v>0</v>
          </cell>
          <cell r="F7974">
            <v>1739.02</v>
          </cell>
          <cell r="G7974" t="str">
            <v>:(EN)ENG.DEPT.(COMMON)</v>
          </cell>
        </row>
        <row r="7975">
          <cell r="A7975" t="str">
            <v>514119</v>
          </cell>
          <cell r="B7975" t="str">
            <v>G.&amp;.A EXPE.--BOOKS.MAG.LITERATURE</v>
          </cell>
          <cell r="C7975" t="str">
            <v>11001-08-514119</v>
          </cell>
          <cell r="D7975">
            <v>0</v>
          </cell>
          <cell r="E7975">
            <v>0</v>
          </cell>
          <cell r="F7975">
            <v>0</v>
          </cell>
          <cell r="G7975" t="str">
            <v>:(EN)PANG DAZHI庞大智</v>
          </cell>
        </row>
        <row r="7976">
          <cell r="A7976" t="str">
            <v>514119</v>
          </cell>
          <cell r="B7976" t="str">
            <v>G.&amp;.A EXPE.--BOOKS.MAG.LITERATURE</v>
          </cell>
          <cell r="C7976" t="str">
            <v>11200-00-514119</v>
          </cell>
          <cell r="D7976">
            <v>0</v>
          </cell>
          <cell r="E7976">
            <v>0</v>
          </cell>
          <cell r="F7976">
            <v>789.92</v>
          </cell>
          <cell r="G7976" t="str">
            <v>:(EE)ENGINEERING ESCALATOR(COMMON)</v>
          </cell>
        </row>
        <row r="7977">
          <cell r="A7977" t="str">
            <v>514119</v>
          </cell>
          <cell r="B7977" t="str">
            <v>G.&amp;.A EXPE.--BOOKS.MAG.LITERATURE</v>
          </cell>
          <cell r="C7977" t="str">
            <v>11200-03-514119</v>
          </cell>
          <cell r="D7977">
            <v>0</v>
          </cell>
          <cell r="E7977">
            <v>0</v>
          </cell>
          <cell r="F7977">
            <v>0</v>
          </cell>
          <cell r="G7977" t="str">
            <v>:(EE)MR.KING KONG孔新奇</v>
          </cell>
        </row>
        <row r="7978">
          <cell r="A7978" t="str">
            <v>514119</v>
          </cell>
          <cell r="B7978" t="str">
            <v>G.&amp;.A EXPE.--BOOKS.MAG.LITERATURE</v>
          </cell>
          <cell r="C7978" t="str">
            <v>11300-00-514119</v>
          </cell>
          <cell r="D7978">
            <v>0</v>
          </cell>
          <cell r="E7978">
            <v>0</v>
          </cell>
          <cell r="F7978">
            <v>296</v>
          </cell>
          <cell r="G7978" t="str">
            <v>(ED)ENGINEERING ELECTRIC</v>
          </cell>
        </row>
        <row r="7979">
          <cell r="A7979" t="str">
            <v>514119</v>
          </cell>
          <cell r="B7979" t="str">
            <v>G.&amp;.A EXPE.--BOOKS.MAG.LITERATURE</v>
          </cell>
          <cell r="C7979" t="str">
            <v>11300-06-514119</v>
          </cell>
          <cell r="D7979">
            <v>0</v>
          </cell>
          <cell r="E7979">
            <v>0</v>
          </cell>
          <cell r="F7979">
            <v>35</v>
          </cell>
          <cell r="G7979" t="str">
            <v>:&lt;ED&gt;HUANG XIAOBIN黄少彬</v>
          </cell>
        </row>
        <row r="7980">
          <cell r="A7980" t="str">
            <v>514119</v>
          </cell>
          <cell r="B7980" t="str">
            <v>G.&amp;.A EXPE.--BOOKS.MAG.LITERATURE</v>
          </cell>
          <cell r="C7980" t="str">
            <v>11500-00-514119</v>
          </cell>
          <cell r="D7980">
            <v>912.5</v>
          </cell>
          <cell r="E7980">
            <v>0</v>
          </cell>
          <cell r="F7980">
            <v>3177.42</v>
          </cell>
          <cell r="G7980" t="str">
            <v>:QA--ADMI FOR WHOLE Q.A.</v>
          </cell>
        </row>
        <row r="7981">
          <cell r="A7981" t="str">
            <v>514119</v>
          </cell>
          <cell r="B7981" t="str">
            <v>G.&amp;.A EXPE.--BOOKS.MAG.LITERATURE</v>
          </cell>
          <cell r="C7981" t="str">
            <v>11500-01-514119</v>
          </cell>
          <cell r="D7981">
            <v>0</v>
          </cell>
          <cell r="E7981">
            <v>0</v>
          </cell>
          <cell r="F7981">
            <v>0</v>
          </cell>
          <cell r="G7981" t="str">
            <v>:QM--BILL LIN 林岩生</v>
          </cell>
        </row>
        <row r="7982">
          <cell r="A7982" t="str">
            <v>514119</v>
          </cell>
          <cell r="B7982" t="str">
            <v>G.&amp;.A EXPE.--BOOKS.MAG.LITERATURE</v>
          </cell>
          <cell r="C7982" t="str">
            <v>11500-02-514119</v>
          </cell>
          <cell r="D7982">
            <v>0</v>
          </cell>
          <cell r="E7982">
            <v>0</v>
          </cell>
          <cell r="F7982">
            <v>729</v>
          </cell>
          <cell r="G7982" t="str">
            <v>:QM--YANG XIZHI 杨锡芝</v>
          </cell>
        </row>
        <row r="7983">
          <cell r="A7983" t="str">
            <v>514119</v>
          </cell>
          <cell r="B7983" t="str">
            <v>G.&amp;.A EXPE.--BOOKS.MAG.LITERATURE</v>
          </cell>
          <cell r="C7983" t="str">
            <v>11501-00-514119</v>
          </cell>
          <cell r="D7983">
            <v>0</v>
          </cell>
          <cell r="E7983">
            <v>0</v>
          </cell>
          <cell r="F7983">
            <v>0</v>
          </cell>
          <cell r="G7983" t="str">
            <v>:XXXX(QM)QA--YANGYONGGAO</v>
          </cell>
        </row>
        <row r="7984">
          <cell r="A7984" t="str">
            <v>514119</v>
          </cell>
          <cell r="B7984" t="str">
            <v>G.&amp;.A EXPE.--BOOKS.MAG.LITERATURE</v>
          </cell>
          <cell r="C7984" t="str">
            <v>12000-00-514119</v>
          </cell>
          <cell r="D7984">
            <v>0</v>
          </cell>
          <cell r="E7984">
            <v>0</v>
          </cell>
          <cell r="F7984">
            <v>193.92</v>
          </cell>
          <cell r="G7984" t="str">
            <v>:(AD)ADMIN.DEPT.</v>
          </cell>
        </row>
        <row r="7985">
          <cell r="A7985" t="str">
            <v>514119</v>
          </cell>
          <cell r="B7985" t="str">
            <v>G.&amp;.A EXPE.--BOOKS.MAG.LITERATURE</v>
          </cell>
          <cell r="C7985" t="str">
            <v>12500-00-514119</v>
          </cell>
          <cell r="D7985">
            <v>0</v>
          </cell>
          <cell r="E7985">
            <v>0</v>
          </cell>
          <cell r="F7985">
            <v>358.4</v>
          </cell>
          <cell r="G7985" t="str">
            <v>:(PU)PURCHASING</v>
          </cell>
        </row>
        <row r="7986">
          <cell r="A7986" t="str">
            <v>514119</v>
          </cell>
          <cell r="B7986" t="str">
            <v>G.&amp;.A EXPE.--BOOKS.MAG.LITERATURE</v>
          </cell>
          <cell r="C7986" t="str">
            <v>12500-06-514119</v>
          </cell>
          <cell r="D7986">
            <v>0</v>
          </cell>
          <cell r="E7986">
            <v>0</v>
          </cell>
          <cell r="F7986">
            <v>0</v>
          </cell>
          <cell r="G7986" t="str">
            <v>:(PU)RUAN CHIYIN阮池银</v>
          </cell>
        </row>
        <row r="7987">
          <cell r="A7987" t="str">
            <v>514119</v>
          </cell>
          <cell r="B7987" t="str">
            <v>G.&amp;.A EXPE.--BOOKS.MAG.LITERATURE</v>
          </cell>
          <cell r="C7987" t="str">
            <v>12500-08-514119</v>
          </cell>
          <cell r="D7987">
            <v>0</v>
          </cell>
          <cell r="E7987">
            <v>0</v>
          </cell>
          <cell r="F7987">
            <v>0</v>
          </cell>
          <cell r="G7987" t="str">
            <v>:(PU)</v>
          </cell>
        </row>
        <row r="7988">
          <cell r="A7988" t="str">
            <v>514119</v>
          </cell>
          <cell r="B7988" t="str">
            <v>G.&amp;.A EXPE.--BOOKS.MAG.LITERATURE</v>
          </cell>
          <cell r="C7988" t="str">
            <v>13000-00-514119</v>
          </cell>
          <cell r="D7988">
            <v>0</v>
          </cell>
          <cell r="E7988">
            <v>0</v>
          </cell>
          <cell r="F7988">
            <v>545</v>
          </cell>
          <cell r="G7988" t="str">
            <v>(PEM)PROJECT EXECUTION</v>
          </cell>
        </row>
        <row r="7989">
          <cell r="A7989" t="str">
            <v>514119</v>
          </cell>
          <cell r="B7989" t="str">
            <v>G.&amp;.A EXPE.--BOOKS.MAG.LITERATURE</v>
          </cell>
          <cell r="C7989" t="str">
            <v>13000-04-514119</v>
          </cell>
          <cell r="D7989">
            <v>0</v>
          </cell>
          <cell r="E7989">
            <v>0</v>
          </cell>
          <cell r="F7989">
            <v>0</v>
          </cell>
          <cell r="G7989" t="str">
            <v>(PEM)PELINA ZHANG 张樱</v>
          </cell>
        </row>
        <row r="7990">
          <cell r="A7990" t="str">
            <v>514119</v>
          </cell>
          <cell r="B7990" t="str">
            <v>G.&amp;.A EXPE.--BOOKS.MAG.LITERATURE</v>
          </cell>
          <cell r="C7990" t="str">
            <v>13500-00-514119</v>
          </cell>
          <cell r="D7990">
            <v>0</v>
          </cell>
          <cell r="E7990">
            <v>0</v>
          </cell>
          <cell r="F7990">
            <v>1421.39</v>
          </cell>
          <cell r="G7990" t="str">
            <v>(EDP)COMMON</v>
          </cell>
        </row>
        <row r="7991">
          <cell r="A7991" t="str">
            <v>514119</v>
          </cell>
          <cell r="B7991" t="str">
            <v>G.&amp;.A EXPE.--BOOKS.MAG.LITERATURE</v>
          </cell>
          <cell r="C7991" t="str">
            <v>13500-01-514119</v>
          </cell>
          <cell r="D7991">
            <v>304</v>
          </cell>
          <cell r="E7991">
            <v>0</v>
          </cell>
          <cell r="F7991">
            <v>304</v>
          </cell>
          <cell r="G7991" t="str">
            <v>:(EDP)MR.WINSON ZHANG张新赞</v>
          </cell>
        </row>
        <row r="7992">
          <cell r="A7992" t="str">
            <v>514119</v>
          </cell>
          <cell r="B7992" t="str">
            <v>G.&amp;.A EXPE.--BOOKS.MAG.LITERATURE</v>
          </cell>
          <cell r="C7992" t="str">
            <v>13700-00-514119</v>
          </cell>
          <cell r="D7992">
            <v>136</v>
          </cell>
          <cell r="E7992">
            <v>0</v>
          </cell>
          <cell r="F7992">
            <v>928.3</v>
          </cell>
          <cell r="G7992" t="str">
            <v>IE--COMMON</v>
          </cell>
        </row>
        <row r="7993">
          <cell r="A7993" t="str">
            <v>514119</v>
          </cell>
          <cell r="B7993" t="str">
            <v>G.&amp;.A EXPE.--BOOKS.MAG.LITERATURE</v>
          </cell>
          <cell r="C7993" t="str">
            <v>13730-02-514119</v>
          </cell>
          <cell r="D7993">
            <v>0</v>
          </cell>
          <cell r="E7993">
            <v>0</v>
          </cell>
          <cell r="F7993">
            <v>922.5</v>
          </cell>
          <cell r="G7993" t="str">
            <v>IE--高霄</v>
          </cell>
        </row>
        <row r="7994">
          <cell r="A7994" t="str">
            <v>514120</v>
          </cell>
          <cell r="B7994" t="str">
            <v>G.&amp;.A EXPE.--CAR RENTAL 汽车租金</v>
          </cell>
          <cell r="C7994" t="str">
            <v>10000-00-514120</v>
          </cell>
          <cell r="D7994">
            <v>24675</v>
          </cell>
          <cell r="E7994">
            <v>0</v>
          </cell>
          <cell r="F7994">
            <v>265700</v>
          </cell>
          <cell r="G7994" t="str">
            <v>:BAL.SHEET 负债表</v>
          </cell>
        </row>
        <row r="7995">
          <cell r="A7995" t="str">
            <v>514120</v>
          </cell>
          <cell r="B7995" t="str">
            <v>G.&amp;.A EXPE.--CAR RENTAL 汽车租金</v>
          </cell>
          <cell r="C7995" t="str">
            <v>12020-01-514120</v>
          </cell>
          <cell r="D7995">
            <v>0</v>
          </cell>
          <cell r="E7995">
            <v>0</v>
          </cell>
          <cell r="F7995">
            <v>0</v>
          </cell>
          <cell r="G7995" t="str">
            <v>:(AD)DRIVER:欧阳永兴</v>
          </cell>
        </row>
        <row r="7996">
          <cell r="A7996" t="str">
            <v>514120</v>
          </cell>
          <cell r="B7996" t="str">
            <v>G.&amp;.A EXPE.--CAR RENTAL 汽车租金</v>
          </cell>
          <cell r="C7996" t="str">
            <v>12020-02-514120</v>
          </cell>
          <cell r="D7996">
            <v>0</v>
          </cell>
          <cell r="E7996">
            <v>0</v>
          </cell>
          <cell r="F7996">
            <v>0</v>
          </cell>
          <cell r="G7996" t="str">
            <v>:(AD)DRIVER:林炳坤</v>
          </cell>
        </row>
        <row r="7997">
          <cell r="A7997" t="str">
            <v>514120</v>
          </cell>
          <cell r="B7997" t="str">
            <v>G.&amp;.A EXPE.--CAR RENTAL 汽车租金</v>
          </cell>
          <cell r="C7997" t="str">
            <v>15001-00-514120</v>
          </cell>
          <cell r="D7997">
            <v>0</v>
          </cell>
          <cell r="E7997">
            <v>0</v>
          </cell>
          <cell r="F7997">
            <v>0</v>
          </cell>
          <cell r="G7997" t="str">
            <v>XXXX:DRIVER #1 林柄坤</v>
          </cell>
        </row>
        <row r="7998">
          <cell r="A7998" t="str">
            <v>514120</v>
          </cell>
          <cell r="B7998" t="str">
            <v>G.&amp;.A EXPE.--CAR RENTAL 汽车租金</v>
          </cell>
          <cell r="C7998" t="str">
            <v>15002-00-514120</v>
          </cell>
          <cell r="D7998">
            <v>0</v>
          </cell>
          <cell r="E7998">
            <v>0</v>
          </cell>
          <cell r="F7998">
            <v>0</v>
          </cell>
          <cell r="G7998" t="str">
            <v>XXXX:DRIVER #2 欧阳泳兴</v>
          </cell>
        </row>
        <row r="7999">
          <cell r="A7999" t="str">
            <v>514120</v>
          </cell>
          <cell r="B7999" t="str">
            <v>G.&amp;.A EXPE.--CAR RENTAL 汽车租金</v>
          </cell>
          <cell r="C7999" t="str">
            <v>15003-00-514120</v>
          </cell>
          <cell r="D7999">
            <v>0</v>
          </cell>
          <cell r="E7999">
            <v>0</v>
          </cell>
          <cell r="F7999">
            <v>0</v>
          </cell>
          <cell r="G7999" t="str">
            <v>XXXX:DRIVER #3 唐春</v>
          </cell>
        </row>
        <row r="8000">
          <cell r="A8000" t="str">
            <v>514120</v>
          </cell>
          <cell r="B8000" t="str">
            <v>G.&amp;.A EXPE.--CAR RENTAL 汽车租金</v>
          </cell>
          <cell r="C8000" t="str">
            <v>15004-00-514120</v>
          </cell>
          <cell r="D8000">
            <v>0</v>
          </cell>
          <cell r="E8000">
            <v>0</v>
          </cell>
          <cell r="F8000">
            <v>0</v>
          </cell>
          <cell r="G8000" t="str">
            <v>XXXX:DRIVER #4 鲍永泰</v>
          </cell>
        </row>
        <row r="8001">
          <cell r="A8001" t="str">
            <v>514121</v>
          </cell>
          <cell r="B8001" t="str">
            <v>G.&amp;.A EXPE.--TRAVEL EXPE.差旅费</v>
          </cell>
          <cell r="C8001" t="str">
            <v>10000-00-514121</v>
          </cell>
          <cell r="D8001">
            <v>1270</v>
          </cell>
          <cell r="E8001">
            <v>0</v>
          </cell>
          <cell r="F8001">
            <v>10417.75</v>
          </cell>
          <cell r="G8001" t="str">
            <v>:BAL.SHEET 负债表</v>
          </cell>
        </row>
        <row r="8002">
          <cell r="A8002" t="str">
            <v>514121</v>
          </cell>
          <cell r="B8002" t="str">
            <v>G.&amp;.A EXPE.--TRAVEL EXPE.差旅费</v>
          </cell>
          <cell r="C8002" t="str">
            <v>10100-00-514121</v>
          </cell>
          <cell r="D8002">
            <v>18588</v>
          </cell>
          <cell r="E8002">
            <v>0</v>
          </cell>
          <cell r="F8002">
            <v>36141.68</v>
          </cell>
          <cell r="G8002" t="str">
            <v>:PMO 总经办</v>
          </cell>
        </row>
        <row r="8003">
          <cell r="A8003" t="str">
            <v>514121</v>
          </cell>
          <cell r="B8003" t="str">
            <v>G.&amp;.A EXPE.--TRAVEL EXPE.差旅费</v>
          </cell>
          <cell r="C8003" t="str">
            <v>10100-10-514121</v>
          </cell>
          <cell r="D8003">
            <v>16498.98</v>
          </cell>
          <cell r="E8003">
            <v>0</v>
          </cell>
          <cell r="F8003">
            <v>122539.37</v>
          </cell>
          <cell r="G8003" t="str">
            <v>:PMO MR.TAN XIONG 谭雄</v>
          </cell>
        </row>
        <row r="8004">
          <cell r="A8004" t="str">
            <v>514121</v>
          </cell>
          <cell r="B8004" t="str">
            <v>G.&amp;.A EXPE.--TRAVEL EXPE.差旅费</v>
          </cell>
          <cell r="C8004" t="str">
            <v>10100-20-514121</v>
          </cell>
          <cell r="D8004">
            <v>0</v>
          </cell>
          <cell r="E8004">
            <v>0</v>
          </cell>
          <cell r="F8004">
            <v>91</v>
          </cell>
          <cell r="G8004" t="str">
            <v>:</v>
          </cell>
        </row>
        <row r="8005">
          <cell r="A8005" t="str">
            <v>514121</v>
          </cell>
          <cell r="B8005" t="str">
            <v>G.&amp;.A EXPE.--TRAVEL EXPE.差旅费</v>
          </cell>
          <cell r="C8005" t="str">
            <v>10100-30-514121</v>
          </cell>
          <cell r="D8005">
            <v>0</v>
          </cell>
          <cell r="E8005">
            <v>0</v>
          </cell>
          <cell r="F8005">
            <v>1045.5</v>
          </cell>
          <cell r="G8005" t="str">
            <v>:PMO MS.GUO JIANHUA 郭建华</v>
          </cell>
        </row>
        <row r="8006">
          <cell r="A8006" t="str">
            <v>514121</v>
          </cell>
          <cell r="B8006" t="str">
            <v>G.&amp;.A EXPE.--TRAVEL EXPE.差旅费</v>
          </cell>
          <cell r="C8006" t="str">
            <v>10100-40-514121</v>
          </cell>
          <cell r="D8006">
            <v>10582</v>
          </cell>
          <cell r="E8006">
            <v>0</v>
          </cell>
          <cell r="F8006">
            <v>75654.5</v>
          </cell>
          <cell r="G8006" t="str">
            <v>:PMO  李鼎培</v>
          </cell>
        </row>
        <row r="8007">
          <cell r="A8007" t="str">
            <v>514121</v>
          </cell>
          <cell r="B8007" t="str">
            <v>G.&amp;.A EXPE.--TRAVEL EXPE.差旅费</v>
          </cell>
          <cell r="C8007" t="str">
            <v>10110-10-514121</v>
          </cell>
          <cell r="D8007">
            <v>0</v>
          </cell>
          <cell r="E8007">
            <v>0</v>
          </cell>
          <cell r="F8007">
            <v>0</v>
          </cell>
          <cell r="G8007" t="str">
            <v>:XXXXXXXPEM--MR.LINDE</v>
          </cell>
        </row>
        <row r="8008">
          <cell r="A8008" t="str">
            <v>514121</v>
          </cell>
          <cell r="B8008" t="str">
            <v>G.&amp;.A EXPE.--TRAVEL EXPE.差旅费</v>
          </cell>
          <cell r="C8008" t="str">
            <v>10110-20-514121</v>
          </cell>
          <cell r="D8008">
            <v>0</v>
          </cell>
          <cell r="E8008">
            <v>0</v>
          </cell>
          <cell r="F8008">
            <v>0</v>
          </cell>
          <cell r="G8008" t="str">
            <v>:XXXXXXXPEM--MR.JACK ZHAO赵宏</v>
          </cell>
        </row>
        <row r="8009">
          <cell r="A8009" t="str">
            <v>514121</v>
          </cell>
          <cell r="B8009" t="str">
            <v>G.&amp;.A EXPE.--TRAVEL EXPE.差旅费</v>
          </cell>
          <cell r="C8009" t="str">
            <v>10110-30-514121</v>
          </cell>
          <cell r="D8009">
            <v>0</v>
          </cell>
          <cell r="E8009">
            <v>0</v>
          </cell>
          <cell r="F8009">
            <v>0</v>
          </cell>
          <cell r="G8009" t="str">
            <v>:XXXXXXXPEM--MR.BERNHARDT 罗朗</v>
          </cell>
        </row>
        <row r="8010">
          <cell r="A8010" t="str">
            <v>514121</v>
          </cell>
          <cell r="B8010" t="str">
            <v>G.&amp;.A EXPE.--TRAVEL EXPE.差旅费</v>
          </cell>
          <cell r="C8010" t="str">
            <v>10120-00-514121</v>
          </cell>
          <cell r="D8010">
            <v>0</v>
          </cell>
          <cell r="E8010">
            <v>0</v>
          </cell>
          <cell r="F8010">
            <v>0</v>
          </cell>
          <cell r="G8010" t="str">
            <v>XXXXXXX(EDP)COMMON</v>
          </cell>
        </row>
        <row r="8011">
          <cell r="A8011" t="str">
            <v>514121</v>
          </cell>
          <cell r="B8011" t="str">
            <v>G.&amp;.A EXPE.--TRAVEL EXPE.差旅费</v>
          </cell>
          <cell r="C8011" t="str">
            <v>10300-00-514121</v>
          </cell>
          <cell r="D8011">
            <v>922</v>
          </cell>
          <cell r="E8011">
            <v>0</v>
          </cell>
          <cell r="F8011">
            <v>1609</v>
          </cell>
          <cell r="G8011" t="str">
            <v>:(HR)HUMAN RESOUCE</v>
          </cell>
        </row>
        <row r="8012">
          <cell r="A8012" t="str">
            <v>514121</v>
          </cell>
          <cell r="B8012" t="str">
            <v>G.&amp;.A EXPE.--TRAVEL EXPE.差旅费</v>
          </cell>
          <cell r="C8012" t="str">
            <v>10300-01-514121</v>
          </cell>
          <cell r="D8012">
            <v>0</v>
          </cell>
          <cell r="E8012">
            <v>0</v>
          </cell>
          <cell r="F8012">
            <v>9267</v>
          </cell>
          <cell r="G8012" t="str">
            <v>:(HR)ANGELA ZHAO赵辉</v>
          </cell>
        </row>
        <row r="8013">
          <cell r="A8013" t="str">
            <v>514121</v>
          </cell>
          <cell r="B8013" t="str">
            <v>G.&amp;.A EXPE.--TRAVEL EXPE.差旅费</v>
          </cell>
          <cell r="C8013" t="str">
            <v>10300-02-514121</v>
          </cell>
          <cell r="D8013">
            <v>0</v>
          </cell>
          <cell r="E8013">
            <v>0</v>
          </cell>
          <cell r="F8013">
            <v>938</v>
          </cell>
          <cell r="G8013" t="str">
            <v>:XXX(HR)SUNNY YI易卫</v>
          </cell>
        </row>
        <row r="8014">
          <cell r="A8014" t="str">
            <v>514121</v>
          </cell>
          <cell r="B8014" t="str">
            <v>G.&amp;.A EXPE.--TRAVEL EXPE.差旅费</v>
          </cell>
          <cell r="C8014" t="str">
            <v>10300-03-514121</v>
          </cell>
          <cell r="D8014">
            <v>0</v>
          </cell>
          <cell r="E8014">
            <v>0</v>
          </cell>
          <cell r="F8014">
            <v>627</v>
          </cell>
          <cell r="G8014" t="str">
            <v>:XXX(HR)MICKY YE叶青</v>
          </cell>
        </row>
        <row r="8015">
          <cell r="A8015" t="str">
            <v>514121</v>
          </cell>
          <cell r="B8015" t="str">
            <v>G.&amp;.A EXPE.--TRAVEL EXPE.差旅费</v>
          </cell>
          <cell r="C8015" t="str">
            <v>10310-00-514121</v>
          </cell>
          <cell r="D8015">
            <v>110</v>
          </cell>
          <cell r="E8015">
            <v>0</v>
          </cell>
          <cell r="F8015">
            <v>528.5</v>
          </cell>
          <cell r="G8015" t="str">
            <v>HUMAN RESOUCE</v>
          </cell>
        </row>
        <row r="8016">
          <cell r="A8016" t="str">
            <v>514121</v>
          </cell>
          <cell r="B8016" t="str">
            <v>G.&amp;.A EXPE.--TRAVEL EXPE.差旅费</v>
          </cell>
          <cell r="C8016" t="str">
            <v>10310-01-514121</v>
          </cell>
          <cell r="D8016">
            <v>0</v>
          </cell>
          <cell r="E8016">
            <v>0</v>
          </cell>
          <cell r="F8016">
            <v>155</v>
          </cell>
          <cell r="G8016" t="str">
            <v>:HR--SUNNY YI</v>
          </cell>
        </row>
        <row r="8017">
          <cell r="A8017" t="str">
            <v>514121</v>
          </cell>
          <cell r="B8017" t="str">
            <v>G.&amp;.A EXPE.--TRAVEL EXPE.差旅费</v>
          </cell>
          <cell r="C8017" t="str">
            <v>10320-00-514121</v>
          </cell>
          <cell r="D8017">
            <v>475</v>
          </cell>
          <cell r="E8017">
            <v>0</v>
          </cell>
          <cell r="F8017">
            <v>760</v>
          </cell>
          <cell r="G8017" t="str">
            <v>ADMINISTRATION</v>
          </cell>
        </row>
        <row r="8018">
          <cell r="A8018" t="str">
            <v>514121</v>
          </cell>
          <cell r="B8018" t="str">
            <v>G.&amp;.A EXPE.--TRAVEL EXPE.差旅费</v>
          </cell>
          <cell r="C8018" t="str">
            <v>10320-01-514121</v>
          </cell>
          <cell r="D8018">
            <v>0</v>
          </cell>
          <cell r="E8018">
            <v>0</v>
          </cell>
          <cell r="F8018">
            <v>1852.3</v>
          </cell>
          <cell r="G8018" t="str">
            <v>:AD--梅铨枝</v>
          </cell>
        </row>
        <row r="8019">
          <cell r="A8019" t="str">
            <v>514121</v>
          </cell>
          <cell r="B8019" t="str">
            <v>G.&amp;.A EXPE.--TRAVEL EXPE.差旅费</v>
          </cell>
          <cell r="C8019" t="str">
            <v>10320-04-514121</v>
          </cell>
          <cell r="D8019">
            <v>0</v>
          </cell>
          <cell r="E8019">
            <v>0</v>
          </cell>
          <cell r="F8019">
            <v>80</v>
          </cell>
          <cell r="G8019" t="str">
            <v>:AD--黄顺雄</v>
          </cell>
        </row>
        <row r="8020">
          <cell r="A8020" t="str">
            <v>514121</v>
          </cell>
          <cell r="B8020" t="str">
            <v>G.&amp;.A EXPE.--TRAVEL EXPE.差旅费</v>
          </cell>
          <cell r="C8020" t="str">
            <v>10321-00-514121</v>
          </cell>
          <cell r="D8020">
            <v>2210</v>
          </cell>
          <cell r="E8020">
            <v>0</v>
          </cell>
          <cell r="F8020">
            <v>2210</v>
          </cell>
          <cell r="G8020" t="str">
            <v>:DRIVERS</v>
          </cell>
        </row>
        <row r="8021">
          <cell r="A8021" t="str">
            <v>514121</v>
          </cell>
          <cell r="B8021" t="str">
            <v>G.&amp;.A EXPE.--TRAVEL EXPE.差旅费</v>
          </cell>
          <cell r="C8021" t="str">
            <v>10321-01-514121</v>
          </cell>
          <cell r="D8021">
            <v>0</v>
          </cell>
          <cell r="E8021">
            <v>0</v>
          </cell>
          <cell r="F8021">
            <v>1140</v>
          </cell>
          <cell r="G8021" t="str">
            <v>:欧阳泳兴</v>
          </cell>
        </row>
        <row r="8022">
          <cell r="A8022" t="str">
            <v>514121</v>
          </cell>
          <cell r="B8022" t="str">
            <v>G.&amp;.A EXPE.--TRAVEL EXPE.差旅费</v>
          </cell>
          <cell r="C8022" t="str">
            <v>10321-02-514121</v>
          </cell>
          <cell r="D8022">
            <v>0</v>
          </cell>
          <cell r="E8022">
            <v>0</v>
          </cell>
          <cell r="F8022">
            <v>1010</v>
          </cell>
          <cell r="G8022" t="str">
            <v>:林炳坤</v>
          </cell>
        </row>
        <row r="8023">
          <cell r="A8023" t="str">
            <v>514121</v>
          </cell>
          <cell r="B8023" t="str">
            <v>G.&amp;.A EXPE.--TRAVEL EXPE.差旅费</v>
          </cell>
          <cell r="C8023" t="str">
            <v>10321-03-514121</v>
          </cell>
          <cell r="D8023">
            <v>0</v>
          </cell>
          <cell r="E8023">
            <v>0</v>
          </cell>
          <cell r="F8023">
            <v>1190</v>
          </cell>
          <cell r="G8023" t="str">
            <v>:鲍永泰</v>
          </cell>
        </row>
        <row r="8024">
          <cell r="A8024" t="str">
            <v>514121</v>
          </cell>
          <cell r="B8024" t="str">
            <v>G.&amp;.A EXPE.--TRAVEL EXPE.差旅费</v>
          </cell>
          <cell r="C8024" t="str">
            <v>10321-04-514121</v>
          </cell>
          <cell r="D8024">
            <v>0</v>
          </cell>
          <cell r="E8024">
            <v>0</v>
          </cell>
          <cell r="F8024">
            <v>930</v>
          </cell>
          <cell r="G8024" t="str">
            <v>:黄炳有</v>
          </cell>
        </row>
        <row r="8025">
          <cell r="A8025" t="str">
            <v>514121</v>
          </cell>
          <cell r="B8025" t="str">
            <v>G.&amp;.A EXPE.--TRAVEL EXPE.差旅费</v>
          </cell>
          <cell r="C8025" t="str">
            <v>10500-00-514121</v>
          </cell>
          <cell r="D8025">
            <v>1206</v>
          </cell>
          <cell r="E8025">
            <v>0</v>
          </cell>
          <cell r="F8025">
            <v>8371.7999999999993</v>
          </cell>
          <cell r="G8025" t="str">
            <v>:(CO)CONTROLLING:JOHN TONG</v>
          </cell>
        </row>
        <row r="8026">
          <cell r="A8026" t="str">
            <v>514121</v>
          </cell>
          <cell r="B8026" t="str">
            <v>G.&amp;.A EXPE.--TRAVEL EXPE.差旅费</v>
          </cell>
          <cell r="C8026" t="str">
            <v>10510-00-514121</v>
          </cell>
          <cell r="D8026">
            <v>0</v>
          </cell>
          <cell r="E8026">
            <v>0</v>
          </cell>
          <cell r="F8026">
            <v>22088.04</v>
          </cell>
          <cell r="G8026" t="str">
            <v>:(COA)JOHN TONG</v>
          </cell>
        </row>
        <row r="8027">
          <cell r="A8027" t="str">
            <v>514121</v>
          </cell>
          <cell r="B8027" t="str">
            <v>G.&amp;.A EXPE.--TRAVEL EXPE.差旅费</v>
          </cell>
          <cell r="C8027" t="str">
            <v>10510-01-514121</v>
          </cell>
          <cell r="D8027">
            <v>0</v>
          </cell>
          <cell r="E8027">
            <v>0</v>
          </cell>
          <cell r="F8027">
            <v>29932.43</v>
          </cell>
          <cell r="G8027" t="str">
            <v>:(COA)ROBIN XING</v>
          </cell>
        </row>
        <row r="8028">
          <cell r="A8028" t="str">
            <v>514121</v>
          </cell>
          <cell r="B8028" t="str">
            <v>G.&amp;.A EXPE.--TRAVEL EXPE.差旅费</v>
          </cell>
          <cell r="C8028" t="str">
            <v>10510-02-514121</v>
          </cell>
          <cell r="D8028">
            <v>0</v>
          </cell>
          <cell r="E8028">
            <v>0</v>
          </cell>
          <cell r="F8028">
            <v>5613</v>
          </cell>
          <cell r="G8028" t="str">
            <v>:(COA)BONNIE LIANG</v>
          </cell>
        </row>
        <row r="8029">
          <cell r="A8029" t="str">
            <v>514121</v>
          </cell>
          <cell r="B8029" t="str">
            <v>G.&amp;.A EXPE.--TRAVEL EXPE.差旅费</v>
          </cell>
          <cell r="C8029" t="str">
            <v>10510-03-514121</v>
          </cell>
          <cell r="D8029">
            <v>0</v>
          </cell>
          <cell r="E8029">
            <v>0</v>
          </cell>
          <cell r="F8029">
            <v>4774</v>
          </cell>
          <cell r="G8029" t="str">
            <v>:(COA)SHIRLEY ZHENG</v>
          </cell>
        </row>
        <row r="8030">
          <cell r="A8030" t="str">
            <v>514121</v>
          </cell>
          <cell r="B8030" t="str">
            <v>G.&amp;.A EXPE.--TRAVEL EXPE.差旅费</v>
          </cell>
          <cell r="C8030" t="str">
            <v>10510-04-514121</v>
          </cell>
          <cell r="D8030">
            <v>3834.1</v>
          </cell>
          <cell r="E8030">
            <v>0</v>
          </cell>
          <cell r="F8030">
            <v>4464.1000000000004</v>
          </cell>
          <cell r="G8030" t="str">
            <v>:(COA)TONY GU</v>
          </cell>
        </row>
        <row r="8031">
          <cell r="A8031" t="str">
            <v>514121</v>
          </cell>
          <cell r="B8031" t="str">
            <v>G.&amp;.A EXPE.--TRAVEL EXPE.差旅费</v>
          </cell>
          <cell r="C8031" t="str">
            <v>10510-05-514121</v>
          </cell>
          <cell r="D8031">
            <v>0</v>
          </cell>
          <cell r="E8031">
            <v>0</v>
          </cell>
          <cell r="F8031">
            <v>2427</v>
          </cell>
          <cell r="G8031" t="str">
            <v>:(COA)RITA LEE</v>
          </cell>
        </row>
        <row r="8032">
          <cell r="A8032" t="str">
            <v>514121</v>
          </cell>
          <cell r="B8032" t="str">
            <v>G.&amp;.A EXPE.--TRAVEL EXPE.差旅费</v>
          </cell>
          <cell r="C8032" t="str">
            <v>10510-06-514121</v>
          </cell>
          <cell r="D8032">
            <v>0</v>
          </cell>
          <cell r="E8032">
            <v>0</v>
          </cell>
          <cell r="F8032">
            <v>1155.5</v>
          </cell>
          <cell r="G8032" t="str">
            <v>:&lt;COA)LIAO YUN 廖云</v>
          </cell>
        </row>
        <row r="8033">
          <cell r="A8033" t="str">
            <v>514121</v>
          </cell>
          <cell r="B8033" t="str">
            <v>G.&amp;.A EXPE.--TRAVEL EXPE.差旅费</v>
          </cell>
          <cell r="C8033" t="str">
            <v>10520-01-514121</v>
          </cell>
          <cell r="D8033">
            <v>0</v>
          </cell>
          <cell r="E8033">
            <v>0</v>
          </cell>
          <cell r="F8033">
            <v>0</v>
          </cell>
        </row>
        <row r="8034">
          <cell r="A8034" t="str">
            <v>514121</v>
          </cell>
          <cell r="B8034" t="str">
            <v>G.&amp;.A EXPE.--TRAVEL EXPE.差旅费</v>
          </cell>
          <cell r="C8034" t="str">
            <v>10600-00-514121</v>
          </cell>
          <cell r="D8034">
            <v>8433.86</v>
          </cell>
          <cell r="E8034">
            <v>0</v>
          </cell>
          <cell r="F8034">
            <v>8648.86</v>
          </cell>
          <cell r="G8034" t="str">
            <v>&lt;MS&gt;MARKETING DEPT.</v>
          </cell>
        </row>
        <row r="8035">
          <cell r="A8035" t="str">
            <v>514121</v>
          </cell>
          <cell r="B8035" t="str">
            <v>G.&amp;.A EXPE.--TRAVEL EXPE.差旅费</v>
          </cell>
          <cell r="C8035" t="str">
            <v>10600-01-514121</v>
          </cell>
          <cell r="D8035">
            <v>2867.28</v>
          </cell>
          <cell r="E8035">
            <v>0</v>
          </cell>
          <cell r="F8035">
            <v>41751.5</v>
          </cell>
          <cell r="G8035" t="str">
            <v>&lt;MS&gt;PAUNLEE李朝保</v>
          </cell>
        </row>
        <row r="8036">
          <cell r="A8036" t="str">
            <v>514121</v>
          </cell>
          <cell r="B8036" t="str">
            <v>G.&amp;.A EXPE.--TRAVEL EXPE.差旅费</v>
          </cell>
          <cell r="C8036" t="str">
            <v>10600-02-514121</v>
          </cell>
          <cell r="D8036">
            <v>155</v>
          </cell>
          <cell r="E8036">
            <v>0</v>
          </cell>
          <cell r="F8036">
            <v>1043</v>
          </cell>
          <cell r="G8036" t="str">
            <v>&lt;MS&gt;EDITH宋亮</v>
          </cell>
        </row>
        <row r="8037">
          <cell r="A8037" t="str">
            <v>514121</v>
          </cell>
          <cell r="B8037" t="str">
            <v>G.&amp;.A EXPE.--TRAVEL EXPE.差旅费</v>
          </cell>
          <cell r="C8037" t="str">
            <v>10600-03-514121</v>
          </cell>
          <cell r="D8037">
            <v>0</v>
          </cell>
          <cell r="E8037">
            <v>0</v>
          </cell>
          <cell r="F8037">
            <v>25</v>
          </cell>
          <cell r="G8037" t="str">
            <v>&lt;MS&gt;MARTIN李辉</v>
          </cell>
        </row>
        <row r="8038">
          <cell r="A8038" t="str">
            <v>514121</v>
          </cell>
          <cell r="B8038" t="str">
            <v>G.&amp;.A EXPE.--TRAVEL EXPE.差旅费</v>
          </cell>
          <cell r="C8038" t="str">
            <v>10600-04-514121</v>
          </cell>
          <cell r="D8038">
            <v>0</v>
          </cell>
          <cell r="E8038">
            <v>0</v>
          </cell>
          <cell r="F8038">
            <v>2595</v>
          </cell>
          <cell r="G8038" t="str">
            <v>&lt;MS&gt;DANIELA OBERWELLAND</v>
          </cell>
        </row>
        <row r="8039">
          <cell r="A8039" t="str">
            <v>514121</v>
          </cell>
          <cell r="B8039" t="str">
            <v>G.&amp;.A EXPE.--TRAVEL EXPE.差旅费</v>
          </cell>
          <cell r="C8039" t="str">
            <v>11000-00-514121</v>
          </cell>
          <cell r="D8039">
            <v>441</v>
          </cell>
          <cell r="E8039">
            <v>0</v>
          </cell>
          <cell r="F8039">
            <v>2862.9</v>
          </cell>
          <cell r="G8039" t="str">
            <v>:(EN)ENG.DEPT.(COMMON)</v>
          </cell>
        </row>
        <row r="8040">
          <cell r="A8040" t="str">
            <v>514121</v>
          </cell>
          <cell r="B8040" t="str">
            <v>G.&amp;.A EXPE.--TRAVEL EXPE.差旅费</v>
          </cell>
          <cell r="C8040" t="str">
            <v>11000-01-514121</v>
          </cell>
          <cell r="D8040">
            <v>0</v>
          </cell>
          <cell r="E8040">
            <v>0</v>
          </cell>
          <cell r="F8040">
            <v>10475.83</v>
          </cell>
          <cell r="G8040" t="str">
            <v>:(EN)CARSTEN OBERWELLAND</v>
          </cell>
        </row>
        <row r="8041">
          <cell r="A8041" t="str">
            <v>514121</v>
          </cell>
          <cell r="B8041" t="str">
            <v>G.&amp;.A EXPE.--TRAVEL EXPE.差旅费</v>
          </cell>
          <cell r="C8041" t="str">
            <v>11000-02-514121</v>
          </cell>
          <cell r="D8041">
            <v>0</v>
          </cell>
          <cell r="E8041">
            <v>0</v>
          </cell>
          <cell r="F8041">
            <v>14233.88</v>
          </cell>
          <cell r="G8041" t="str">
            <v>:(EN)MO LI莫礼</v>
          </cell>
        </row>
        <row r="8042">
          <cell r="A8042" t="str">
            <v>514121</v>
          </cell>
          <cell r="B8042" t="str">
            <v>G.&amp;.A EXPE.--TRAVEL EXPE.差旅费</v>
          </cell>
          <cell r="C8042" t="str">
            <v>11000-03-514121</v>
          </cell>
          <cell r="D8042">
            <v>0</v>
          </cell>
          <cell r="E8042">
            <v>0</v>
          </cell>
          <cell r="F8042">
            <v>365</v>
          </cell>
          <cell r="G8042" t="str">
            <v>:(EN)SUSAN WEI魏琴</v>
          </cell>
        </row>
        <row r="8043">
          <cell r="A8043" t="str">
            <v>514121</v>
          </cell>
          <cell r="B8043" t="str">
            <v>G.&amp;.A EXPE.--TRAVEL EXPE.差旅费</v>
          </cell>
          <cell r="C8043" t="str">
            <v>11001-01-514121</v>
          </cell>
          <cell r="D8043">
            <v>0</v>
          </cell>
          <cell r="E8043">
            <v>0</v>
          </cell>
          <cell r="F8043">
            <v>0</v>
          </cell>
          <cell r="G8043" t="str">
            <v>:(EN)</v>
          </cell>
        </row>
        <row r="8044">
          <cell r="A8044" t="str">
            <v>514121</v>
          </cell>
          <cell r="B8044" t="str">
            <v>G.&amp;.A EXPE.--TRAVEL EXPE.差旅费</v>
          </cell>
          <cell r="C8044" t="str">
            <v>11001-02-514121</v>
          </cell>
          <cell r="D8044">
            <v>3295</v>
          </cell>
          <cell r="E8044">
            <v>0</v>
          </cell>
          <cell r="F8044">
            <v>21190.74</v>
          </cell>
          <cell r="G8044" t="str">
            <v>:(EN)JAQUES YANG杨俊谦</v>
          </cell>
        </row>
        <row r="8045">
          <cell r="A8045" t="str">
            <v>514121</v>
          </cell>
          <cell r="B8045" t="str">
            <v>G.&amp;.A EXPE.--TRAVEL EXPE.差旅费</v>
          </cell>
          <cell r="C8045" t="str">
            <v>11001-03-514121</v>
          </cell>
          <cell r="D8045">
            <v>0</v>
          </cell>
          <cell r="E8045">
            <v>0</v>
          </cell>
          <cell r="F8045">
            <v>0</v>
          </cell>
          <cell r="G8045" t="str">
            <v>:(EN)LIU PINGJIANG刘平江</v>
          </cell>
        </row>
        <row r="8046">
          <cell r="A8046" t="str">
            <v>514121</v>
          </cell>
          <cell r="B8046" t="str">
            <v>G.&amp;.A EXPE.--TRAVEL EXPE.差旅费</v>
          </cell>
          <cell r="C8046" t="str">
            <v>11001-04-514121</v>
          </cell>
          <cell r="D8046">
            <v>0</v>
          </cell>
          <cell r="E8046">
            <v>0</v>
          </cell>
          <cell r="F8046">
            <v>505</v>
          </cell>
          <cell r="G8046" t="str">
            <v>:(EN)XIE XIONG 谢雄</v>
          </cell>
        </row>
        <row r="8047">
          <cell r="A8047" t="str">
            <v>514121</v>
          </cell>
          <cell r="B8047" t="str">
            <v>G.&amp;.A EXPE.--TRAVEL EXPE.差旅费</v>
          </cell>
          <cell r="C8047" t="str">
            <v>11001-05-514121</v>
          </cell>
          <cell r="D8047">
            <v>0</v>
          </cell>
          <cell r="E8047">
            <v>0</v>
          </cell>
          <cell r="F8047">
            <v>374</v>
          </cell>
          <cell r="G8047" t="str">
            <v>:(EN)ZHEN WU 郑武</v>
          </cell>
        </row>
        <row r="8048">
          <cell r="A8048" t="str">
            <v>514121</v>
          </cell>
          <cell r="B8048" t="str">
            <v>G.&amp;.A EXPE.--TRAVEL EXPE.差旅费</v>
          </cell>
          <cell r="C8048" t="str">
            <v>11001-06-514121</v>
          </cell>
          <cell r="D8048">
            <v>0</v>
          </cell>
          <cell r="E8048">
            <v>0</v>
          </cell>
          <cell r="F8048">
            <v>4585.5</v>
          </cell>
          <cell r="G8048" t="str">
            <v>:(EN)HUANG WENFENG 黄文锋</v>
          </cell>
        </row>
        <row r="8049">
          <cell r="A8049" t="str">
            <v>514121</v>
          </cell>
          <cell r="B8049" t="str">
            <v>G.&amp;.A EXPE.--TRAVEL EXPE.差旅费</v>
          </cell>
          <cell r="C8049" t="str">
            <v>11001-07-514121</v>
          </cell>
          <cell r="D8049">
            <v>0</v>
          </cell>
          <cell r="E8049">
            <v>0</v>
          </cell>
          <cell r="F8049">
            <v>520</v>
          </cell>
          <cell r="G8049" t="str">
            <v>:(EN)SAM TANG唐泽华</v>
          </cell>
        </row>
        <row r="8050">
          <cell r="A8050" t="str">
            <v>514121</v>
          </cell>
          <cell r="B8050" t="str">
            <v>G.&amp;.A EXPE.--TRAVEL EXPE.差旅费</v>
          </cell>
          <cell r="C8050" t="str">
            <v>11001-08-514121</v>
          </cell>
          <cell r="D8050">
            <v>0</v>
          </cell>
          <cell r="E8050">
            <v>0</v>
          </cell>
          <cell r="F8050">
            <v>0</v>
          </cell>
          <cell r="G8050" t="str">
            <v>:(EN)PANG DAZHI庞大智</v>
          </cell>
        </row>
        <row r="8051">
          <cell r="A8051" t="str">
            <v>514121</v>
          </cell>
          <cell r="B8051" t="str">
            <v>G.&amp;.A EXPE.--TRAVEL EXPE.差旅费</v>
          </cell>
          <cell r="C8051" t="str">
            <v>11001-09-514121</v>
          </cell>
          <cell r="D8051">
            <v>0</v>
          </cell>
          <cell r="E8051">
            <v>0</v>
          </cell>
          <cell r="F8051">
            <v>636</v>
          </cell>
          <cell r="G8051" t="str">
            <v>:(EN)ZHONG ZHONG JUN 钟小军</v>
          </cell>
        </row>
        <row r="8052">
          <cell r="A8052" t="str">
            <v>514121</v>
          </cell>
          <cell r="B8052" t="str">
            <v>G.&amp;.A EXPE.--TRAVEL EXPE.差旅费</v>
          </cell>
          <cell r="C8052" t="str">
            <v>11001-0A-514121</v>
          </cell>
          <cell r="D8052">
            <v>0</v>
          </cell>
          <cell r="E8052">
            <v>0</v>
          </cell>
          <cell r="F8052">
            <v>5776.5</v>
          </cell>
          <cell r="G8052" t="str">
            <v>:(EN)HUANG LIMIN黄力敏</v>
          </cell>
        </row>
        <row r="8053">
          <cell r="A8053" t="str">
            <v>514121</v>
          </cell>
          <cell r="B8053" t="str">
            <v>G.&amp;.A EXPE.--TRAVEL EXPE.差旅费</v>
          </cell>
          <cell r="C8053" t="str">
            <v>11001-0B-514121</v>
          </cell>
          <cell r="D8053">
            <v>0</v>
          </cell>
          <cell r="E8053">
            <v>0</v>
          </cell>
          <cell r="F8053">
            <v>26</v>
          </cell>
          <cell r="G8053" t="str">
            <v>:(EN)</v>
          </cell>
        </row>
        <row r="8054">
          <cell r="A8054" t="str">
            <v>514121</v>
          </cell>
          <cell r="B8054" t="str">
            <v>G.&amp;.A EXPE.--TRAVEL EXPE.差旅费</v>
          </cell>
          <cell r="C8054" t="str">
            <v>11001-0C-514121</v>
          </cell>
          <cell r="D8054">
            <v>0</v>
          </cell>
          <cell r="E8054">
            <v>0</v>
          </cell>
          <cell r="F8054">
            <v>273</v>
          </cell>
          <cell r="G8054" t="str">
            <v>:(EN)STEPHEN YANG 阳正坤</v>
          </cell>
        </row>
        <row r="8055">
          <cell r="A8055" t="str">
            <v>514121</v>
          </cell>
          <cell r="B8055" t="str">
            <v>G.&amp;.A EXPE.--TRAVEL EXPE.差旅费</v>
          </cell>
          <cell r="C8055" t="str">
            <v>11001-0D-514121</v>
          </cell>
          <cell r="D8055">
            <v>0</v>
          </cell>
          <cell r="E8055">
            <v>0</v>
          </cell>
          <cell r="F8055">
            <v>189</v>
          </cell>
          <cell r="G8055" t="str">
            <v>:(EN)LI YALIN 李亚林</v>
          </cell>
        </row>
        <row r="8056">
          <cell r="A8056" t="str">
            <v>514121</v>
          </cell>
          <cell r="B8056" t="str">
            <v>G.&amp;.A EXPE.--TRAVEL EXPE.差旅费</v>
          </cell>
          <cell r="C8056" t="str">
            <v>11001-0E-514121</v>
          </cell>
          <cell r="D8056">
            <v>0</v>
          </cell>
          <cell r="E8056">
            <v>0</v>
          </cell>
          <cell r="F8056">
            <v>250</v>
          </cell>
          <cell r="G8056" t="str">
            <v>:(EN)FU ZHAOYANG付朝阳</v>
          </cell>
        </row>
        <row r="8057">
          <cell r="A8057" t="str">
            <v>514121</v>
          </cell>
          <cell r="B8057" t="str">
            <v>G.&amp;.A EXPE.--TRAVEL EXPE.差旅费</v>
          </cell>
          <cell r="C8057" t="str">
            <v>11001-0G-514121</v>
          </cell>
          <cell r="D8057">
            <v>0</v>
          </cell>
          <cell r="E8057">
            <v>0</v>
          </cell>
          <cell r="F8057">
            <v>175</v>
          </cell>
          <cell r="G8057" t="str">
            <v>:(EN)MR. XU DIQUAN徐棣泉</v>
          </cell>
        </row>
        <row r="8058">
          <cell r="A8058" t="str">
            <v>514121</v>
          </cell>
          <cell r="B8058" t="str">
            <v>G.&amp;.A EXPE.--TRAVEL EXPE.差旅费</v>
          </cell>
          <cell r="C8058" t="str">
            <v>11001-0H-514121</v>
          </cell>
          <cell r="D8058">
            <v>0</v>
          </cell>
          <cell r="E8058">
            <v>0</v>
          </cell>
          <cell r="F8058">
            <v>451</v>
          </cell>
          <cell r="G8058" t="str">
            <v>:(EN)LIU XUGUANG 刘旭光</v>
          </cell>
        </row>
        <row r="8059">
          <cell r="A8059" t="str">
            <v>514121</v>
          </cell>
          <cell r="B8059" t="str">
            <v>G.&amp;.A EXPE.--TRAVEL EXPE.差旅费</v>
          </cell>
          <cell r="C8059" t="str">
            <v>11001-10-514121</v>
          </cell>
          <cell r="D8059">
            <v>0</v>
          </cell>
          <cell r="E8059">
            <v>0</v>
          </cell>
          <cell r="F8059">
            <v>0</v>
          </cell>
          <cell r="G8059" t="str">
            <v>:(EN)</v>
          </cell>
        </row>
        <row r="8060">
          <cell r="A8060" t="str">
            <v>514121</v>
          </cell>
          <cell r="B8060" t="str">
            <v>G.&amp;.A EXPE.--TRAVEL EXPE.差旅费</v>
          </cell>
          <cell r="C8060" t="str">
            <v>11002-00-514121</v>
          </cell>
          <cell r="D8060">
            <v>0</v>
          </cell>
          <cell r="E8060">
            <v>0</v>
          </cell>
          <cell r="F8060">
            <v>0</v>
          </cell>
          <cell r="G8060" t="str">
            <v>:ENG.DEP'T--MECHANIC</v>
          </cell>
        </row>
        <row r="8061">
          <cell r="A8061" t="str">
            <v>514121</v>
          </cell>
          <cell r="B8061" t="str">
            <v>G.&amp;.A EXPE.--TRAVEL EXPE.差旅费</v>
          </cell>
          <cell r="C8061" t="str">
            <v>11200-00-514121</v>
          </cell>
          <cell r="D8061">
            <v>0</v>
          </cell>
          <cell r="E8061">
            <v>0</v>
          </cell>
          <cell r="F8061">
            <v>123.9</v>
          </cell>
          <cell r="G8061" t="str">
            <v>:(EE)ENGINEERING ESCALATOR(COMMON)</v>
          </cell>
        </row>
        <row r="8062">
          <cell r="A8062" t="str">
            <v>514121</v>
          </cell>
          <cell r="B8062" t="str">
            <v>G.&amp;.A EXPE.--TRAVEL EXPE.差旅费</v>
          </cell>
          <cell r="C8062" t="str">
            <v>11200-01-514121</v>
          </cell>
          <cell r="D8062">
            <v>0</v>
          </cell>
          <cell r="E8062">
            <v>0</v>
          </cell>
          <cell r="F8062">
            <v>16393.099999999999</v>
          </cell>
          <cell r="G8062" t="str">
            <v>:(EE)张利春</v>
          </cell>
        </row>
        <row r="8063">
          <cell r="A8063" t="str">
            <v>514121</v>
          </cell>
          <cell r="B8063" t="str">
            <v>G.&amp;.A EXPE.--TRAVEL EXPE.差旅费</v>
          </cell>
          <cell r="C8063" t="str">
            <v>11200-02-514121</v>
          </cell>
          <cell r="D8063">
            <v>0</v>
          </cell>
          <cell r="E8063">
            <v>0</v>
          </cell>
          <cell r="F8063">
            <v>0</v>
          </cell>
          <cell r="G8063" t="str">
            <v>:(EE)MS.LIU DONGXIA 刘东霞</v>
          </cell>
        </row>
        <row r="8064">
          <cell r="A8064" t="str">
            <v>514121</v>
          </cell>
          <cell r="B8064" t="str">
            <v>G.&amp;.A EXPE.--TRAVEL EXPE.差旅费</v>
          </cell>
          <cell r="C8064" t="str">
            <v>11200-03-514121</v>
          </cell>
          <cell r="D8064">
            <v>0</v>
          </cell>
          <cell r="E8064">
            <v>0</v>
          </cell>
          <cell r="F8064">
            <v>18898.13</v>
          </cell>
          <cell r="G8064" t="str">
            <v>:(EE)MR.KING KONG孔新奇</v>
          </cell>
        </row>
        <row r="8065">
          <cell r="A8065" t="str">
            <v>514121</v>
          </cell>
          <cell r="B8065" t="str">
            <v>G.&amp;.A EXPE.--TRAVEL EXPE.差旅费</v>
          </cell>
          <cell r="C8065" t="str">
            <v>11200-04-514121</v>
          </cell>
          <cell r="D8065">
            <v>0</v>
          </cell>
          <cell r="E8065">
            <v>0</v>
          </cell>
          <cell r="F8065">
            <v>1382</v>
          </cell>
          <cell r="G8065" t="str">
            <v>:(EE)</v>
          </cell>
        </row>
        <row r="8066">
          <cell r="A8066" t="str">
            <v>514121</v>
          </cell>
          <cell r="B8066" t="str">
            <v>G.&amp;.A EXPE.--TRAVEL EXPE.差旅费</v>
          </cell>
          <cell r="C8066" t="str">
            <v>11300-00-514121</v>
          </cell>
          <cell r="D8066">
            <v>264</v>
          </cell>
          <cell r="E8066">
            <v>0</v>
          </cell>
          <cell r="F8066">
            <v>14964.57</v>
          </cell>
          <cell r="G8066" t="str">
            <v>(ED)ENGINEERING ELECTRIC</v>
          </cell>
        </row>
        <row r="8067">
          <cell r="A8067" t="str">
            <v>514121</v>
          </cell>
          <cell r="B8067" t="str">
            <v>G.&amp;.A EXPE.--TRAVEL EXPE.差旅费</v>
          </cell>
          <cell r="C8067" t="str">
            <v>11300-01-514121</v>
          </cell>
          <cell r="D8067">
            <v>10534.7</v>
          </cell>
          <cell r="E8067">
            <v>0</v>
          </cell>
          <cell r="F8067">
            <v>51764.83</v>
          </cell>
          <cell r="G8067" t="str">
            <v>:(ED)MR.KLEIN</v>
          </cell>
        </row>
        <row r="8068">
          <cell r="A8068" t="str">
            <v>514121</v>
          </cell>
          <cell r="B8068" t="str">
            <v>G.&amp;.A EXPE.--TRAVEL EXPE.差旅费</v>
          </cell>
          <cell r="C8068" t="str">
            <v>11300-02-514121</v>
          </cell>
          <cell r="D8068">
            <v>2791</v>
          </cell>
          <cell r="E8068">
            <v>0</v>
          </cell>
          <cell r="F8068">
            <v>3611</v>
          </cell>
          <cell r="G8068" t="str">
            <v>:(ED)DANNY ZHOU周志</v>
          </cell>
        </row>
        <row r="8069">
          <cell r="A8069" t="str">
            <v>514121</v>
          </cell>
          <cell r="B8069" t="str">
            <v>G.&amp;.A EXPE.--TRAVEL EXPE.差旅费</v>
          </cell>
          <cell r="C8069" t="str">
            <v>11300-03-514121</v>
          </cell>
          <cell r="D8069">
            <v>5019</v>
          </cell>
          <cell r="E8069">
            <v>0</v>
          </cell>
          <cell r="F8069">
            <v>16305.75</v>
          </cell>
          <cell r="G8069" t="str">
            <v>:(ED)ZHANG WEIJIE 张伟杰</v>
          </cell>
        </row>
        <row r="8070">
          <cell r="A8070" t="str">
            <v>514121</v>
          </cell>
          <cell r="B8070" t="str">
            <v>G.&amp;.A EXPE.--TRAVEL EXPE.差旅费</v>
          </cell>
          <cell r="C8070" t="str">
            <v>11300-04-514121</v>
          </cell>
          <cell r="D8070">
            <v>0</v>
          </cell>
          <cell r="E8070">
            <v>0</v>
          </cell>
          <cell r="F8070">
            <v>20861.84</v>
          </cell>
          <cell r="G8070" t="str">
            <v>:(ED)ZHENG BIN 郑斌</v>
          </cell>
        </row>
        <row r="8071">
          <cell r="A8071" t="str">
            <v>514121</v>
          </cell>
          <cell r="B8071" t="str">
            <v>G.&amp;.A EXPE.--TRAVEL EXPE.差旅费</v>
          </cell>
          <cell r="C8071" t="str">
            <v>11300-05-514121</v>
          </cell>
          <cell r="D8071">
            <v>0</v>
          </cell>
          <cell r="E8071">
            <v>0</v>
          </cell>
          <cell r="F8071">
            <v>116</v>
          </cell>
          <cell r="G8071" t="str">
            <v>:&lt;ED&gt;</v>
          </cell>
        </row>
        <row r="8072">
          <cell r="A8072" t="str">
            <v>514121</v>
          </cell>
          <cell r="B8072" t="str">
            <v>G.&amp;.A EXPE.--TRAVEL EXPE.差旅费</v>
          </cell>
          <cell r="C8072" t="str">
            <v>11300-06-514121</v>
          </cell>
          <cell r="D8072">
            <v>0</v>
          </cell>
          <cell r="E8072">
            <v>0</v>
          </cell>
          <cell r="F8072">
            <v>36923.65</v>
          </cell>
          <cell r="G8072" t="str">
            <v>:&lt;ED&gt;HUANG XIAOBIN黄少彬</v>
          </cell>
        </row>
        <row r="8073">
          <cell r="A8073" t="str">
            <v>514121</v>
          </cell>
          <cell r="B8073" t="str">
            <v>G.&amp;.A EXPE.--TRAVEL EXPE.差旅费</v>
          </cell>
          <cell r="C8073" t="str">
            <v>11500-00-514121</v>
          </cell>
          <cell r="D8073">
            <v>940.5</v>
          </cell>
          <cell r="E8073">
            <v>0</v>
          </cell>
          <cell r="F8073">
            <v>9558.6</v>
          </cell>
          <cell r="G8073" t="str">
            <v>:QA--ADMI FOR WHOLE Q.A.</v>
          </cell>
        </row>
        <row r="8074">
          <cell r="A8074" t="str">
            <v>514121</v>
          </cell>
          <cell r="B8074" t="str">
            <v>G.&amp;.A EXPE.--TRAVEL EXPE.差旅费</v>
          </cell>
          <cell r="C8074" t="str">
            <v>11500-01-514121</v>
          </cell>
          <cell r="D8074">
            <v>0</v>
          </cell>
          <cell r="E8074">
            <v>0</v>
          </cell>
          <cell r="F8074">
            <v>6392.8</v>
          </cell>
          <cell r="G8074" t="str">
            <v>:QM--BILL LIN 林岩生</v>
          </cell>
        </row>
        <row r="8075">
          <cell r="A8075" t="str">
            <v>514121</v>
          </cell>
          <cell r="B8075" t="str">
            <v>G.&amp;.A EXPE.--TRAVEL EXPE.差旅费</v>
          </cell>
          <cell r="C8075" t="str">
            <v>11500-02-514121</v>
          </cell>
          <cell r="D8075">
            <v>6868</v>
          </cell>
          <cell r="E8075">
            <v>0</v>
          </cell>
          <cell r="F8075">
            <v>17492.2</v>
          </cell>
          <cell r="G8075" t="str">
            <v>:QM--YANG XIZHI 杨锡芝</v>
          </cell>
        </row>
        <row r="8076">
          <cell r="A8076" t="str">
            <v>514121</v>
          </cell>
          <cell r="B8076" t="str">
            <v>G.&amp;.A EXPE.--TRAVEL EXPE.差旅费</v>
          </cell>
          <cell r="C8076" t="str">
            <v>11500-03-514121</v>
          </cell>
          <cell r="D8076">
            <v>0</v>
          </cell>
          <cell r="E8076">
            <v>0</v>
          </cell>
          <cell r="F8076">
            <v>9673</v>
          </cell>
          <cell r="G8076" t="str">
            <v>:QM--黄火诚</v>
          </cell>
        </row>
        <row r="8077">
          <cell r="A8077" t="str">
            <v>514121</v>
          </cell>
          <cell r="B8077" t="str">
            <v>G.&amp;.A EXPE.--TRAVEL EXPE.差旅费</v>
          </cell>
          <cell r="C8077" t="str">
            <v>11500-04-514121</v>
          </cell>
          <cell r="D8077">
            <v>0</v>
          </cell>
          <cell r="E8077">
            <v>0</v>
          </cell>
          <cell r="F8077">
            <v>80</v>
          </cell>
          <cell r="G8077" t="str">
            <v>:QM--高杏权</v>
          </cell>
        </row>
        <row r="8078">
          <cell r="A8078" t="str">
            <v>514121</v>
          </cell>
          <cell r="B8078" t="str">
            <v>G.&amp;.A EXPE.--TRAVEL EXPE.差旅费</v>
          </cell>
          <cell r="C8078" t="str">
            <v>11500-06-514121</v>
          </cell>
          <cell r="D8078">
            <v>0</v>
          </cell>
          <cell r="E8078">
            <v>0</v>
          </cell>
          <cell r="F8078">
            <v>1264</v>
          </cell>
          <cell r="G8078" t="str">
            <v>:QM--郑锡伦</v>
          </cell>
        </row>
        <row r="8079">
          <cell r="A8079" t="str">
            <v>514121</v>
          </cell>
          <cell r="B8079" t="str">
            <v>G.&amp;.A EXPE.--TRAVEL EXPE.差旅费</v>
          </cell>
          <cell r="C8079" t="str">
            <v>11500-07-514121</v>
          </cell>
          <cell r="D8079">
            <v>0</v>
          </cell>
          <cell r="E8079">
            <v>0</v>
          </cell>
          <cell r="F8079">
            <v>20</v>
          </cell>
          <cell r="G8079" t="str">
            <v>:QM-宋丽红</v>
          </cell>
        </row>
        <row r="8080">
          <cell r="A8080" t="str">
            <v>514121</v>
          </cell>
          <cell r="B8080" t="str">
            <v>G.&amp;.A EXPE.--TRAVEL EXPE.差旅费</v>
          </cell>
          <cell r="C8080" t="str">
            <v>11501-00-514121</v>
          </cell>
          <cell r="D8080">
            <v>0</v>
          </cell>
          <cell r="E8080">
            <v>0</v>
          </cell>
          <cell r="F8080">
            <v>0</v>
          </cell>
          <cell r="G8080" t="str">
            <v>:XXXX(QM)QA--YANGYONGGAO</v>
          </cell>
        </row>
        <row r="8081">
          <cell r="A8081" t="str">
            <v>514121</v>
          </cell>
          <cell r="B8081" t="str">
            <v>G.&amp;.A EXPE.--TRAVEL EXPE.差旅费</v>
          </cell>
          <cell r="C8081" t="str">
            <v>12000-00-514121</v>
          </cell>
          <cell r="D8081">
            <v>26</v>
          </cell>
          <cell r="E8081">
            <v>0</v>
          </cell>
          <cell r="F8081">
            <v>1255</v>
          </cell>
          <cell r="G8081" t="str">
            <v>:(AD)ADMIN.DEPT.</v>
          </cell>
        </row>
        <row r="8082">
          <cell r="A8082" t="str">
            <v>514121</v>
          </cell>
          <cell r="B8082" t="str">
            <v>G.&amp;.A EXPE.--TRAVEL EXPE.差旅费</v>
          </cell>
          <cell r="C8082" t="str">
            <v>12000-01-514121</v>
          </cell>
          <cell r="D8082">
            <v>0</v>
          </cell>
          <cell r="E8082">
            <v>0</v>
          </cell>
          <cell r="F8082">
            <v>770</v>
          </cell>
          <cell r="G8082" t="str">
            <v>:(AD)MEI QUANZHI 梅栓枝</v>
          </cell>
        </row>
        <row r="8083">
          <cell r="A8083" t="str">
            <v>514121</v>
          </cell>
          <cell r="B8083" t="str">
            <v>G.&amp;.A EXPE.--TRAVEL EXPE.差旅费</v>
          </cell>
          <cell r="C8083" t="str">
            <v>12000-02-514121</v>
          </cell>
          <cell r="D8083">
            <v>0</v>
          </cell>
          <cell r="E8083">
            <v>0</v>
          </cell>
          <cell r="F8083">
            <v>203</v>
          </cell>
          <cell r="G8083" t="str">
            <v>:(AD)JANE XIAO 肖娅英</v>
          </cell>
        </row>
        <row r="8084">
          <cell r="A8084" t="str">
            <v>514121</v>
          </cell>
          <cell r="B8084" t="str">
            <v>G.&amp;.A EXPE.--TRAVEL EXPE.差旅费</v>
          </cell>
          <cell r="C8084" t="str">
            <v>12000-03-514121</v>
          </cell>
          <cell r="D8084">
            <v>0</v>
          </cell>
          <cell r="E8084">
            <v>0</v>
          </cell>
          <cell r="F8084">
            <v>20</v>
          </cell>
          <cell r="G8084" t="str">
            <v>:(AD)ZHOU XIAOLING周小玲</v>
          </cell>
        </row>
        <row r="8085">
          <cell r="A8085" t="str">
            <v>514121</v>
          </cell>
          <cell r="B8085" t="str">
            <v>G.&amp;.A EXPE.--TRAVEL EXPE.差旅费</v>
          </cell>
          <cell r="C8085" t="str">
            <v>12000-04-514121</v>
          </cell>
          <cell r="D8085">
            <v>0</v>
          </cell>
          <cell r="E8085">
            <v>0</v>
          </cell>
          <cell r="F8085">
            <v>426.5</v>
          </cell>
          <cell r="G8085" t="str">
            <v>:(AD)HUANG SHUNXIONG黄顺雄</v>
          </cell>
        </row>
        <row r="8086">
          <cell r="A8086" t="str">
            <v>514121</v>
          </cell>
          <cell r="B8086" t="str">
            <v>G.&amp;.A EXPE.--TRAVEL EXPE.差旅费</v>
          </cell>
          <cell r="C8086" t="str">
            <v>12020-01-514121</v>
          </cell>
          <cell r="D8086">
            <v>0</v>
          </cell>
          <cell r="E8086">
            <v>0</v>
          </cell>
          <cell r="F8086">
            <v>4670</v>
          </cell>
          <cell r="G8086" t="str">
            <v>:(AD)DRIVER:欧阳永兴</v>
          </cell>
        </row>
        <row r="8087">
          <cell r="A8087" t="str">
            <v>514121</v>
          </cell>
          <cell r="B8087" t="str">
            <v>G.&amp;.A EXPE.--TRAVEL EXPE.差旅费</v>
          </cell>
          <cell r="C8087" t="str">
            <v>12020-02-514121</v>
          </cell>
          <cell r="D8087">
            <v>0</v>
          </cell>
          <cell r="E8087">
            <v>0</v>
          </cell>
          <cell r="F8087">
            <v>3420</v>
          </cell>
          <cell r="G8087" t="str">
            <v>:(AD)DRIVER:林炳坤</v>
          </cell>
        </row>
        <row r="8088">
          <cell r="A8088" t="str">
            <v>514121</v>
          </cell>
          <cell r="B8088" t="str">
            <v>G.&amp;.A EXPE.--TRAVEL EXPE.差旅费</v>
          </cell>
          <cell r="C8088" t="str">
            <v>12020-03-514121</v>
          </cell>
          <cell r="D8088">
            <v>0</v>
          </cell>
          <cell r="E8088">
            <v>0</v>
          </cell>
          <cell r="F8088">
            <v>4530</v>
          </cell>
          <cell r="G8088" t="str">
            <v>:(AD)DRIVER:鲍永泰</v>
          </cell>
        </row>
        <row r="8089">
          <cell r="A8089" t="str">
            <v>514121</v>
          </cell>
          <cell r="B8089" t="str">
            <v>G.&amp;.A EXPE.--TRAVEL EXPE.差旅费</v>
          </cell>
          <cell r="C8089" t="str">
            <v>12020-04-514121</v>
          </cell>
          <cell r="D8089">
            <v>0</v>
          </cell>
          <cell r="E8089">
            <v>0</v>
          </cell>
          <cell r="F8089">
            <v>2210</v>
          </cell>
          <cell r="G8089" t="str">
            <v>:(AD)DRIVER:黄炳有</v>
          </cell>
        </row>
        <row r="8090">
          <cell r="A8090" t="str">
            <v>514121</v>
          </cell>
          <cell r="B8090" t="str">
            <v>G.&amp;.A EXPE.--TRAVEL EXPE.差旅费</v>
          </cell>
          <cell r="C8090" t="str">
            <v>12500-00-514121</v>
          </cell>
          <cell r="D8090">
            <v>155</v>
          </cell>
          <cell r="E8090">
            <v>0</v>
          </cell>
          <cell r="F8090">
            <v>1205.5</v>
          </cell>
          <cell r="G8090" t="str">
            <v>:(PU)PURCHASING</v>
          </cell>
        </row>
        <row r="8091">
          <cell r="A8091" t="str">
            <v>514121</v>
          </cell>
          <cell r="B8091" t="str">
            <v>G.&amp;.A EXPE.--TRAVEL EXPE.差旅费</v>
          </cell>
          <cell r="C8091" t="str">
            <v>12500-01-514121</v>
          </cell>
          <cell r="D8091">
            <v>4859.5</v>
          </cell>
          <cell r="E8091">
            <v>0</v>
          </cell>
          <cell r="F8091">
            <v>24642.75</v>
          </cell>
          <cell r="G8091" t="str">
            <v>:(PU)MS.HELLENLIN凌寒</v>
          </cell>
        </row>
        <row r="8092">
          <cell r="A8092" t="str">
            <v>514121</v>
          </cell>
          <cell r="B8092" t="str">
            <v>G.&amp;.A EXPE.--TRAVEL EXPE.差旅费</v>
          </cell>
          <cell r="C8092" t="str">
            <v>12500-02-514121</v>
          </cell>
          <cell r="D8092">
            <v>0</v>
          </cell>
          <cell r="E8092">
            <v>0</v>
          </cell>
          <cell r="F8092">
            <v>0</v>
          </cell>
          <cell r="G8092" t="str">
            <v>:(PU)谭明</v>
          </cell>
        </row>
        <row r="8093">
          <cell r="A8093" t="str">
            <v>514121</v>
          </cell>
          <cell r="B8093" t="str">
            <v>G.&amp;.A EXPE.--TRAVEL EXPE.差旅费</v>
          </cell>
          <cell r="C8093" t="str">
            <v>12500-03-514121</v>
          </cell>
          <cell r="D8093">
            <v>0</v>
          </cell>
          <cell r="E8093">
            <v>0</v>
          </cell>
          <cell r="F8093">
            <v>0</v>
          </cell>
          <cell r="G8093" t="str">
            <v>:(PU)ZHANG XINWEI 章新微</v>
          </cell>
        </row>
        <row r="8094">
          <cell r="A8094" t="str">
            <v>514121</v>
          </cell>
          <cell r="B8094" t="str">
            <v>G.&amp;.A EXPE.--TRAVEL EXPE.差旅费</v>
          </cell>
          <cell r="C8094" t="str">
            <v>12500-04-514121</v>
          </cell>
          <cell r="D8094">
            <v>0</v>
          </cell>
          <cell r="E8094">
            <v>0</v>
          </cell>
          <cell r="F8094">
            <v>0</v>
          </cell>
          <cell r="G8094" t="str">
            <v>:(PU)</v>
          </cell>
        </row>
        <row r="8095">
          <cell r="A8095" t="str">
            <v>514121</v>
          </cell>
          <cell r="B8095" t="str">
            <v>G.&amp;.A EXPE.--TRAVEL EXPE.差旅费</v>
          </cell>
          <cell r="C8095" t="str">
            <v>12500-05-514121</v>
          </cell>
          <cell r="D8095">
            <v>489</v>
          </cell>
          <cell r="E8095">
            <v>0</v>
          </cell>
          <cell r="F8095">
            <v>6122.2</v>
          </cell>
          <cell r="G8095" t="str">
            <v>:(PU)YANG JIANHENG杨建恒</v>
          </cell>
        </row>
        <row r="8096">
          <cell r="A8096" t="str">
            <v>514121</v>
          </cell>
          <cell r="B8096" t="str">
            <v>G.&amp;.A EXPE.--TRAVEL EXPE.差旅费</v>
          </cell>
          <cell r="C8096" t="str">
            <v>12500-06-514121</v>
          </cell>
          <cell r="D8096">
            <v>0</v>
          </cell>
          <cell r="E8096">
            <v>0</v>
          </cell>
          <cell r="F8096">
            <v>3273</v>
          </cell>
          <cell r="G8096" t="str">
            <v>:(PU)RUAN CHIYIN阮池银</v>
          </cell>
        </row>
        <row r="8097">
          <cell r="A8097" t="str">
            <v>514121</v>
          </cell>
          <cell r="B8097" t="str">
            <v>G.&amp;.A EXPE.--TRAVEL EXPE.差旅费</v>
          </cell>
          <cell r="C8097" t="str">
            <v>12500-07-514121</v>
          </cell>
          <cell r="D8097">
            <v>2134</v>
          </cell>
          <cell r="E8097">
            <v>0</v>
          </cell>
          <cell r="F8097">
            <v>10390.799999999999</v>
          </cell>
          <cell r="G8097" t="str">
            <v>:(PU)TANG JIANBIAO汤建标</v>
          </cell>
        </row>
        <row r="8098">
          <cell r="A8098" t="str">
            <v>514121</v>
          </cell>
          <cell r="B8098" t="str">
            <v>G.&amp;.A EXPE.--TRAVEL EXPE.差旅费</v>
          </cell>
          <cell r="C8098" t="str">
            <v>12500-08-514121</v>
          </cell>
          <cell r="D8098">
            <v>0</v>
          </cell>
          <cell r="E8098">
            <v>0</v>
          </cell>
          <cell r="F8098">
            <v>231</v>
          </cell>
          <cell r="G8098" t="str">
            <v>:(PU)</v>
          </cell>
        </row>
        <row r="8099">
          <cell r="A8099" t="str">
            <v>514121</v>
          </cell>
          <cell r="B8099" t="str">
            <v>G.&amp;.A EXPE.--TRAVEL EXPE.差旅费</v>
          </cell>
          <cell r="C8099" t="str">
            <v>12500-09-514121</v>
          </cell>
          <cell r="D8099">
            <v>0</v>
          </cell>
          <cell r="E8099">
            <v>0</v>
          </cell>
          <cell r="F8099">
            <v>0</v>
          </cell>
          <cell r="G8099" t="str">
            <v>:(PU)</v>
          </cell>
        </row>
        <row r="8100">
          <cell r="A8100" t="str">
            <v>514121</v>
          </cell>
          <cell r="B8100" t="str">
            <v>G.&amp;.A EXPE.--TRAVEL EXPE.差旅费</v>
          </cell>
          <cell r="C8100" t="str">
            <v>12500-0A-514121</v>
          </cell>
          <cell r="D8100">
            <v>0</v>
          </cell>
          <cell r="E8100">
            <v>0</v>
          </cell>
          <cell r="F8100">
            <v>0</v>
          </cell>
          <cell r="G8100" t="str">
            <v>:(PU)</v>
          </cell>
        </row>
        <row r="8101">
          <cell r="A8101" t="str">
            <v>514121</v>
          </cell>
          <cell r="B8101" t="str">
            <v>G.&amp;.A EXPE.--TRAVEL EXPE.差旅费</v>
          </cell>
          <cell r="C8101" t="str">
            <v>12500-10-514121</v>
          </cell>
          <cell r="D8101">
            <v>0</v>
          </cell>
          <cell r="E8101">
            <v>0</v>
          </cell>
          <cell r="F8101">
            <v>0</v>
          </cell>
          <cell r="G8101" t="str">
            <v>:(PU)</v>
          </cell>
        </row>
        <row r="8102">
          <cell r="A8102" t="str">
            <v>514121</v>
          </cell>
          <cell r="B8102" t="str">
            <v>G.&amp;.A EXPE.--TRAVEL EXPE.差旅费</v>
          </cell>
          <cell r="C8102" t="str">
            <v>12502-00-514121</v>
          </cell>
          <cell r="D8102">
            <v>0</v>
          </cell>
          <cell r="E8102">
            <v>0</v>
          </cell>
          <cell r="F8102">
            <v>0</v>
          </cell>
          <cell r="G8102" t="str">
            <v>:XXXXPURCHASER:ZHENGYINGMING</v>
          </cell>
        </row>
        <row r="8103">
          <cell r="A8103" t="str">
            <v>514121</v>
          </cell>
          <cell r="B8103" t="str">
            <v>G.&amp;.A EXPE.--TRAVEL EXPE.差旅费</v>
          </cell>
          <cell r="C8103" t="str">
            <v>13000-00-514121</v>
          </cell>
          <cell r="D8103">
            <v>7958.4</v>
          </cell>
          <cell r="E8103">
            <v>0</v>
          </cell>
          <cell r="F8103">
            <v>10047.4</v>
          </cell>
          <cell r="G8103" t="str">
            <v>(PEM)PROJECT EXECUTION</v>
          </cell>
        </row>
        <row r="8104">
          <cell r="A8104" t="str">
            <v>514121</v>
          </cell>
          <cell r="B8104" t="str">
            <v>G.&amp;.A EXPE.--TRAVEL EXPE.差旅费</v>
          </cell>
          <cell r="C8104" t="str">
            <v>13000-01-514121</v>
          </cell>
          <cell r="D8104">
            <v>0</v>
          </cell>
          <cell r="E8104">
            <v>0</v>
          </cell>
          <cell r="F8104">
            <v>50589.15</v>
          </cell>
          <cell r="G8104" t="str">
            <v>(PEM)JACK ZHAO 赵宏</v>
          </cell>
        </row>
        <row r="8105">
          <cell r="A8105" t="str">
            <v>514121</v>
          </cell>
          <cell r="B8105" t="str">
            <v>G.&amp;.A EXPE.--TRAVEL EXPE.差旅费</v>
          </cell>
          <cell r="C8105" t="str">
            <v>13000-02-514121</v>
          </cell>
          <cell r="D8105">
            <v>0</v>
          </cell>
          <cell r="E8105">
            <v>0</v>
          </cell>
          <cell r="F8105">
            <v>1891</v>
          </cell>
          <cell r="G8105" t="str">
            <v>(PEM)CAROL GAO 高锦葵</v>
          </cell>
        </row>
        <row r="8106">
          <cell r="A8106" t="str">
            <v>514121</v>
          </cell>
          <cell r="B8106" t="str">
            <v>G.&amp;.A EXPE.--TRAVEL EXPE.差旅费</v>
          </cell>
          <cell r="C8106" t="str">
            <v>13000-03-514121</v>
          </cell>
          <cell r="D8106">
            <v>0</v>
          </cell>
          <cell r="E8106">
            <v>0</v>
          </cell>
          <cell r="F8106">
            <v>594</v>
          </cell>
          <cell r="G8106" t="str">
            <v>(PEM)WANDA ZENG 曾咏侬</v>
          </cell>
        </row>
        <row r="8107">
          <cell r="A8107" t="str">
            <v>514121</v>
          </cell>
          <cell r="B8107" t="str">
            <v>G.&amp;.A EXPE.--TRAVEL EXPE.差旅费</v>
          </cell>
          <cell r="C8107" t="str">
            <v>13000-04-514121</v>
          </cell>
          <cell r="D8107">
            <v>0</v>
          </cell>
          <cell r="E8107">
            <v>0</v>
          </cell>
          <cell r="F8107">
            <v>16567.45</v>
          </cell>
          <cell r="G8107" t="str">
            <v>(PEM)PELINA ZHANG 张樱</v>
          </cell>
        </row>
        <row r="8108">
          <cell r="A8108" t="str">
            <v>514121</v>
          </cell>
          <cell r="B8108" t="str">
            <v>G.&amp;.A EXPE.--TRAVEL EXPE.差旅费</v>
          </cell>
          <cell r="C8108" t="str">
            <v>13000-05-514121</v>
          </cell>
          <cell r="D8108">
            <v>0</v>
          </cell>
          <cell r="E8108">
            <v>0</v>
          </cell>
          <cell r="F8108">
            <v>4415.3</v>
          </cell>
          <cell r="G8108" t="str">
            <v>(PEM)MR.THOMAS XIANG 相黎东</v>
          </cell>
        </row>
        <row r="8109">
          <cell r="A8109" t="str">
            <v>514121</v>
          </cell>
          <cell r="B8109" t="str">
            <v>G.&amp;.A EXPE.--TRAVEL EXPE.差旅费</v>
          </cell>
          <cell r="C8109" t="str">
            <v>13000-06-514121</v>
          </cell>
          <cell r="D8109">
            <v>0</v>
          </cell>
          <cell r="E8109">
            <v>0</v>
          </cell>
          <cell r="F8109">
            <v>7375.03</v>
          </cell>
          <cell r="G8109" t="str">
            <v>(PEM)MS.DESERY FAN 范志群</v>
          </cell>
        </row>
        <row r="8110">
          <cell r="A8110" t="str">
            <v>514121</v>
          </cell>
          <cell r="B8110" t="str">
            <v>G.&amp;.A EXPE.--TRAVEL EXPE.差旅费</v>
          </cell>
          <cell r="C8110" t="str">
            <v>13000-07-514121</v>
          </cell>
          <cell r="D8110">
            <v>0</v>
          </cell>
          <cell r="E8110">
            <v>0</v>
          </cell>
          <cell r="F8110">
            <v>6288.6</v>
          </cell>
          <cell r="G8110" t="str">
            <v>(PEM)MR.SONGCHAO 宋超</v>
          </cell>
        </row>
        <row r="8111">
          <cell r="A8111" t="str">
            <v>514121</v>
          </cell>
          <cell r="B8111" t="str">
            <v>G.&amp;.A EXPE.--TRAVEL EXPE.差旅费</v>
          </cell>
          <cell r="C8111" t="str">
            <v>13000-08-514121</v>
          </cell>
          <cell r="D8111">
            <v>0</v>
          </cell>
          <cell r="E8111">
            <v>0</v>
          </cell>
          <cell r="F8111">
            <v>3619.12</v>
          </cell>
          <cell r="G8111" t="str">
            <v>(PEM)MS.YAN QING 闫庆</v>
          </cell>
        </row>
        <row r="8112">
          <cell r="A8112" t="str">
            <v>514121</v>
          </cell>
          <cell r="B8112" t="str">
            <v>G.&amp;.A EXPE.--TRAVEL EXPE.差旅费</v>
          </cell>
          <cell r="C8112" t="str">
            <v>13000-09-514121</v>
          </cell>
          <cell r="D8112">
            <v>0</v>
          </cell>
          <cell r="E8112">
            <v>0</v>
          </cell>
          <cell r="F8112">
            <v>1561</v>
          </cell>
          <cell r="G8112" t="str">
            <v>(PEM)MR.CHEN WEIDONG 陈伟东</v>
          </cell>
        </row>
        <row r="8113">
          <cell r="A8113" t="str">
            <v>514121</v>
          </cell>
          <cell r="B8113" t="str">
            <v>G.&amp;.A EXPE.--TRAVEL EXPE.差旅费</v>
          </cell>
          <cell r="C8113" t="str">
            <v>13500-00-514121</v>
          </cell>
          <cell r="D8113">
            <v>1418</v>
          </cell>
          <cell r="E8113">
            <v>0</v>
          </cell>
          <cell r="F8113">
            <v>5315</v>
          </cell>
          <cell r="G8113" t="str">
            <v>(EDP)COMMON</v>
          </cell>
        </row>
        <row r="8114">
          <cell r="A8114" t="str">
            <v>514121</v>
          </cell>
          <cell r="B8114" t="str">
            <v>G.&amp;.A EXPE.--TRAVEL EXPE.差旅费</v>
          </cell>
          <cell r="C8114" t="str">
            <v>13500-01-514121</v>
          </cell>
          <cell r="D8114">
            <v>0</v>
          </cell>
          <cell r="E8114">
            <v>0</v>
          </cell>
          <cell r="F8114">
            <v>33584.19</v>
          </cell>
          <cell r="G8114" t="str">
            <v>:(EDP)MR.WINSON ZHANG张新赞</v>
          </cell>
        </row>
        <row r="8115">
          <cell r="A8115" t="str">
            <v>514121</v>
          </cell>
          <cell r="B8115" t="str">
            <v>G.&amp;.A EXPE.--TRAVEL EXPE.差旅费</v>
          </cell>
          <cell r="C8115" t="str">
            <v>13500-02-514121</v>
          </cell>
          <cell r="D8115">
            <v>0</v>
          </cell>
          <cell r="E8115">
            <v>0</v>
          </cell>
          <cell r="F8115">
            <v>467.5</v>
          </cell>
          <cell r="G8115" t="str">
            <v>:(EDP)MR.ZHANG YUEXIN 黄跃新</v>
          </cell>
        </row>
        <row r="8116">
          <cell r="A8116" t="str">
            <v>514121</v>
          </cell>
          <cell r="B8116" t="str">
            <v>G.&amp;.A EXPE.--TRAVEL EXPE.差旅费</v>
          </cell>
          <cell r="C8116" t="str">
            <v>13500-03-514121</v>
          </cell>
          <cell r="D8116">
            <v>0</v>
          </cell>
          <cell r="E8116">
            <v>0</v>
          </cell>
          <cell r="F8116">
            <v>270</v>
          </cell>
          <cell r="G8116" t="str">
            <v>:(EDP)HU YUNYUAN 胡君远</v>
          </cell>
        </row>
        <row r="8117">
          <cell r="A8117" t="str">
            <v>514121</v>
          </cell>
          <cell r="B8117" t="str">
            <v>G.&amp;.A EXPE.--TRAVEL EXPE.差旅费</v>
          </cell>
          <cell r="C8117" t="str">
            <v>13700-00-514121</v>
          </cell>
          <cell r="D8117">
            <v>4034</v>
          </cell>
          <cell r="E8117">
            <v>0</v>
          </cell>
          <cell r="F8117">
            <v>7079.9</v>
          </cell>
          <cell r="G8117" t="str">
            <v>IE--COMMON</v>
          </cell>
        </row>
        <row r="8118">
          <cell r="A8118" t="str">
            <v>514121</v>
          </cell>
          <cell r="B8118" t="str">
            <v>G.&amp;.A EXPE.--TRAVEL EXPE.差旅费</v>
          </cell>
          <cell r="C8118" t="str">
            <v>13700-01-514121</v>
          </cell>
          <cell r="D8118">
            <v>0</v>
          </cell>
          <cell r="E8118">
            <v>0</v>
          </cell>
          <cell r="F8118">
            <v>16846</v>
          </cell>
          <cell r="G8118" t="str">
            <v>:IE--张建跃</v>
          </cell>
        </row>
        <row r="8119">
          <cell r="A8119" t="str">
            <v>514121</v>
          </cell>
          <cell r="B8119" t="str">
            <v>G.&amp;.A EXPE.--TRAVEL EXPE.差旅费</v>
          </cell>
          <cell r="C8119" t="str">
            <v>13700-02-514121</v>
          </cell>
          <cell r="D8119">
            <v>0</v>
          </cell>
          <cell r="E8119">
            <v>0</v>
          </cell>
          <cell r="F8119">
            <v>1042.5</v>
          </cell>
          <cell r="G8119" t="str">
            <v>:IE--徐丽</v>
          </cell>
        </row>
        <row r="8120">
          <cell r="A8120" t="str">
            <v>514121</v>
          </cell>
          <cell r="B8120" t="str">
            <v>G.&amp;.A EXPE.--TRAVEL EXPE.差旅费</v>
          </cell>
          <cell r="C8120" t="str">
            <v>13710-00-514121</v>
          </cell>
          <cell r="D8120">
            <v>0</v>
          </cell>
          <cell r="E8120">
            <v>0</v>
          </cell>
          <cell r="F8120">
            <v>0</v>
          </cell>
          <cell r="G8120" t="str">
            <v>COMMON</v>
          </cell>
        </row>
        <row r="8121">
          <cell r="A8121" t="str">
            <v>514121</v>
          </cell>
          <cell r="B8121" t="str">
            <v>G.&amp;.A EXPE.--TRAVEL EXPE.差旅费</v>
          </cell>
          <cell r="C8121" t="str">
            <v>13710-01-514121</v>
          </cell>
          <cell r="D8121">
            <v>0</v>
          </cell>
          <cell r="E8121">
            <v>0</v>
          </cell>
          <cell r="F8121">
            <v>0</v>
          </cell>
        </row>
        <row r="8122">
          <cell r="A8122" t="str">
            <v>514121</v>
          </cell>
          <cell r="B8122" t="str">
            <v>G.&amp;.A EXPE.--TRAVEL EXPE.差旅费</v>
          </cell>
          <cell r="C8122" t="str">
            <v>13710-02-514121</v>
          </cell>
          <cell r="D8122">
            <v>660</v>
          </cell>
          <cell r="E8122">
            <v>0</v>
          </cell>
          <cell r="F8122">
            <v>19904</v>
          </cell>
          <cell r="G8122" t="str">
            <v>IE--蔡建功</v>
          </cell>
        </row>
        <row r="8123">
          <cell r="A8123" t="str">
            <v>514121</v>
          </cell>
          <cell r="B8123" t="str">
            <v>G.&amp;.A EXPE.--TRAVEL EXPE.差旅费</v>
          </cell>
          <cell r="C8123" t="str">
            <v>13720-01-514121</v>
          </cell>
          <cell r="D8123">
            <v>0</v>
          </cell>
          <cell r="E8123">
            <v>0</v>
          </cell>
          <cell r="F8123">
            <v>569</v>
          </cell>
          <cell r="G8123" t="str">
            <v>IE--黄群英</v>
          </cell>
        </row>
        <row r="8124">
          <cell r="A8124" t="str">
            <v>514121</v>
          </cell>
          <cell r="B8124" t="str">
            <v>G.&amp;.A EXPE.--TRAVEL EXPE.差旅费</v>
          </cell>
          <cell r="C8124" t="str">
            <v>13720-02-514121</v>
          </cell>
          <cell r="D8124">
            <v>0</v>
          </cell>
          <cell r="E8124">
            <v>0</v>
          </cell>
          <cell r="F8124">
            <v>117.5</v>
          </cell>
          <cell r="G8124" t="str">
            <v>IE--廉振忠</v>
          </cell>
        </row>
        <row r="8125">
          <cell r="A8125" t="str">
            <v>514121</v>
          </cell>
          <cell r="B8125" t="str">
            <v>G.&amp;.A EXPE.--TRAVEL EXPE.差旅费</v>
          </cell>
          <cell r="C8125" t="str">
            <v>13720-03-514121</v>
          </cell>
          <cell r="D8125">
            <v>0</v>
          </cell>
          <cell r="E8125">
            <v>0</v>
          </cell>
          <cell r="F8125">
            <v>220</v>
          </cell>
          <cell r="G8125" t="str">
            <v>IE--卢继锐</v>
          </cell>
        </row>
        <row r="8126">
          <cell r="A8126" t="str">
            <v>514121</v>
          </cell>
          <cell r="B8126" t="str">
            <v>G.&amp;.A EXPE.--TRAVEL EXPE.差旅费</v>
          </cell>
          <cell r="C8126" t="str">
            <v>13720-04-514121</v>
          </cell>
          <cell r="D8126">
            <v>0</v>
          </cell>
          <cell r="E8126">
            <v>0</v>
          </cell>
          <cell r="F8126">
            <v>85.5</v>
          </cell>
          <cell r="G8126" t="str">
            <v>IE--郝英</v>
          </cell>
        </row>
        <row r="8127">
          <cell r="A8127" t="str">
            <v>514121</v>
          </cell>
          <cell r="B8127" t="str">
            <v>G.&amp;.A EXPE.--TRAVEL EXPE.差旅费</v>
          </cell>
          <cell r="C8127" t="str">
            <v>13720-05-514121</v>
          </cell>
          <cell r="D8127">
            <v>0</v>
          </cell>
          <cell r="E8127">
            <v>0</v>
          </cell>
          <cell r="F8127">
            <v>14.5</v>
          </cell>
        </row>
        <row r="8128">
          <cell r="A8128" t="str">
            <v>514121</v>
          </cell>
          <cell r="B8128" t="str">
            <v>G.&amp;.A EXPE.--TRAVEL EXPE.差旅费</v>
          </cell>
          <cell r="C8128" t="str">
            <v>13720-06-514121</v>
          </cell>
          <cell r="D8128">
            <v>0</v>
          </cell>
          <cell r="E8128">
            <v>0</v>
          </cell>
          <cell r="F8128">
            <v>144</v>
          </cell>
          <cell r="G8128" t="str">
            <v>IE-陈卫红</v>
          </cell>
        </row>
        <row r="8129">
          <cell r="A8129" t="str">
            <v>514121</v>
          </cell>
          <cell r="B8129" t="str">
            <v>G.&amp;.A EXPE.--TRAVEL EXPE.差旅费</v>
          </cell>
          <cell r="C8129" t="str">
            <v>13720-07-514121</v>
          </cell>
          <cell r="D8129">
            <v>0</v>
          </cell>
          <cell r="E8129">
            <v>0</v>
          </cell>
          <cell r="F8129">
            <v>359</v>
          </cell>
        </row>
        <row r="8130">
          <cell r="A8130" t="str">
            <v>514121</v>
          </cell>
          <cell r="B8130" t="str">
            <v>G.&amp;.A EXPE.--TRAVEL EXPE.差旅费</v>
          </cell>
          <cell r="C8130" t="str">
            <v>13730-01-514121</v>
          </cell>
          <cell r="D8130">
            <v>0</v>
          </cell>
          <cell r="E8130">
            <v>0</v>
          </cell>
          <cell r="F8130">
            <v>20</v>
          </cell>
          <cell r="G8130" t="str">
            <v>IE--</v>
          </cell>
        </row>
        <row r="8131">
          <cell r="A8131" t="str">
            <v>514121</v>
          </cell>
          <cell r="B8131" t="str">
            <v>G.&amp;.A EXPE.--TRAVEL EXPE.差旅费</v>
          </cell>
          <cell r="C8131" t="str">
            <v>13730-02-514121</v>
          </cell>
          <cell r="D8131">
            <v>0</v>
          </cell>
          <cell r="E8131">
            <v>0</v>
          </cell>
          <cell r="F8131">
            <v>477</v>
          </cell>
          <cell r="G8131" t="str">
            <v>IE--高霄</v>
          </cell>
        </row>
        <row r="8132">
          <cell r="A8132" t="str">
            <v>514121</v>
          </cell>
          <cell r="B8132" t="str">
            <v>G.&amp;.A EXPE.--TRAVEL EXPE.差旅费</v>
          </cell>
          <cell r="C8132" t="str">
            <v>13730-03-514121</v>
          </cell>
          <cell r="D8132">
            <v>0</v>
          </cell>
          <cell r="E8132">
            <v>0</v>
          </cell>
          <cell r="F8132">
            <v>759</v>
          </cell>
          <cell r="G8132" t="str">
            <v>IE-王晓滨</v>
          </cell>
        </row>
        <row r="8133">
          <cell r="A8133" t="str">
            <v>514121</v>
          </cell>
          <cell r="B8133" t="str">
            <v>G.&amp;.A EXPE.--TRAVEL EXPE.差旅费</v>
          </cell>
          <cell r="C8133" t="str">
            <v>13740-00-514121</v>
          </cell>
          <cell r="D8133">
            <v>0</v>
          </cell>
          <cell r="E8133">
            <v>0</v>
          </cell>
          <cell r="F8133">
            <v>50</v>
          </cell>
          <cell r="G8133" t="str">
            <v>COMMON</v>
          </cell>
        </row>
        <row r="8134">
          <cell r="A8134" t="str">
            <v>514121</v>
          </cell>
          <cell r="B8134" t="str">
            <v>G.&amp;.A EXPE.--TRAVEL EXPE.差旅费</v>
          </cell>
          <cell r="C8134" t="str">
            <v>13740-01-514121</v>
          </cell>
          <cell r="D8134">
            <v>0</v>
          </cell>
          <cell r="E8134">
            <v>0</v>
          </cell>
          <cell r="F8134">
            <v>565</v>
          </cell>
          <cell r="G8134" t="str">
            <v>IE--夏云义</v>
          </cell>
        </row>
        <row r="8135">
          <cell r="A8135" t="str">
            <v>514121</v>
          </cell>
          <cell r="B8135" t="str">
            <v>G.&amp;.A EXPE.--TRAVEL EXPE.差旅费</v>
          </cell>
          <cell r="C8135" t="str">
            <v>13740-02-514121</v>
          </cell>
          <cell r="D8135">
            <v>0</v>
          </cell>
          <cell r="E8135">
            <v>0</v>
          </cell>
          <cell r="F8135">
            <v>42.5</v>
          </cell>
          <cell r="G8135" t="str">
            <v>IE--赵忠东</v>
          </cell>
        </row>
        <row r="8136">
          <cell r="A8136" t="str">
            <v>514121</v>
          </cell>
          <cell r="B8136" t="str">
            <v>G.&amp;.A EXPE.--TRAVEL EXPE.差旅费</v>
          </cell>
          <cell r="C8136" t="str">
            <v>13740-03-514121</v>
          </cell>
          <cell r="D8136">
            <v>0</v>
          </cell>
          <cell r="E8136">
            <v>0</v>
          </cell>
          <cell r="F8136">
            <v>40</v>
          </cell>
          <cell r="G8136" t="str">
            <v>IE--杨灿垣</v>
          </cell>
        </row>
        <row r="8137">
          <cell r="A8137" t="str">
            <v>514121</v>
          </cell>
          <cell r="B8137" t="str">
            <v>G.&amp;.A EXPE.--TRAVEL EXPE.差旅费</v>
          </cell>
          <cell r="C8137" t="str">
            <v>14000-00-514121</v>
          </cell>
          <cell r="D8137">
            <v>0</v>
          </cell>
          <cell r="E8137">
            <v>0</v>
          </cell>
          <cell r="F8137">
            <v>0</v>
          </cell>
          <cell r="G8137" t="str">
            <v>BEIJING BRANCH</v>
          </cell>
        </row>
        <row r="8138">
          <cell r="A8138" t="str">
            <v>514121</v>
          </cell>
          <cell r="B8138" t="str">
            <v>G.&amp;.A EXPE.--TRAVEL EXPE.差旅费</v>
          </cell>
          <cell r="C8138" t="str">
            <v>14002-00-514121</v>
          </cell>
          <cell r="D8138">
            <v>0</v>
          </cell>
          <cell r="E8138">
            <v>0</v>
          </cell>
          <cell r="F8138">
            <v>0</v>
          </cell>
        </row>
        <row r="8139">
          <cell r="A8139" t="str">
            <v>514121</v>
          </cell>
          <cell r="B8139" t="str">
            <v>G.&amp;.A EXPE.--TRAVEL EXPE.差旅费</v>
          </cell>
          <cell r="C8139" t="str">
            <v>15500-00-514121</v>
          </cell>
          <cell r="D8139">
            <v>0</v>
          </cell>
          <cell r="E8139">
            <v>0</v>
          </cell>
          <cell r="F8139">
            <v>0</v>
          </cell>
          <cell r="G8139" t="str">
            <v>XXXX:CLEANING--OFFICES</v>
          </cell>
        </row>
        <row r="8140">
          <cell r="A8140" t="str">
            <v>514121</v>
          </cell>
          <cell r="B8140" t="str">
            <v>G.&amp;.A EXPE.--TRAVEL EXPE.差旅费</v>
          </cell>
          <cell r="C8140" t="str">
            <v>17000-00-514121</v>
          </cell>
          <cell r="D8140">
            <v>0</v>
          </cell>
          <cell r="E8140">
            <v>0</v>
          </cell>
          <cell r="F8140">
            <v>0</v>
          </cell>
          <cell r="G8140" t="str">
            <v>:(PD)PRO--OFF.ADMIN.(COMMON)</v>
          </cell>
        </row>
        <row r="8141">
          <cell r="A8141" t="str">
            <v>514121</v>
          </cell>
          <cell r="B8141" t="str">
            <v>G.&amp;.A EXPE.--TRAVEL EXPE.差旅费</v>
          </cell>
          <cell r="C8141" t="str">
            <v>17001-00-514121</v>
          </cell>
          <cell r="D8141">
            <v>0</v>
          </cell>
          <cell r="E8141">
            <v>0</v>
          </cell>
          <cell r="F8141">
            <v>0</v>
          </cell>
          <cell r="G8141" t="str">
            <v>XXX</v>
          </cell>
        </row>
        <row r="8142">
          <cell r="A8142" t="str">
            <v>514122</v>
          </cell>
          <cell r="B8142" t="str">
            <v>G.&amp;.A EXPE.--ENTERTAINMENT交际应酬</v>
          </cell>
          <cell r="C8142" t="str">
            <v>10000-00-514122</v>
          </cell>
          <cell r="D8142">
            <v>3600</v>
          </cell>
          <cell r="E8142">
            <v>0</v>
          </cell>
          <cell r="F8142">
            <v>27755.7</v>
          </cell>
          <cell r="G8142" t="str">
            <v>:BAL.SHEET 负债表</v>
          </cell>
        </row>
        <row r="8143">
          <cell r="A8143" t="str">
            <v>514122</v>
          </cell>
          <cell r="B8143" t="str">
            <v>G.&amp;.A EXPE.--ENTERTAINMENT交际应酬</v>
          </cell>
          <cell r="C8143" t="str">
            <v>10100-00-514122</v>
          </cell>
          <cell r="D8143">
            <v>1626</v>
          </cell>
          <cell r="E8143">
            <v>0</v>
          </cell>
          <cell r="F8143">
            <v>14517.7</v>
          </cell>
          <cell r="G8143" t="str">
            <v>:PMO 总经办</v>
          </cell>
        </row>
        <row r="8144">
          <cell r="A8144" t="str">
            <v>514122</v>
          </cell>
          <cell r="B8144" t="str">
            <v>G.&amp;.A EXPE.--ENTERTAINMENT交际应酬</v>
          </cell>
          <cell r="C8144" t="str">
            <v>10100-10-514122</v>
          </cell>
          <cell r="D8144">
            <v>0</v>
          </cell>
          <cell r="E8144">
            <v>0</v>
          </cell>
          <cell r="F8144">
            <v>16976.240000000002</v>
          </cell>
          <cell r="G8144" t="str">
            <v>:PMO MR.TAN XIONG 谭雄</v>
          </cell>
        </row>
        <row r="8145">
          <cell r="A8145" t="str">
            <v>514122</v>
          </cell>
          <cell r="B8145" t="str">
            <v>G.&amp;.A EXPE.--ENTERTAINMENT交际应酬</v>
          </cell>
          <cell r="C8145" t="str">
            <v>10100-20-514122</v>
          </cell>
          <cell r="D8145">
            <v>0</v>
          </cell>
          <cell r="E8145">
            <v>0</v>
          </cell>
          <cell r="F8145">
            <v>0</v>
          </cell>
          <cell r="G8145" t="str">
            <v>:</v>
          </cell>
        </row>
        <row r="8146">
          <cell r="A8146" t="str">
            <v>514122</v>
          </cell>
          <cell r="B8146" t="str">
            <v>G.&amp;.A EXPE.--ENTERTAINMENT交际应酬</v>
          </cell>
          <cell r="C8146" t="str">
            <v>10100-30-514122</v>
          </cell>
          <cell r="D8146">
            <v>0</v>
          </cell>
          <cell r="E8146">
            <v>0</v>
          </cell>
          <cell r="F8146">
            <v>2141</v>
          </cell>
          <cell r="G8146" t="str">
            <v>:PMO MS.GUO JIANHUA 郭建华</v>
          </cell>
        </row>
        <row r="8147">
          <cell r="A8147" t="str">
            <v>514122</v>
          </cell>
          <cell r="B8147" t="str">
            <v>G.&amp;.A EXPE.--ENTERTAINMENT交际应酬</v>
          </cell>
          <cell r="C8147" t="str">
            <v>10100-40-514122</v>
          </cell>
          <cell r="D8147">
            <v>0</v>
          </cell>
          <cell r="E8147">
            <v>0</v>
          </cell>
          <cell r="F8147">
            <v>11478</v>
          </cell>
          <cell r="G8147" t="str">
            <v>:PMO  李鼎培</v>
          </cell>
        </row>
        <row r="8148">
          <cell r="A8148" t="str">
            <v>514122</v>
          </cell>
          <cell r="B8148" t="str">
            <v>G.&amp;.A EXPE.--ENTERTAINMENT交际应酬</v>
          </cell>
          <cell r="C8148" t="str">
            <v>10110-20-514122</v>
          </cell>
          <cell r="D8148">
            <v>0</v>
          </cell>
          <cell r="E8148">
            <v>0</v>
          </cell>
          <cell r="F8148">
            <v>0</v>
          </cell>
          <cell r="G8148" t="str">
            <v>:XXXXXXXPEM--MR.JACK ZHAO赵宏</v>
          </cell>
        </row>
        <row r="8149">
          <cell r="A8149" t="str">
            <v>514122</v>
          </cell>
          <cell r="B8149" t="str">
            <v>G.&amp;.A EXPE.--ENTERTAINMENT交际应酬</v>
          </cell>
          <cell r="C8149" t="str">
            <v>10110-30-514122</v>
          </cell>
          <cell r="D8149">
            <v>0</v>
          </cell>
          <cell r="E8149">
            <v>0</v>
          </cell>
          <cell r="F8149">
            <v>0</v>
          </cell>
          <cell r="G8149" t="str">
            <v>:XXXXXXXPEM--MR.BERNHARDT 罗朗</v>
          </cell>
        </row>
        <row r="8150">
          <cell r="A8150" t="str">
            <v>514122</v>
          </cell>
          <cell r="B8150" t="str">
            <v>G.&amp;.A EXPE.--ENTERTAINMENT交际应酬</v>
          </cell>
          <cell r="C8150" t="str">
            <v>10300-00-514122</v>
          </cell>
          <cell r="D8150">
            <v>0</v>
          </cell>
          <cell r="E8150">
            <v>0</v>
          </cell>
          <cell r="F8150">
            <v>2158</v>
          </cell>
          <cell r="G8150" t="str">
            <v>:(HR)HUMAN RESOUCE</v>
          </cell>
        </row>
        <row r="8151">
          <cell r="A8151" t="str">
            <v>514122</v>
          </cell>
          <cell r="B8151" t="str">
            <v>G.&amp;.A EXPE.--ENTERTAINMENT交际应酬</v>
          </cell>
          <cell r="C8151" t="str">
            <v>10300-01-514122</v>
          </cell>
          <cell r="D8151">
            <v>0</v>
          </cell>
          <cell r="E8151">
            <v>0</v>
          </cell>
          <cell r="F8151">
            <v>1342.5</v>
          </cell>
          <cell r="G8151" t="str">
            <v>:(HR)ANGELA ZHAO赵辉</v>
          </cell>
        </row>
        <row r="8152">
          <cell r="A8152" t="str">
            <v>514122</v>
          </cell>
          <cell r="B8152" t="str">
            <v>G.&amp;.A EXPE.--ENTERTAINMENT交际应酬</v>
          </cell>
          <cell r="C8152" t="str">
            <v>10300-02-514122</v>
          </cell>
          <cell r="D8152">
            <v>0</v>
          </cell>
          <cell r="E8152">
            <v>0</v>
          </cell>
          <cell r="F8152">
            <v>1600</v>
          </cell>
          <cell r="G8152" t="str">
            <v>:XXX(HR)SUNNY YI易卫</v>
          </cell>
        </row>
        <row r="8153">
          <cell r="A8153" t="str">
            <v>514122</v>
          </cell>
          <cell r="B8153" t="str">
            <v>G.&amp;.A EXPE.--ENTERTAINMENT交际应酬</v>
          </cell>
          <cell r="C8153" t="str">
            <v>10300-03-514122</v>
          </cell>
          <cell r="D8153">
            <v>0</v>
          </cell>
          <cell r="E8153">
            <v>0</v>
          </cell>
          <cell r="F8153">
            <v>1334.5</v>
          </cell>
          <cell r="G8153" t="str">
            <v>:XXX(HR)MICKY YE叶青</v>
          </cell>
        </row>
        <row r="8154">
          <cell r="A8154" t="str">
            <v>514122</v>
          </cell>
          <cell r="B8154" t="str">
            <v>G.&amp;.A EXPE.--ENTERTAINMENT交际应酬</v>
          </cell>
          <cell r="C8154" t="str">
            <v>10320-00-514122</v>
          </cell>
          <cell r="D8154">
            <v>736.6</v>
          </cell>
          <cell r="E8154">
            <v>0</v>
          </cell>
          <cell r="F8154">
            <v>1175.0999999999999</v>
          </cell>
          <cell r="G8154" t="str">
            <v>ADMINISTRATION</v>
          </cell>
        </row>
        <row r="8155">
          <cell r="A8155" t="str">
            <v>514122</v>
          </cell>
          <cell r="B8155" t="str">
            <v>G.&amp;.A EXPE.--ENTERTAINMENT交际应酬</v>
          </cell>
          <cell r="C8155" t="str">
            <v>10500-00-514122</v>
          </cell>
          <cell r="D8155">
            <v>1387.5</v>
          </cell>
          <cell r="E8155">
            <v>0</v>
          </cell>
          <cell r="F8155">
            <v>10133</v>
          </cell>
          <cell r="G8155" t="str">
            <v>:(CO)CONTROLLING:JOHN TONG</v>
          </cell>
        </row>
        <row r="8156">
          <cell r="A8156" t="str">
            <v>514122</v>
          </cell>
          <cell r="B8156" t="str">
            <v>G.&amp;.A EXPE.--ENTERTAINMENT交际应酬</v>
          </cell>
          <cell r="C8156" t="str">
            <v>10510-00-514122</v>
          </cell>
          <cell r="D8156">
            <v>0</v>
          </cell>
          <cell r="E8156">
            <v>0</v>
          </cell>
          <cell r="F8156">
            <v>1973</v>
          </cell>
          <cell r="G8156" t="str">
            <v>:(COA)JOHN TONG</v>
          </cell>
        </row>
        <row r="8157">
          <cell r="A8157" t="str">
            <v>514122</v>
          </cell>
          <cell r="B8157" t="str">
            <v>G.&amp;.A EXPE.--ENTERTAINMENT交际应酬</v>
          </cell>
          <cell r="C8157" t="str">
            <v>10510-01-514122</v>
          </cell>
          <cell r="D8157">
            <v>0</v>
          </cell>
          <cell r="E8157">
            <v>0</v>
          </cell>
          <cell r="F8157">
            <v>5604.4</v>
          </cell>
          <cell r="G8157" t="str">
            <v>:(COA)ROBIN XING</v>
          </cell>
        </row>
        <row r="8158">
          <cell r="A8158" t="str">
            <v>514122</v>
          </cell>
          <cell r="B8158" t="str">
            <v>G.&amp;.A EXPE.--ENTERTAINMENT交际应酬</v>
          </cell>
          <cell r="C8158" t="str">
            <v>10510-02-514122</v>
          </cell>
          <cell r="D8158">
            <v>0</v>
          </cell>
          <cell r="E8158">
            <v>0</v>
          </cell>
          <cell r="F8158">
            <v>1110.0999999999999</v>
          </cell>
          <cell r="G8158" t="str">
            <v>:(COA)BONNIE LIANG</v>
          </cell>
        </row>
        <row r="8159">
          <cell r="A8159" t="str">
            <v>514122</v>
          </cell>
          <cell r="B8159" t="str">
            <v>G.&amp;.A EXPE.--ENTERTAINMENT交际应酬</v>
          </cell>
          <cell r="C8159" t="str">
            <v>10510-03-514122</v>
          </cell>
          <cell r="D8159">
            <v>0</v>
          </cell>
          <cell r="E8159">
            <v>0</v>
          </cell>
          <cell r="F8159">
            <v>441</v>
          </cell>
          <cell r="G8159" t="str">
            <v>:(COA)SHIRLEY ZHENG</v>
          </cell>
        </row>
        <row r="8160">
          <cell r="A8160" t="str">
            <v>514122</v>
          </cell>
          <cell r="B8160" t="str">
            <v>G.&amp;.A EXPE.--ENTERTAINMENT交际应酬</v>
          </cell>
          <cell r="C8160" t="str">
            <v>10510-04-514122</v>
          </cell>
          <cell r="D8160">
            <v>0</v>
          </cell>
          <cell r="E8160">
            <v>0</v>
          </cell>
          <cell r="F8160">
            <v>50</v>
          </cell>
          <cell r="G8160" t="str">
            <v>:(COA)TONY GU</v>
          </cell>
        </row>
        <row r="8161">
          <cell r="A8161" t="str">
            <v>514122</v>
          </cell>
          <cell r="B8161" t="str">
            <v>G.&amp;.A EXPE.--ENTERTAINMENT交际应酬</v>
          </cell>
          <cell r="C8161" t="str">
            <v>10510-05-514122</v>
          </cell>
          <cell r="D8161">
            <v>0</v>
          </cell>
          <cell r="E8161">
            <v>0</v>
          </cell>
          <cell r="F8161">
            <v>0</v>
          </cell>
          <cell r="G8161" t="str">
            <v>:(COA)RITA LEE</v>
          </cell>
        </row>
        <row r="8162">
          <cell r="A8162" t="str">
            <v>514122</v>
          </cell>
          <cell r="B8162" t="str">
            <v>G.&amp;.A EXPE.--ENTERTAINMENT交际应酬</v>
          </cell>
          <cell r="C8162" t="str">
            <v>10600-00-514122</v>
          </cell>
          <cell r="D8162">
            <v>2359.3000000000002</v>
          </cell>
          <cell r="E8162">
            <v>0</v>
          </cell>
          <cell r="F8162">
            <v>2359.3000000000002</v>
          </cell>
          <cell r="G8162" t="str">
            <v>&lt;MS&gt;MARKETING DEPT.</v>
          </cell>
        </row>
        <row r="8163">
          <cell r="A8163" t="str">
            <v>514122</v>
          </cell>
          <cell r="B8163" t="str">
            <v>G.&amp;.A EXPE.--ENTERTAINMENT交际应酬</v>
          </cell>
          <cell r="C8163" t="str">
            <v>10600-01-514122</v>
          </cell>
          <cell r="D8163">
            <v>2489.27</v>
          </cell>
          <cell r="E8163">
            <v>0</v>
          </cell>
          <cell r="F8163">
            <v>37994.07</v>
          </cell>
          <cell r="G8163" t="str">
            <v>&lt;MS&gt;PAUNLEE李朝保</v>
          </cell>
        </row>
        <row r="8164">
          <cell r="A8164" t="str">
            <v>514122</v>
          </cell>
          <cell r="B8164" t="str">
            <v>G.&amp;.A EXPE.--ENTERTAINMENT交际应酬</v>
          </cell>
          <cell r="C8164" t="str">
            <v>10600-02-514122</v>
          </cell>
          <cell r="D8164">
            <v>150</v>
          </cell>
          <cell r="E8164">
            <v>0</v>
          </cell>
          <cell r="F8164">
            <v>150</v>
          </cell>
          <cell r="G8164" t="str">
            <v>&lt;MS&gt;EDITH宋亮</v>
          </cell>
        </row>
        <row r="8165">
          <cell r="A8165" t="str">
            <v>514122</v>
          </cell>
          <cell r="B8165" t="str">
            <v>G.&amp;.A EXPE.--ENTERTAINMENT交际应酬</v>
          </cell>
          <cell r="C8165" t="str">
            <v>11000-00-514122</v>
          </cell>
          <cell r="D8165">
            <v>3373</v>
          </cell>
          <cell r="E8165">
            <v>0</v>
          </cell>
          <cell r="F8165">
            <v>8163</v>
          </cell>
          <cell r="G8165" t="str">
            <v>:(EN)ENG.DEPT.(COMMON)</v>
          </cell>
        </row>
        <row r="8166">
          <cell r="A8166" t="str">
            <v>514122</v>
          </cell>
          <cell r="B8166" t="str">
            <v>G.&amp;.A EXPE.--ENTERTAINMENT交际应酬</v>
          </cell>
          <cell r="C8166" t="str">
            <v>11000-01-514122</v>
          </cell>
          <cell r="D8166">
            <v>0</v>
          </cell>
          <cell r="E8166">
            <v>0</v>
          </cell>
          <cell r="F8166">
            <v>745</v>
          </cell>
          <cell r="G8166" t="str">
            <v>:(EN)CARSTEN OBERWELLAND</v>
          </cell>
        </row>
        <row r="8167">
          <cell r="A8167" t="str">
            <v>514122</v>
          </cell>
          <cell r="B8167" t="str">
            <v>G.&amp;.A EXPE.--ENTERTAINMENT交际应酬</v>
          </cell>
          <cell r="C8167" t="str">
            <v>11000-02-514122</v>
          </cell>
          <cell r="D8167">
            <v>0</v>
          </cell>
          <cell r="E8167">
            <v>0</v>
          </cell>
          <cell r="F8167">
            <v>4208</v>
          </cell>
          <cell r="G8167" t="str">
            <v>:(EN)MO LI莫礼</v>
          </cell>
        </row>
        <row r="8168">
          <cell r="A8168" t="str">
            <v>514122</v>
          </cell>
          <cell r="B8168" t="str">
            <v>G.&amp;.A EXPE.--ENTERTAINMENT交际应酬</v>
          </cell>
          <cell r="C8168" t="str">
            <v>11001-01-514122</v>
          </cell>
          <cell r="D8168">
            <v>0</v>
          </cell>
          <cell r="E8168">
            <v>0</v>
          </cell>
          <cell r="F8168">
            <v>0</v>
          </cell>
          <cell r="G8168" t="str">
            <v>:(EN)</v>
          </cell>
        </row>
        <row r="8169">
          <cell r="A8169" t="str">
            <v>514122</v>
          </cell>
          <cell r="B8169" t="str">
            <v>G.&amp;.A EXPE.--ENTERTAINMENT交际应酬</v>
          </cell>
          <cell r="C8169" t="str">
            <v>11001-02-514122</v>
          </cell>
          <cell r="D8169">
            <v>0</v>
          </cell>
          <cell r="E8169">
            <v>0</v>
          </cell>
          <cell r="F8169">
            <v>1060</v>
          </cell>
          <cell r="G8169" t="str">
            <v>:(EN)JAQUES YANG杨俊谦</v>
          </cell>
        </row>
        <row r="8170">
          <cell r="A8170" t="str">
            <v>514122</v>
          </cell>
          <cell r="B8170" t="str">
            <v>G.&amp;.A EXPE.--ENTERTAINMENT交际应酬</v>
          </cell>
          <cell r="C8170" t="str">
            <v>11001-04-514122</v>
          </cell>
          <cell r="D8170">
            <v>0</v>
          </cell>
          <cell r="E8170">
            <v>0</v>
          </cell>
          <cell r="F8170">
            <v>0</v>
          </cell>
          <cell r="G8170" t="str">
            <v>:(EN)XIE XIONG 谢雄</v>
          </cell>
        </row>
        <row r="8171">
          <cell r="A8171" t="str">
            <v>514122</v>
          </cell>
          <cell r="B8171" t="str">
            <v>G.&amp;.A EXPE.--ENTERTAINMENT交际应酬</v>
          </cell>
          <cell r="C8171" t="str">
            <v>11001-05-514122</v>
          </cell>
          <cell r="D8171">
            <v>0</v>
          </cell>
          <cell r="E8171">
            <v>0</v>
          </cell>
          <cell r="F8171">
            <v>120</v>
          </cell>
          <cell r="G8171" t="str">
            <v>:(EN)ZHEN WU 郑武</v>
          </cell>
        </row>
        <row r="8172">
          <cell r="A8172" t="str">
            <v>514122</v>
          </cell>
          <cell r="B8172" t="str">
            <v>G.&amp;.A EXPE.--ENTERTAINMENT交际应酬</v>
          </cell>
          <cell r="C8172" t="str">
            <v>11001-06-514122</v>
          </cell>
          <cell r="D8172">
            <v>0</v>
          </cell>
          <cell r="E8172">
            <v>0</v>
          </cell>
          <cell r="F8172">
            <v>840</v>
          </cell>
          <cell r="G8172" t="str">
            <v>:(EN)HUANG WENFENG 黄文锋</v>
          </cell>
        </row>
        <row r="8173">
          <cell r="A8173" t="str">
            <v>514122</v>
          </cell>
          <cell r="B8173" t="str">
            <v>G.&amp;.A EXPE.--ENTERTAINMENT交际应酬</v>
          </cell>
          <cell r="C8173" t="str">
            <v>11001-07-514122</v>
          </cell>
          <cell r="D8173">
            <v>0</v>
          </cell>
          <cell r="E8173">
            <v>0</v>
          </cell>
          <cell r="F8173">
            <v>325</v>
          </cell>
          <cell r="G8173" t="str">
            <v>:(EN)SAM TANG唐泽华</v>
          </cell>
        </row>
        <row r="8174">
          <cell r="A8174" t="str">
            <v>514122</v>
          </cell>
          <cell r="B8174" t="str">
            <v>G.&amp;.A EXPE.--ENTERTAINMENT交际应酬</v>
          </cell>
          <cell r="C8174" t="str">
            <v>11001-08-514122</v>
          </cell>
          <cell r="D8174">
            <v>0</v>
          </cell>
          <cell r="E8174">
            <v>0</v>
          </cell>
          <cell r="F8174">
            <v>0</v>
          </cell>
          <cell r="G8174" t="str">
            <v>:(EN)PANG DAZHI庞大智</v>
          </cell>
        </row>
        <row r="8175">
          <cell r="A8175" t="str">
            <v>514122</v>
          </cell>
          <cell r="B8175" t="str">
            <v>G.&amp;.A EXPE.--ENTERTAINMENT交际应酬</v>
          </cell>
          <cell r="C8175" t="str">
            <v>11001-09-514122</v>
          </cell>
          <cell r="D8175">
            <v>0</v>
          </cell>
          <cell r="E8175">
            <v>0</v>
          </cell>
          <cell r="F8175">
            <v>0</v>
          </cell>
          <cell r="G8175" t="str">
            <v>:(EN)ZHONG ZHONG JUN 钟小军</v>
          </cell>
        </row>
        <row r="8176">
          <cell r="A8176" t="str">
            <v>514122</v>
          </cell>
          <cell r="B8176" t="str">
            <v>G.&amp;.A EXPE.--ENTERTAINMENT交际应酬</v>
          </cell>
          <cell r="C8176" t="str">
            <v>11001-0B-514122</v>
          </cell>
          <cell r="D8176">
            <v>0</v>
          </cell>
          <cell r="E8176">
            <v>0</v>
          </cell>
          <cell r="F8176">
            <v>0</v>
          </cell>
          <cell r="G8176" t="str">
            <v>:(EN)</v>
          </cell>
        </row>
        <row r="8177">
          <cell r="A8177" t="str">
            <v>514122</v>
          </cell>
          <cell r="B8177" t="str">
            <v>G.&amp;.A EXPE.--ENTERTAINMENT交际应酬</v>
          </cell>
          <cell r="C8177" t="str">
            <v>11001-0C-514122</v>
          </cell>
          <cell r="D8177">
            <v>0</v>
          </cell>
          <cell r="E8177">
            <v>0</v>
          </cell>
          <cell r="F8177">
            <v>473</v>
          </cell>
          <cell r="G8177" t="str">
            <v>:(EN)STEPHEN YANG 阳正坤</v>
          </cell>
        </row>
        <row r="8178">
          <cell r="A8178" t="str">
            <v>514122</v>
          </cell>
          <cell r="B8178" t="str">
            <v>G.&amp;.A EXPE.--ENTERTAINMENT交际应酬</v>
          </cell>
          <cell r="C8178" t="str">
            <v>11001-0D-514122</v>
          </cell>
          <cell r="D8178">
            <v>0</v>
          </cell>
          <cell r="E8178">
            <v>0</v>
          </cell>
          <cell r="F8178">
            <v>788</v>
          </cell>
          <cell r="G8178" t="str">
            <v>:(EN)LI YALIN 李亚林</v>
          </cell>
        </row>
        <row r="8179">
          <cell r="A8179" t="str">
            <v>514122</v>
          </cell>
          <cell r="B8179" t="str">
            <v>G.&amp;.A EXPE.--ENTERTAINMENT交际应酬</v>
          </cell>
          <cell r="C8179" t="str">
            <v>11001-0E-514122</v>
          </cell>
          <cell r="D8179">
            <v>0</v>
          </cell>
          <cell r="E8179">
            <v>0</v>
          </cell>
          <cell r="F8179">
            <v>50</v>
          </cell>
          <cell r="G8179" t="str">
            <v>:(EN)FU ZHAOYANG付朝阳</v>
          </cell>
        </row>
        <row r="8180">
          <cell r="A8180" t="str">
            <v>514122</v>
          </cell>
          <cell r="B8180" t="str">
            <v>G.&amp;.A EXPE.--ENTERTAINMENT交际应酬</v>
          </cell>
          <cell r="C8180" t="str">
            <v>11001-0G-514122</v>
          </cell>
          <cell r="D8180">
            <v>0</v>
          </cell>
          <cell r="E8180">
            <v>0</v>
          </cell>
          <cell r="F8180">
            <v>200</v>
          </cell>
          <cell r="G8180" t="str">
            <v>:(EN)MR. XU DIQUAN徐棣泉</v>
          </cell>
        </row>
        <row r="8181">
          <cell r="A8181" t="str">
            <v>514122</v>
          </cell>
          <cell r="B8181" t="str">
            <v>G.&amp;.A EXPE.--ENTERTAINMENT交际应酬</v>
          </cell>
          <cell r="C8181" t="str">
            <v>11001-0H-514122</v>
          </cell>
          <cell r="D8181">
            <v>0</v>
          </cell>
          <cell r="E8181">
            <v>0</v>
          </cell>
          <cell r="F8181">
            <v>405</v>
          </cell>
          <cell r="G8181" t="str">
            <v>:(EN)LIU XUGUANG 刘旭光</v>
          </cell>
        </row>
        <row r="8182">
          <cell r="A8182" t="str">
            <v>514122</v>
          </cell>
          <cell r="B8182" t="str">
            <v>G.&amp;.A EXPE.--ENTERTAINMENT交际应酬</v>
          </cell>
          <cell r="C8182" t="str">
            <v>11200-00-514122</v>
          </cell>
          <cell r="D8182">
            <v>0</v>
          </cell>
          <cell r="E8182">
            <v>0</v>
          </cell>
          <cell r="F8182">
            <v>405</v>
          </cell>
          <cell r="G8182" t="str">
            <v>:(EE)ENGINEERING ESCALATOR(COMMON)</v>
          </cell>
        </row>
        <row r="8183">
          <cell r="A8183" t="str">
            <v>514122</v>
          </cell>
          <cell r="B8183" t="str">
            <v>G.&amp;.A EXPE.--ENTERTAINMENT交际应酬</v>
          </cell>
          <cell r="C8183" t="str">
            <v>11200-02-514122</v>
          </cell>
          <cell r="D8183">
            <v>0</v>
          </cell>
          <cell r="E8183">
            <v>0</v>
          </cell>
          <cell r="F8183">
            <v>0</v>
          </cell>
          <cell r="G8183" t="str">
            <v>:(EE)MS.LIU DONGXIA 刘东霞</v>
          </cell>
        </row>
        <row r="8184">
          <cell r="A8184" t="str">
            <v>514122</v>
          </cell>
          <cell r="B8184" t="str">
            <v>G.&amp;.A EXPE.--ENTERTAINMENT交际应酬</v>
          </cell>
          <cell r="C8184" t="str">
            <v>11200-03-514122</v>
          </cell>
          <cell r="D8184">
            <v>0</v>
          </cell>
          <cell r="E8184">
            <v>0</v>
          </cell>
          <cell r="F8184">
            <v>33</v>
          </cell>
          <cell r="G8184" t="str">
            <v>:(EE)MR.KING KONG孔新奇</v>
          </cell>
        </row>
        <row r="8185">
          <cell r="A8185" t="str">
            <v>514122</v>
          </cell>
          <cell r="B8185" t="str">
            <v>G.&amp;.A EXPE.--ENTERTAINMENT交际应酬</v>
          </cell>
          <cell r="C8185" t="str">
            <v>11200-04-514122</v>
          </cell>
          <cell r="D8185">
            <v>0</v>
          </cell>
          <cell r="E8185">
            <v>0</v>
          </cell>
          <cell r="F8185">
            <v>380</v>
          </cell>
          <cell r="G8185" t="str">
            <v>:(EE)</v>
          </cell>
        </row>
        <row r="8186">
          <cell r="A8186" t="str">
            <v>514122</v>
          </cell>
          <cell r="B8186" t="str">
            <v>G.&amp;.A EXPE.--ENTERTAINMENT交际应酬</v>
          </cell>
          <cell r="C8186" t="str">
            <v>11300-00-514122</v>
          </cell>
          <cell r="D8186">
            <v>360</v>
          </cell>
          <cell r="E8186">
            <v>0</v>
          </cell>
          <cell r="F8186">
            <v>3163.4</v>
          </cell>
          <cell r="G8186" t="str">
            <v>(ED)ENGINEERING ELECTRIC</v>
          </cell>
        </row>
        <row r="8187">
          <cell r="A8187" t="str">
            <v>514122</v>
          </cell>
          <cell r="B8187" t="str">
            <v>G.&amp;.A EXPE.--ENTERTAINMENT交际应酬</v>
          </cell>
          <cell r="C8187" t="str">
            <v>11300-01-514122</v>
          </cell>
          <cell r="D8187">
            <v>0</v>
          </cell>
          <cell r="E8187">
            <v>0</v>
          </cell>
          <cell r="F8187">
            <v>3194.07</v>
          </cell>
          <cell r="G8187" t="str">
            <v>:(ED)MR.KLEIN</v>
          </cell>
        </row>
        <row r="8188">
          <cell r="A8188" t="str">
            <v>514122</v>
          </cell>
          <cell r="B8188" t="str">
            <v>G.&amp;.A EXPE.--ENTERTAINMENT交际应酬</v>
          </cell>
          <cell r="C8188" t="str">
            <v>11300-03-514122</v>
          </cell>
          <cell r="D8188">
            <v>0</v>
          </cell>
          <cell r="E8188">
            <v>0</v>
          </cell>
          <cell r="F8188">
            <v>1341.25</v>
          </cell>
          <cell r="G8188" t="str">
            <v>:(ED)ZHANG WEIJIE 张伟杰</v>
          </cell>
        </row>
        <row r="8189">
          <cell r="A8189" t="str">
            <v>514122</v>
          </cell>
          <cell r="B8189" t="str">
            <v>G.&amp;.A EXPE.--ENTERTAINMENT交际应酬</v>
          </cell>
          <cell r="C8189" t="str">
            <v>11300-04-514122</v>
          </cell>
          <cell r="D8189">
            <v>0</v>
          </cell>
          <cell r="E8189">
            <v>0</v>
          </cell>
          <cell r="F8189">
            <v>2095.25</v>
          </cell>
          <cell r="G8189" t="str">
            <v>:(ED)ZHENG BIN 郑斌</v>
          </cell>
        </row>
        <row r="8190">
          <cell r="A8190" t="str">
            <v>514122</v>
          </cell>
          <cell r="B8190" t="str">
            <v>G.&amp;.A EXPE.--ENTERTAINMENT交际应酬</v>
          </cell>
          <cell r="C8190" t="str">
            <v>11300-06-514122</v>
          </cell>
          <cell r="D8190">
            <v>0</v>
          </cell>
          <cell r="E8190">
            <v>0</v>
          </cell>
          <cell r="F8190">
            <v>288</v>
          </cell>
          <cell r="G8190" t="str">
            <v>:&lt;ED&gt;HUANG XIAOBIN黄少彬</v>
          </cell>
        </row>
        <row r="8191">
          <cell r="A8191" t="str">
            <v>514122</v>
          </cell>
          <cell r="B8191" t="str">
            <v>G.&amp;.A EXPE.--ENTERTAINMENT交际应酬</v>
          </cell>
          <cell r="C8191" t="str">
            <v>11500-00-514122</v>
          </cell>
          <cell r="D8191">
            <v>210</v>
          </cell>
          <cell r="E8191">
            <v>0</v>
          </cell>
          <cell r="F8191">
            <v>10120.6</v>
          </cell>
          <cell r="G8191" t="str">
            <v>:QA--ADMI FOR WHOLE Q.A.</v>
          </cell>
        </row>
        <row r="8192">
          <cell r="A8192" t="str">
            <v>514122</v>
          </cell>
          <cell r="B8192" t="str">
            <v>G.&amp;.A EXPE.--ENTERTAINMENT交际应酬</v>
          </cell>
          <cell r="C8192" t="str">
            <v>11500-01-514122</v>
          </cell>
          <cell r="D8192">
            <v>0</v>
          </cell>
          <cell r="E8192">
            <v>0</v>
          </cell>
          <cell r="F8192">
            <v>9840</v>
          </cell>
          <cell r="G8192" t="str">
            <v>:QM--BILL LIN 林岩生</v>
          </cell>
        </row>
        <row r="8193">
          <cell r="A8193" t="str">
            <v>514122</v>
          </cell>
          <cell r="B8193" t="str">
            <v>G.&amp;.A EXPE.--ENTERTAINMENT交际应酬</v>
          </cell>
          <cell r="C8193" t="str">
            <v>11500-02-514122</v>
          </cell>
          <cell r="D8193">
            <v>0</v>
          </cell>
          <cell r="E8193">
            <v>0</v>
          </cell>
          <cell r="F8193">
            <v>1244</v>
          </cell>
          <cell r="G8193" t="str">
            <v>:QM--YANG XIZHI 杨锡芝</v>
          </cell>
        </row>
        <row r="8194">
          <cell r="A8194" t="str">
            <v>514122</v>
          </cell>
          <cell r="B8194" t="str">
            <v>G.&amp;.A EXPE.--ENTERTAINMENT交际应酬</v>
          </cell>
          <cell r="C8194" t="str">
            <v>11500-03-514122</v>
          </cell>
          <cell r="D8194">
            <v>0</v>
          </cell>
          <cell r="E8194">
            <v>0</v>
          </cell>
          <cell r="F8194">
            <v>638</v>
          </cell>
          <cell r="G8194" t="str">
            <v>:QM--黄火诚</v>
          </cell>
        </row>
        <row r="8195">
          <cell r="A8195" t="str">
            <v>514122</v>
          </cell>
          <cell r="B8195" t="str">
            <v>G.&amp;.A EXPE.--ENTERTAINMENT交际应酬</v>
          </cell>
          <cell r="C8195" t="str">
            <v>12000-00-514122</v>
          </cell>
          <cell r="D8195">
            <v>0</v>
          </cell>
          <cell r="E8195">
            <v>0</v>
          </cell>
          <cell r="F8195">
            <v>1522.5</v>
          </cell>
          <cell r="G8195" t="str">
            <v>:(AD)ADMIN.DEPT.</v>
          </cell>
        </row>
        <row r="8196">
          <cell r="A8196" t="str">
            <v>514122</v>
          </cell>
          <cell r="B8196" t="str">
            <v>G.&amp;.A EXPE.--ENTERTAINMENT交际应酬</v>
          </cell>
          <cell r="C8196" t="str">
            <v>12000-01-514122</v>
          </cell>
          <cell r="D8196">
            <v>0</v>
          </cell>
          <cell r="E8196">
            <v>0</v>
          </cell>
          <cell r="F8196">
            <v>302</v>
          </cell>
          <cell r="G8196" t="str">
            <v>:(AD)MEI QUANZHI 梅栓枝</v>
          </cell>
        </row>
        <row r="8197">
          <cell r="A8197" t="str">
            <v>514122</v>
          </cell>
          <cell r="B8197" t="str">
            <v>G.&amp;.A EXPE.--ENTERTAINMENT交际应酬</v>
          </cell>
          <cell r="C8197" t="str">
            <v>12000-04-514122</v>
          </cell>
          <cell r="D8197">
            <v>0</v>
          </cell>
          <cell r="E8197">
            <v>0</v>
          </cell>
          <cell r="F8197">
            <v>0</v>
          </cell>
          <cell r="G8197" t="str">
            <v>:(AD)HUANG SHUNXIONG黄顺雄</v>
          </cell>
        </row>
        <row r="8198">
          <cell r="A8198" t="str">
            <v>514122</v>
          </cell>
          <cell r="B8198" t="str">
            <v>G.&amp;.A EXPE.--ENTERTAINMENT交际应酬</v>
          </cell>
          <cell r="C8198" t="str">
            <v>12020-03-514122</v>
          </cell>
          <cell r="D8198">
            <v>0</v>
          </cell>
          <cell r="E8198">
            <v>0</v>
          </cell>
          <cell r="F8198">
            <v>0</v>
          </cell>
          <cell r="G8198" t="str">
            <v>:(AD)DRIVER:鲍永泰</v>
          </cell>
        </row>
        <row r="8199">
          <cell r="A8199" t="str">
            <v>514122</v>
          </cell>
          <cell r="B8199" t="str">
            <v>G.&amp;.A EXPE.--ENTERTAINMENT交际应酬</v>
          </cell>
          <cell r="C8199" t="str">
            <v>12040-01-514122</v>
          </cell>
          <cell r="D8199">
            <v>0</v>
          </cell>
          <cell r="E8199">
            <v>0</v>
          </cell>
          <cell r="F8199">
            <v>0</v>
          </cell>
          <cell r="G8199" t="str">
            <v>:(AD)CHEN WENJING陈文敬</v>
          </cell>
        </row>
        <row r="8200">
          <cell r="A8200" t="str">
            <v>514122</v>
          </cell>
          <cell r="B8200" t="str">
            <v>G.&amp;.A EXPE.--ENTERTAINMENT交际应酬</v>
          </cell>
          <cell r="C8200" t="str">
            <v>12500-00-514122</v>
          </cell>
          <cell r="D8200">
            <v>0</v>
          </cell>
          <cell r="E8200">
            <v>0</v>
          </cell>
          <cell r="F8200">
            <v>1491</v>
          </cell>
          <cell r="G8200" t="str">
            <v>:(PU)PURCHASING</v>
          </cell>
        </row>
        <row r="8201">
          <cell r="A8201" t="str">
            <v>514122</v>
          </cell>
          <cell r="B8201" t="str">
            <v>G.&amp;.A EXPE.--ENTERTAINMENT交际应酬</v>
          </cell>
          <cell r="C8201" t="str">
            <v>12500-01-514122</v>
          </cell>
          <cell r="D8201">
            <v>0</v>
          </cell>
          <cell r="E8201">
            <v>0</v>
          </cell>
          <cell r="F8201">
            <v>179</v>
          </cell>
          <cell r="G8201" t="str">
            <v>:(PU)MS.HELLENLIN凌寒</v>
          </cell>
        </row>
        <row r="8202">
          <cell r="A8202" t="str">
            <v>514122</v>
          </cell>
          <cell r="B8202" t="str">
            <v>G.&amp;.A EXPE.--ENTERTAINMENT交际应酬</v>
          </cell>
          <cell r="C8202" t="str">
            <v>12500-02-514122</v>
          </cell>
          <cell r="D8202">
            <v>0</v>
          </cell>
          <cell r="E8202">
            <v>0</v>
          </cell>
          <cell r="F8202">
            <v>285</v>
          </cell>
          <cell r="G8202" t="str">
            <v>:(PU)谭明</v>
          </cell>
        </row>
        <row r="8203">
          <cell r="A8203" t="str">
            <v>514122</v>
          </cell>
          <cell r="B8203" t="str">
            <v>G.&amp;.A EXPE.--ENTERTAINMENT交际应酬</v>
          </cell>
          <cell r="C8203" t="str">
            <v>12500-03-514122</v>
          </cell>
          <cell r="D8203">
            <v>0</v>
          </cell>
          <cell r="E8203">
            <v>0</v>
          </cell>
          <cell r="F8203">
            <v>0</v>
          </cell>
          <cell r="G8203" t="str">
            <v>:(PU)ZHANG XINWEI 章新微</v>
          </cell>
        </row>
        <row r="8204">
          <cell r="A8204" t="str">
            <v>514122</v>
          </cell>
          <cell r="B8204" t="str">
            <v>G.&amp;.A EXPE.--ENTERTAINMENT交际应酬</v>
          </cell>
          <cell r="C8204" t="str">
            <v>12500-04-514122</v>
          </cell>
          <cell r="D8204">
            <v>0</v>
          </cell>
          <cell r="E8204">
            <v>0</v>
          </cell>
          <cell r="F8204">
            <v>0</v>
          </cell>
          <cell r="G8204" t="str">
            <v>:(PU)</v>
          </cell>
        </row>
        <row r="8205">
          <cell r="A8205" t="str">
            <v>514122</v>
          </cell>
          <cell r="B8205" t="str">
            <v>G.&amp;.A EXPE.--ENTERTAINMENT交际应酬</v>
          </cell>
          <cell r="C8205" t="str">
            <v>12500-05-514122</v>
          </cell>
          <cell r="D8205">
            <v>0</v>
          </cell>
          <cell r="E8205">
            <v>0</v>
          </cell>
          <cell r="F8205">
            <v>808</v>
          </cell>
          <cell r="G8205" t="str">
            <v>:(PU)YANG JIANHENG杨建恒</v>
          </cell>
        </row>
        <row r="8206">
          <cell r="A8206" t="str">
            <v>514122</v>
          </cell>
          <cell r="B8206" t="str">
            <v>G.&amp;.A EXPE.--ENTERTAINMENT交际应酬</v>
          </cell>
          <cell r="C8206" t="str">
            <v>12500-06-514122</v>
          </cell>
          <cell r="D8206">
            <v>0</v>
          </cell>
          <cell r="E8206">
            <v>0</v>
          </cell>
          <cell r="F8206">
            <v>989</v>
          </cell>
          <cell r="G8206" t="str">
            <v>:(PU)RUAN CHIYIN阮池银</v>
          </cell>
        </row>
        <row r="8207">
          <cell r="A8207" t="str">
            <v>514122</v>
          </cell>
          <cell r="B8207" t="str">
            <v>G.&amp;.A EXPE.--ENTERTAINMENT交际应酬</v>
          </cell>
          <cell r="C8207" t="str">
            <v>12500-07-514122</v>
          </cell>
          <cell r="D8207">
            <v>152</v>
          </cell>
          <cell r="E8207">
            <v>0</v>
          </cell>
          <cell r="F8207">
            <v>5052</v>
          </cell>
          <cell r="G8207" t="str">
            <v>:(PU)TANG JIANBIAO汤建标</v>
          </cell>
        </row>
        <row r="8208">
          <cell r="A8208" t="str">
            <v>514122</v>
          </cell>
          <cell r="B8208" t="str">
            <v>G.&amp;.A EXPE.--ENTERTAINMENT交际应酬</v>
          </cell>
          <cell r="C8208" t="str">
            <v>12500-08-514122</v>
          </cell>
          <cell r="D8208">
            <v>0</v>
          </cell>
          <cell r="E8208">
            <v>0</v>
          </cell>
          <cell r="F8208">
            <v>2500</v>
          </cell>
          <cell r="G8208" t="str">
            <v>:(PU)</v>
          </cell>
        </row>
        <row r="8209">
          <cell r="A8209" t="str">
            <v>514122</v>
          </cell>
          <cell r="B8209" t="str">
            <v>G.&amp;.A EXPE.--ENTERTAINMENT交际应酬</v>
          </cell>
          <cell r="C8209" t="str">
            <v>13000-00-514122</v>
          </cell>
          <cell r="D8209">
            <v>6678</v>
          </cell>
          <cell r="E8209">
            <v>0</v>
          </cell>
          <cell r="F8209">
            <v>11452</v>
          </cell>
          <cell r="G8209" t="str">
            <v>(PEM)PROJECT EXECUTION</v>
          </cell>
        </row>
        <row r="8210">
          <cell r="A8210" t="str">
            <v>514122</v>
          </cell>
          <cell r="B8210" t="str">
            <v>G.&amp;.A EXPE.--ENTERTAINMENT交际应酬</v>
          </cell>
          <cell r="C8210" t="str">
            <v>13000-01-514122</v>
          </cell>
          <cell r="D8210">
            <v>0</v>
          </cell>
          <cell r="E8210">
            <v>0</v>
          </cell>
          <cell r="F8210">
            <v>94602</v>
          </cell>
          <cell r="G8210" t="str">
            <v>(PEM)JACK ZHAO 赵宏</v>
          </cell>
        </row>
        <row r="8211">
          <cell r="A8211" t="str">
            <v>514122</v>
          </cell>
          <cell r="B8211" t="str">
            <v>G.&amp;.A EXPE.--ENTERTAINMENT交际应酬</v>
          </cell>
          <cell r="C8211" t="str">
            <v>13000-03-514122</v>
          </cell>
          <cell r="D8211">
            <v>0</v>
          </cell>
          <cell r="E8211">
            <v>0</v>
          </cell>
          <cell r="F8211">
            <v>151</v>
          </cell>
          <cell r="G8211" t="str">
            <v>(PEM)WANDA ZENG 曾咏侬</v>
          </cell>
        </row>
        <row r="8212">
          <cell r="A8212" t="str">
            <v>514122</v>
          </cell>
          <cell r="B8212" t="str">
            <v>G.&amp;.A EXPE.--ENTERTAINMENT交际应酬</v>
          </cell>
          <cell r="C8212" t="str">
            <v>13000-04-514122</v>
          </cell>
          <cell r="D8212">
            <v>0</v>
          </cell>
          <cell r="E8212">
            <v>0</v>
          </cell>
          <cell r="F8212">
            <v>2774</v>
          </cell>
          <cell r="G8212" t="str">
            <v>(PEM)PELINA ZHANG 张樱</v>
          </cell>
        </row>
        <row r="8213">
          <cell r="A8213" t="str">
            <v>514122</v>
          </cell>
          <cell r="B8213" t="str">
            <v>G.&amp;.A EXPE.--ENTERTAINMENT交际应酬</v>
          </cell>
          <cell r="C8213" t="str">
            <v>13000-05-514122</v>
          </cell>
          <cell r="D8213">
            <v>0</v>
          </cell>
          <cell r="E8213">
            <v>0</v>
          </cell>
          <cell r="F8213">
            <v>449</v>
          </cell>
          <cell r="G8213" t="str">
            <v>(PEM)MR.THOMAS XIANG 相黎东</v>
          </cell>
        </row>
        <row r="8214">
          <cell r="A8214" t="str">
            <v>514122</v>
          </cell>
          <cell r="B8214" t="str">
            <v>G.&amp;.A EXPE.--ENTERTAINMENT交际应酬</v>
          </cell>
          <cell r="C8214" t="str">
            <v>13000-06-514122</v>
          </cell>
          <cell r="D8214">
            <v>0</v>
          </cell>
          <cell r="E8214">
            <v>0</v>
          </cell>
          <cell r="F8214">
            <v>6125</v>
          </cell>
          <cell r="G8214" t="str">
            <v>(PEM)MS.DESERY FAN 范志群</v>
          </cell>
        </row>
        <row r="8215">
          <cell r="A8215" t="str">
            <v>514122</v>
          </cell>
          <cell r="B8215" t="str">
            <v>G.&amp;.A EXPE.--ENTERTAINMENT交际应酬</v>
          </cell>
          <cell r="C8215" t="str">
            <v>13000-07-514122</v>
          </cell>
          <cell r="D8215">
            <v>0</v>
          </cell>
          <cell r="E8215">
            <v>0</v>
          </cell>
          <cell r="F8215">
            <v>8913</v>
          </cell>
          <cell r="G8215" t="str">
            <v>(PEM)MR.SONGCHAO 宋超</v>
          </cell>
        </row>
        <row r="8216">
          <cell r="A8216" t="str">
            <v>514122</v>
          </cell>
          <cell r="B8216" t="str">
            <v>G.&amp;.A EXPE.--ENTERTAINMENT交际应酬</v>
          </cell>
          <cell r="C8216" t="str">
            <v>13000-09-514122</v>
          </cell>
          <cell r="D8216">
            <v>0</v>
          </cell>
          <cell r="E8216">
            <v>0</v>
          </cell>
          <cell r="F8216">
            <v>3523</v>
          </cell>
          <cell r="G8216" t="str">
            <v>(PEM)MR.CHEN WEIDONG 陈伟东</v>
          </cell>
        </row>
        <row r="8217">
          <cell r="A8217" t="str">
            <v>514122</v>
          </cell>
          <cell r="B8217" t="str">
            <v>G.&amp;.A EXPE.--ENTERTAINMENT交际应酬</v>
          </cell>
          <cell r="C8217" t="str">
            <v>13500-00-514122</v>
          </cell>
          <cell r="D8217">
            <v>150</v>
          </cell>
          <cell r="E8217">
            <v>0</v>
          </cell>
          <cell r="F8217">
            <v>3805</v>
          </cell>
          <cell r="G8217" t="str">
            <v>(EDP)COMMON</v>
          </cell>
        </row>
        <row r="8218">
          <cell r="A8218" t="str">
            <v>514122</v>
          </cell>
          <cell r="B8218" t="str">
            <v>G.&amp;.A EXPE.--ENTERTAINMENT交际应酬</v>
          </cell>
          <cell r="C8218" t="str">
            <v>13500-01-514122</v>
          </cell>
          <cell r="D8218">
            <v>0</v>
          </cell>
          <cell r="E8218">
            <v>0</v>
          </cell>
          <cell r="F8218">
            <v>2296.4</v>
          </cell>
          <cell r="G8218" t="str">
            <v>:(EDP)MR.WINSON ZHANG张新赞</v>
          </cell>
        </row>
        <row r="8219">
          <cell r="A8219" t="str">
            <v>514122</v>
          </cell>
          <cell r="B8219" t="str">
            <v>G.&amp;.A EXPE.--ENTERTAINMENT交际应酬</v>
          </cell>
          <cell r="C8219" t="str">
            <v>13700-00-514122</v>
          </cell>
          <cell r="D8219">
            <v>790</v>
          </cell>
          <cell r="E8219">
            <v>0</v>
          </cell>
          <cell r="F8219">
            <v>1600</v>
          </cell>
          <cell r="G8219" t="str">
            <v>IE--COMMON</v>
          </cell>
        </row>
        <row r="8220">
          <cell r="A8220" t="str">
            <v>514122</v>
          </cell>
          <cell r="B8220" t="str">
            <v>G.&amp;.A EXPE.--ENTERTAINMENT交际应酬</v>
          </cell>
          <cell r="C8220" t="str">
            <v>13700-01-514122</v>
          </cell>
          <cell r="D8220">
            <v>0</v>
          </cell>
          <cell r="E8220">
            <v>0</v>
          </cell>
          <cell r="F8220">
            <v>383</v>
          </cell>
          <cell r="G8220" t="str">
            <v>:IE--张建跃</v>
          </cell>
        </row>
        <row r="8221">
          <cell r="A8221" t="str">
            <v>514122</v>
          </cell>
          <cell r="B8221" t="str">
            <v>G.&amp;.A EXPE.--ENTERTAINMENT交际应酬</v>
          </cell>
          <cell r="C8221" t="str">
            <v>13710-02-514122</v>
          </cell>
          <cell r="D8221">
            <v>0</v>
          </cell>
          <cell r="E8221">
            <v>0</v>
          </cell>
          <cell r="F8221">
            <v>1100</v>
          </cell>
          <cell r="G8221" t="str">
            <v>IE--蔡建功</v>
          </cell>
        </row>
        <row r="8222">
          <cell r="A8222" t="str">
            <v>514122</v>
          </cell>
          <cell r="B8222" t="str">
            <v>G.&amp;.A EXPE.--ENTERTAINMENT交际应酬</v>
          </cell>
          <cell r="C8222" t="str">
            <v>13720-01-514122</v>
          </cell>
          <cell r="D8222">
            <v>0</v>
          </cell>
          <cell r="E8222">
            <v>0</v>
          </cell>
          <cell r="F8222">
            <v>163</v>
          </cell>
          <cell r="G8222" t="str">
            <v>IE--黄群英</v>
          </cell>
        </row>
        <row r="8223">
          <cell r="A8223" t="str">
            <v>514122</v>
          </cell>
          <cell r="B8223" t="str">
            <v>G.&amp;.A EXPE.--ENTERTAINMENT交际应酬</v>
          </cell>
          <cell r="C8223" t="str">
            <v>13730-03-514122</v>
          </cell>
          <cell r="D8223">
            <v>0</v>
          </cell>
          <cell r="E8223">
            <v>0</v>
          </cell>
          <cell r="F8223">
            <v>33</v>
          </cell>
          <cell r="G8223" t="str">
            <v>IE-王晓滨</v>
          </cell>
        </row>
        <row r="8224">
          <cell r="A8224" t="str">
            <v>514122</v>
          </cell>
          <cell r="B8224" t="str">
            <v>G.&amp;.A EXPE.--ENTERTAINMENT交际应酬</v>
          </cell>
          <cell r="C8224" t="str">
            <v>13740-00-514122</v>
          </cell>
          <cell r="D8224">
            <v>0</v>
          </cell>
          <cell r="E8224">
            <v>0</v>
          </cell>
          <cell r="F8224">
            <v>16</v>
          </cell>
          <cell r="G8224" t="str">
            <v>COMMON</v>
          </cell>
        </row>
        <row r="8225">
          <cell r="A8225" t="str">
            <v>514122</v>
          </cell>
          <cell r="B8225" t="str">
            <v>G.&amp;.A EXPE.--ENTERTAINMENT交际应酬</v>
          </cell>
          <cell r="C8225" t="str">
            <v>13740-01-514122</v>
          </cell>
          <cell r="D8225">
            <v>0</v>
          </cell>
          <cell r="E8225">
            <v>0</v>
          </cell>
          <cell r="F8225">
            <v>708</v>
          </cell>
          <cell r="G8225" t="str">
            <v>IE--夏云义</v>
          </cell>
        </row>
        <row r="8226">
          <cell r="A8226" t="str">
            <v>514123</v>
          </cell>
          <cell r="B8226" t="str">
            <v>G.&amp;.A EXPE.--GIFT/DONATIONS 礼品费</v>
          </cell>
          <cell r="C8226" t="str">
            <v>10000-00-514123</v>
          </cell>
          <cell r="D8226">
            <v>2399.3000000000002</v>
          </cell>
          <cell r="E8226">
            <v>0</v>
          </cell>
          <cell r="F8226">
            <v>11912.3</v>
          </cell>
          <cell r="G8226" t="str">
            <v>:BAL.SHEET 负债表</v>
          </cell>
        </row>
        <row r="8227">
          <cell r="A8227" t="str">
            <v>514123</v>
          </cell>
          <cell r="B8227" t="str">
            <v>G.&amp;.A EXPE.--GIFT/DONATIONS 礼品费</v>
          </cell>
          <cell r="C8227" t="str">
            <v>10100-00-514123</v>
          </cell>
          <cell r="D8227">
            <v>0</v>
          </cell>
          <cell r="E8227">
            <v>0</v>
          </cell>
          <cell r="F8227">
            <v>11222.04</v>
          </cell>
          <cell r="G8227" t="str">
            <v>:PMO 总经办</v>
          </cell>
        </row>
        <row r="8228">
          <cell r="A8228" t="str">
            <v>514123</v>
          </cell>
          <cell r="B8228" t="str">
            <v>G.&amp;.A EXPE.--GIFT/DONATIONS 礼品费</v>
          </cell>
          <cell r="C8228" t="str">
            <v>10100-10-514123</v>
          </cell>
          <cell r="D8228">
            <v>0</v>
          </cell>
          <cell r="E8228">
            <v>0</v>
          </cell>
          <cell r="F8228">
            <v>1553</v>
          </cell>
          <cell r="G8228" t="str">
            <v>:PMO MR.TAN XIONG 谭雄</v>
          </cell>
        </row>
        <row r="8229">
          <cell r="A8229" t="str">
            <v>514123</v>
          </cell>
          <cell r="B8229" t="str">
            <v>G.&amp;.A EXPE.--GIFT/DONATIONS 礼品费</v>
          </cell>
          <cell r="C8229" t="str">
            <v>10100-30-514123</v>
          </cell>
          <cell r="D8229">
            <v>0</v>
          </cell>
          <cell r="E8229">
            <v>0</v>
          </cell>
          <cell r="F8229">
            <v>1205.0999999999999</v>
          </cell>
          <cell r="G8229" t="str">
            <v>:PMO MS.GUO JIANHUA 郭建华</v>
          </cell>
        </row>
        <row r="8230">
          <cell r="A8230" t="str">
            <v>514123</v>
          </cell>
          <cell r="B8230" t="str">
            <v>G.&amp;.A EXPE.--GIFT/DONATIONS 礼品费</v>
          </cell>
          <cell r="C8230" t="str">
            <v>10300-00-514123</v>
          </cell>
          <cell r="D8230">
            <v>0</v>
          </cell>
          <cell r="E8230">
            <v>0</v>
          </cell>
          <cell r="F8230">
            <v>2816</v>
          </cell>
          <cell r="G8230" t="str">
            <v>:(HR)HUMAN RESOUCE</v>
          </cell>
        </row>
        <row r="8231">
          <cell r="A8231" t="str">
            <v>514123</v>
          </cell>
          <cell r="B8231" t="str">
            <v>G.&amp;.A EXPE.--GIFT/DONATIONS 礼品费</v>
          </cell>
          <cell r="C8231" t="str">
            <v>10300-01-514123</v>
          </cell>
          <cell r="D8231">
            <v>0</v>
          </cell>
          <cell r="E8231">
            <v>0</v>
          </cell>
          <cell r="F8231">
            <v>874.5</v>
          </cell>
          <cell r="G8231" t="str">
            <v>:(HR)ANGELA ZHAO赵辉</v>
          </cell>
        </row>
        <row r="8232">
          <cell r="A8232" t="str">
            <v>514123</v>
          </cell>
          <cell r="B8232" t="str">
            <v>G.&amp;.A EXPE.--GIFT/DONATIONS 礼品费</v>
          </cell>
          <cell r="C8232" t="str">
            <v>10500-00-514123</v>
          </cell>
          <cell r="D8232">
            <v>0</v>
          </cell>
          <cell r="E8232">
            <v>0</v>
          </cell>
          <cell r="F8232">
            <v>5051</v>
          </cell>
          <cell r="G8232" t="str">
            <v>:(CO)CONTROLLING:JOHN TONG</v>
          </cell>
        </row>
        <row r="8233">
          <cell r="A8233" t="str">
            <v>514123</v>
          </cell>
          <cell r="B8233" t="str">
            <v>G.&amp;.A EXPE.--GIFT/DONATIONS 礼品费</v>
          </cell>
          <cell r="C8233" t="str">
            <v>10510-00-514123</v>
          </cell>
          <cell r="D8233">
            <v>0</v>
          </cell>
          <cell r="E8233">
            <v>0</v>
          </cell>
          <cell r="F8233">
            <v>70</v>
          </cell>
          <cell r="G8233" t="str">
            <v>:(COA)JOHN TONG</v>
          </cell>
        </row>
        <row r="8234">
          <cell r="A8234" t="str">
            <v>514123</v>
          </cell>
          <cell r="B8234" t="str">
            <v>G.&amp;.A EXPE.--GIFT/DONATIONS 礼品费</v>
          </cell>
          <cell r="C8234" t="str">
            <v>10510-01-514123</v>
          </cell>
          <cell r="D8234">
            <v>0</v>
          </cell>
          <cell r="E8234">
            <v>0</v>
          </cell>
          <cell r="F8234">
            <v>933.7</v>
          </cell>
          <cell r="G8234" t="str">
            <v>:(COA)ROBIN XING</v>
          </cell>
        </row>
        <row r="8235">
          <cell r="A8235" t="str">
            <v>514123</v>
          </cell>
          <cell r="B8235" t="str">
            <v>G.&amp;.A EXPE.--GIFT/DONATIONS 礼品费</v>
          </cell>
          <cell r="C8235" t="str">
            <v>10600-00-514123</v>
          </cell>
          <cell r="D8235">
            <v>0</v>
          </cell>
          <cell r="E8235">
            <v>0</v>
          </cell>
          <cell r="F8235">
            <v>421</v>
          </cell>
          <cell r="G8235" t="str">
            <v>&lt;MS&gt;MARKETING DEPT.</v>
          </cell>
        </row>
        <row r="8236">
          <cell r="A8236" t="str">
            <v>514123</v>
          </cell>
          <cell r="B8236" t="str">
            <v>G.&amp;.A EXPE.--GIFT/DONATIONS 礼品费</v>
          </cell>
          <cell r="C8236" t="str">
            <v>10600-01-514123</v>
          </cell>
          <cell r="D8236">
            <v>0</v>
          </cell>
          <cell r="E8236">
            <v>0</v>
          </cell>
          <cell r="F8236">
            <v>1924.9</v>
          </cell>
          <cell r="G8236" t="str">
            <v>&lt;MS&gt;PAUNLEE李朝保</v>
          </cell>
        </row>
        <row r="8237">
          <cell r="A8237" t="str">
            <v>514123</v>
          </cell>
          <cell r="B8237" t="str">
            <v>G.&amp;.A EXPE.--GIFT/DONATIONS 礼品费</v>
          </cell>
          <cell r="C8237" t="str">
            <v>11000-00-514123</v>
          </cell>
          <cell r="D8237">
            <v>0</v>
          </cell>
          <cell r="E8237">
            <v>0</v>
          </cell>
          <cell r="F8237">
            <v>530</v>
          </cell>
          <cell r="G8237" t="str">
            <v>:(EN)ENG.DEPT.(COMMON)</v>
          </cell>
        </row>
        <row r="8238">
          <cell r="A8238" t="str">
            <v>514123</v>
          </cell>
          <cell r="B8238" t="str">
            <v>G.&amp;.A EXPE.--GIFT/DONATIONS 礼品费</v>
          </cell>
          <cell r="C8238" t="str">
            <v>11200-04-514123</v>
          </cell>
          <cell r="D8238">
            <v>0</v>
          </cell>
          <cell r="E8238">
            <v>0</v>
          </cell>
          <cell r="F8238">
            <v>675.5</v>
          </cell>
          <cell r="G8238" t="str">
            <v>:(EE)</v>
          </cell>
        </row>
        <row r="8239">
          <cell r="A8239" t="str">
            <v>514123</v>
          </cell>
          <cell r="B8239" t="str">
            <v>G.&amp;.A EXPE.--GIFT/DONATIONS 礼品费</v>
          </cell>
          <cell r="C8239" t="str">
            <v>11500-00-514123</v>
          </cell>
          <cell r="D8239">
            <v>0</v>
          </cell>
          <cell r="E8239">
            <v>0</v>
          </cell>
          <cell r="F8239">
            <v>3970</v>
          </cell>
          <cell r="G8239" t="str">
            <v>:QA--ADMI FOR WHOLE Q.A.</v>
          </cell>
        </row>
        <row r="8240">
          <cell r="A8240" t="str">
            <v>514123</v>
          </cell>
          <cell r="B8240" t="str">
            <v>G.&amp;.A EXPE.--GIFT/DONATIONS 礼品费</v>
          </cell>
          <cell r="C8240" t="str">
            <v>11500-02-514123</v>
          </cell>
          <cell r="D8240">
            <v>0</v>
          </cell>
          <cell r="E8240">
            <v>0</v>
          </cell>
          <cell r="F8240">
            <v>0</v>
          </cell>
          <cell r="G8240" t="str">
            <v>:QM--YANG XIZHI 杨锡芝</v>
          </cell>
        </row>
        <row r="8241">
          <cell r="A8241" t="str">
            <v>514123</v>
          </cell>
          <cell r="B8241" t="str">
            <v>G.&amp;.A EXPE.--GIFT/DONATIONS 礼品费</v>
          </cell>
          <cell r="C8241" t="str">
            <v>12000-00-514123</v>
          </cell>
          <cell r="D8241">
            <v>0</v>
          </cell>
          <cell r="E8241">
            <v>0</v>
          </cell>
          <cell r="F8241">
            <v>0</v>
          </cell>
          <cell r="G8241" t="str">
            <v>:(AD)ADMIN.DEPT.</v>
          </cell>
        </row>
        <row r="8242">
          <cell r="A8242" t="str">
            <v>514123</v>
          </cell>
          <cell r="B8242" t="str">
            <v>G.&amp;.A EXPE.--GIFT/DONATIONS 礼品费</v>
          </cell>
          <cell r="C8242" t="str">
            <v>13000-00-514123</v>
          </cell>
          <cell r="D8242">
            <v>0</v>
          </cell>
          <cell r="E8242">
            <v>0</v>
          </cell>
          <cell r="F8242">
            <v>14172.1</v>
          </cell>
          <cell r="G8242" t="str">
            <v>(PEM)PROJECT EXECUTION</v>
          </cell>
        </row>
        <row r="8243">
          <cell r="A8243" t="str">
            <v>514123</v>
          </cell>
          <cell r="B8243" t="str">
            <v>G.&amp;.A EXPE.--GIFT/DONATIONS 礼品费</v>
          </cell>
          <cell r="C8243" t="str">
            <v>13000-01-514123</v>
          </cell>
          <cell r="D8243">
            <v>0</v>
          </cell>
          <cell r="E8243">
            <v>0</v>
          </cell>
          <cell r="F8243">
            <v>7104</v>
          </cell>
          <cell r="G8243" t="str">
            <v>(PEM)JACK ZHAO 赵宏</v>
          </cell>
        </row>
        <row r="8244">
          <cell r="A8244" t="str">
            <v>514123</v>
          </cell>
          <cell r="B8244" t="str">
            <v>G.&amp;.A EXPE.--GIFT/DONATIONS 礼品费</v>
          </cell>
          <cell r="C8244" t="str">
            <v>13000-09-514123</v>
          </cell>
          <cell r="D8244">
            <v>0</v>
          </cell>
          <cell r="E8244">
            <v>0</v>
          </cell>
          <cell r="F8244">
            <v>500</v>
          </cell>
          <cell r="G8244" t="str">
            <v>(PEM)MR.CHEN WEIDONG 陈伟东</v>
          </cell>
        </row>
        <row r="8245">
          <cell r="A8245" t="str">
            <v>514123</v>
          </cell>
          <cell r="B8245" t="str">
            <v>G.&amp;.A EXPE.--GIFT/DONATIONS 礼品费</v>
          </cell>
          <cell r="C8245" t="str">
            <v>13700-02-514123</v>
          </cell>
          <cell r="D8245">
            <v>0</v>
          </cell>
          <cell r="E8245">
            <v>0</v>
          </cell>
          <cell r="F8245">
            <v>996</v>
          </cell>
          <cell r="G8245" t="str">
            <v>:IE--徐丽</v>
          </cell>
        </row>
        <row r="8246">
          <cell r="A8246" t="str">
            <v>514124</v>
          </cell>
          <cell r="B8246" t="str">
            <v>G.&amp;.A EXPE.--COMPANY FESTIVAL</v>
          </cell>
          <cell r="C8246" t="str">
            <v>10000-00-514124</v>
          </cell>
          <cell r="D8246">
            <v>14905</v>
          </cell>
          <cell r="E8246">
            <v>0</v>
          </cell>
          <cell r="F8246">
            <v>154089.5</v>
          </cell>
          <cell r="G8246" t="str">
            <v>:BAL.SHEET 负债表</v>
          </cell>
        </row>
        <row r="8247">
          <cell r="A8247" t="str">
            <v>514125</v>
          </cell>
          <cell r="B8247" t="str">
            <v>G.&amp;.A EXPE.--LEASE OF LAND/OFFICE</v>
          </cell>
          <cell r="C8247" t="str">
            <v>10000-00-514125</v>
          </cell>
          <cell r="D8247">
            <v>90625.97</v>
          </cell>
          <cell r="E8247">
            <v>0</v>
          </cell>
          <cell r="F8247">
            <v>822641.64</v>
          </cell>
          <cell r="G8247" t="str">
            <v>:BAL.SHEET 负债表</v>
          </cell>
        </row>
        <row r="8248">
          <cell r="A8248" t="str">
            <v>514126</v>
          </cell>
          <cell r="B8248" t="str">
            <v>G.&amp;.A EXPE.--BLDGS.USE RIGHT</v>
          </cell>
          <cell r="C8248" t="str">
            <v>10000-00-514126</v>
          </cell>
          <cell r="D8248">
            <v>58225.3</v>
          </cell>
          <cell r="E8248">
            <v>0</v>
          </cell>
          <cell r="F8248">
            <v>698703.6</v>
          </cell>
          <cell r="G8248" t="str">
            <v>:BAL.SHEET 负债表</v>
          </cell>
        </row>
        <row r="8249">
          <cell r="A8249" t="str">
            <v>514127</v>
          </cell>
          <cell r="B8249" t="str">
            <v>G.&amp;.A EXPE.--M/R-BUILDINGS</v>
          </cell>
          <cell r="C8249" t="str">
            <v>10000-00-514127</v>
          </cell>
          <cell r="D8249">
            <v>0</v>
          </cell>
          <cell r="E8249">
            <v>0</v>
          </cell>
          <cell r="F8249">
            <v>0</v>
          </cell>
          <cell r="G8249" t="str">
            <v>:BAL.SHEET 负债表</v>
          </cell>
        </row>
        <row r="8250">
          <cell r="A8250" t="str">
            <v>514127</v>
          </cell>
          <cell r="B8250" t="str">
            <v>G.&amp;.A EXPE.--M/R-BUILDINGS</v>
          </cell>
          <cell r="C8250" t="str">
            <v>11000-00-514127</v>
          </cell>
          <cell r="D8250">
            <v>0</v>
          </cell>
          <cell r="E8250">
            <v>0</v>
          </cell>
          <cell r="F8250">
            <v>0</v>
          </cell>
          <cell r="G8250" t="str">
            <v>:(EN)ENG.DEPT.(COMMON)</v>
          </cell>
        </row>
        <row r="8251">
          <cell r="A8251" t="str">
            <v>514127</v>
          </cell>
          <cell r="B8251" t="str">
            <v>G.&amp;.A EXPE.--M/R-BUILDINGS</v>
          </cell>
          <cell r="C8251" t="str">
            <v>12000-00-514127</v>
          </cell>
          <cell r="D8251">
            <v>0</v>
          </cell>
          <cell r="E8251">
            <v>0</v>
          </cell>
          <cell r="F8251">
            <v>0</v>
          </cell>
          <cell r="G8251" t="str">
            <v>:(AD)ADMIN.DEPT.</v>
          </cell>
        </row>
        <row r="8252">
          <cell r="A8252" t="str">
            <v>514127</v>
          </cell>
          <cell r="B8252" t="str">
            <v>G.&amp;.A EXPE.--M/R-BUILDINGS</v>
          </cell>
          <cell r="C8252" t="str">
            <v>12000-01-514127</v>
          </cell>
          <cell r="D8252">
            <v>0</v>
          </cell>
          <cell r="E8252">
            <v>0</v>
          </cell>
          <cell r="F8252">
            <v>0</v>
          </cell>
          <cell r="G8252" t="str">
            <v>:(AD)MEI QUANZHI 梅栓枝</v>
          </cell>
        </row>
        <row r="8253">
          <cell r="A8253" t="str">
            <v>514127</v>
          </cell>
          <cell r="B8253" t="str">
            <v>G.&amp;.A EXPE.--M/R-BUILDINGS</v>
          </cell>
          <cell r="C8253" t="str">
            <v>12000-02-514127</v>
          </cell>
          <cell r="D8253">
            <v>0</v>
          </cell>
          <cell r="E8253">
            <v>0</v>
          </cell>
          <cell r="F8253">
            <v>0</v>
          </cell>
          <cell r="G8253" t="str">
            <v>:(AD)JANE XIAO 肖娅英</v>
          </cell>
        </row>
        <row r="8254">
          <cell r="A8254" t="str">
            <v>514127</v>
          </cell>
          <cell r="B8254" t="str">
            <v>G.&amp;.A EXPE.--M/R-BUILDINGS</v>
          </cell>
          <cell r="C8254" t="str">
            <v>12000-04-514127</v>
          </cell>
          <cell r="D8254">
            <v>0</v>
          </cell>
          <cell r="E8254">
            <v>0</v>
          </cell>
          <cell r="F8254">
            <v>0</v>
          </cell>
          <cell r="G8254" t="str">
            <v>:(AD)HUANG SHUNXIONG黄顺雄</v>
          </cell>
        </row>
        <row r="8255">
          <cell r="A8255" t="str">
            <v>514127</v>
          </cell>
          <cell r="B8255" t="str">
            <v>G.&amp;.A EXPE.--M/R-BUILDINGS</v>
          </cell>
          <cell r="C8255" t="str">
            <v>12500-00-514127</v>
          </cell>
          <cell r="D8255">
            <v>0</v>
          </cell>
          <cell r="E8255">
            <v>0</v>
          </cell>
          <cell r="F8255">
            <v>0</v>
          </cell>
          <cell r="G8255" t="str">
            <v>:(PU)PURCHASING</v>
          </cell>
        </row>
        <row r="8256">
          <cell r="A8256" t="str">
            <v>514127</v>
          </cell>
          <cell r="B8256" t="str">
            <v>G.&amp;.A EXPE.--M/R-BUILDINGS</v>
          </cell>
          <cell r="C8256" t="str">
            <v>13500-00-514127</v>
          </cell>
          <cell r="D8256">
            <v>0</v>
          </cell>
          <cell r="E8256">
            <v>0</v>
          </cell>
          <cell r="F8256">
            <v>0</v>
          </cell>
          <cell r="G8256" t="str">
            <v>(EDP)COMMON</v>
          </cell>
        </row>
        <row r="8257">
          <cell r="A8257" t="str">
            <v>514128</v>
          </cell>
          <cell r="B8257" t="str">
            <v>G.&amp;.A EXPE.--M/R-EQUIPMT/MACHINERY</v>
          </cell>
          <cell r="C8257" t="str">
            <v>10000-00-514128</v>
          </cell>
          <cell r="D8257">
            <v>456.75</v>
          </cell>
          <cell r="E8257">
            <v>0</v>
          </cell>
          <cell r="F8257">
            <v>25484.61</v>
          </cell>
          <cell r="G8257" t="str">
            <v>:BAL.SHEET 负债表</v>
          </cell>
        </row>
        <row r="8258">
          <cell r="A8258" t="str">
            <v>514128</v>
          </cell>
          <cell r="B8258" t="str">
            <v>G.&amp;.A EXPE.--M/R-EQUIPMT/MACHINERY</v>
          </cell>
          <cell r="C8258" t="str">
            <v>10100-00-514128</v>
          </cell>
          <cell r="D8258">
            <v>0</v>
          </cell>
          <cell r="E8258">
            <v>0</v>
          </cell>
          <cell r="F8258">
            <v>641.75</v>
          </cell>
          <cell r="G8258" t="str">
            <v>:PMO 总经办</v>
          </cell>
        </row>
        <row r="8259">
          <cell r="A8259" t="str">
            <v>514128</v>
          </cell>
          <cell r="B8259" t="str">
            <v>G.&amp;.A EXPE.--M/R-EQUIPMT/MACHINERY</v>
          </cell>
          <cell r="C8259" t="str">
            <v>10100-10-514128</v>
          </cell>
          <cell r="D8259">
            <v>0</v>
          </cell>
          <cell r="E8259">
            <v>0</v>
          </cell>
          <cell r="F8259">
            <v>0</v>
          </cell>
          <cell r="G8259" t="str">
            <v>:PMO MR.TAN XIONG 谭雄</v>
          </cell>
        </row>
        <row r="8260">
          <cell r="A8260" t="str">
            <v>514128</v>
          </cell>
          <cell r="B8260" t="str">
            <v>G.&amp;.A EXPE.--M/R-EQUIPMT/MACHINERY</v>
          </cell>
          <cell r="C8260" t="str">
            <v>10100-30-514128</v>
          </cell>
          <cell r="D8260">
            <v>0</v>
          </cell>
          <cell r="E8260">
            <v>0</v>
          </cell>
          <cell r="F8260">
            <v>0</v>
          </cell>
          <cell r="G8260" t="str">
            <v>:PMO MS.GUO JIANHUA 郭建华</v>
          </cell>
        </row>
        <row r="8261">
          <cell r="A8261" t="str">
            <v>514128</v>
          </cell>
          <cell r="B8261" t="str">
            <v>G.&amp;.A EXPE.--M/R-EQUIPMT/MACHINERY</v>
          </cell>
          <cell r="C8261" t="str">
            <v>10110-30-514128</v>
          </cell>
          <cell r="D8261">
            <v>0</v>
          </cell>
          <cell r="E8261">
            <v>0</v>
          </cell>
          <cell r="F8261">
            <v>0</v>
          </cell>
          <cell r="G8261" t="str">
            <v>:XXXXXXXPEM--MR.BERNHARDT 罗朗</v>
          </cell>
        </row>
        <row r="8262">
          <cell r="A8262" t="str">
            <v>514128</v>
          </cell>
          <cell r="B8262" t="str">
            <v>G.&amp;.A EXPE.--M/R-EQUIPMT/MACHINERY</v>
          </cell>
          <cell r="C8262" t="str">
            <v>10300-00-514128</v>
          </cell>
          <cell r="D8262">
            <v>0</v>
          </cell>
          <cell r="E8262">
            <v>0</v>
          </cell>
          <cell r="F8262">
            <v>147.25</v>
          </cell>
          <cell r="G8262" t="str">
            <v>:(HR)HUMAN RESOUCE</v>
          </cell>
        </row>
        <row r="8263">
          <cell r="A8263" t="str">
            <v>514128</v>
          </cell>
          <cell r="B8263" t="str">
            <v>G.&amp;.A EXPE.--M/R-EQUIPMT/MACHINERY</v>
          </cell>
          <cell r="C8263" t="str">
            <v>10500-00-514128</v>
          </cell>
          <cell r="D8263">
            <v>0</v>
          </cell>
          <cell r="E8263">
            <v>0</v>
          </cell>
          <cell r="F8263">
            <v>235.6</v>
          </cell>
          <cell r="G8263" t="str">
            <v>:(CO)CONTROLLING:JOHN TONG</v>
          </cell>
        </row>
        <row r="8264">
          <cell r="A8264" t="str">
            <v>514128</v>
          </cell>
          <cell r="B8264" t="str">
            <v>G.&amp;.A EXPE.--M/R-EQUIPMT/MACHINERY</v>
          </cell>
          <cell r="C8264" t="str">
            <v>10510-00-514128</v>
          </cell>
          <cell r="D8264">
            <v>0</v>
          </cell>
          <cell r="E8264">
            <v>0</v>
          </cell>
          <cell r="F8264">
            <v>0</v>
          </cell>
          <cell r="G8264" t="str">
            <v>:(COA)JOHN TONG</v>
          </cell>
        </row>
        <row r="8265">
          <cell r="A8265" t="str">
            <v>514128</v>
          </cell>
          <cell r="B8265" t="str">
            <v>G.&amp;.A EXPE.--M/R-EQUIPMT/MACHINERY</v>
          </cell>
          <cell r="C8265" t="str">
            <v>10600-00-514128</v>
          </cell>
          <cell r="D8265">
            <v>0</v>
          </cell>
          <cell r="E8265">
            <v>0</v>
          </cell>
          <cell r="F8265">
            <v>140</v>
          </cell>
          <cell r="G8265" t="str">
            <v>&lt;MS&gt;MARKETING DEPT.</v>
          </cell>
        </row>
        <row r="8266">
          <cell r="A8266" t="str">
            <v>514128</v>
          </cell>
          <cell r="B8266" t="str">
            <v>G.&amp;.A EXPE.--M/R-EQUIPMT/MACHINERY</v>
          </cell>
          <cell r="C8266" t="str">
            <v>11000-00-514128</v>
          </cell>
          <cell r="D8266">
            <v>0</v>
          </cell>
          <cell r="E8266">
            <v>0</v>
          </cell>
          <cell r="F8266">
            <v>2965.05</v>
          </cell>
          <cell r="G8266" t="str">
            <v>:(EN)ENG.DEPT.(COMMON)</v>
          </cell>
        </row>
        <row r="8267">
          <cell r="A8267" t="str">
            <v>514128</v>
          </cell>
          <cell r="B8267" t="str">
            <v>G.&amp;.A EXPE.--M/R-EQUIPMT/MACHINERY</v>
          </cell>
          <cell r="C8267" t="str">
            <v>11001-01-514128</v>
          </cell>
          <cell r="D8267">
            <v>0</v>
          </cell>
          <cell r="E8267">
            <v>0</v>
          </cell>
          <cell r="F8267">
            <v>0</v>
          </cell>
          <cell r="G8267" t="str">
            <v>:(EN)</v>
          </cell>
        </row>
        <row r="8268">
          <cell r="A8268" t="str">
            <v>514128</v>
          </cell>
          <cell r="B8268" t="str">
            <v>G.&amp;.A EXPE.--M/R-EQUIPMT/MACHINERY</v>
          </cell>
          <cell r="C8268" t="str">
            <v>11001-05-514128</v>
          </cell>
          <cell r="D8268">
            <v>0</v>
          </cell>
          <cell r="E8268">
            <v>0</v>
          </cell>
          <cell r="F8268">
            <v>0</v>
          </cell>
          <cell r="G8268" t="str">
            <v>:(EN)ZHEN WU 郑武</v>
          </cell>
        </row>
        <row r="8269">
          <cell r="A8269" t="str">
            <v>514128</v>
          </cell>
          <cell r="B8269" t="str">
            <v>G.&amp;.A EXPE.--M/R-EQUIPMT/MACHINERY</v>
          </cell>
          <cell r="C8269" t="str">
            <v>11200-00-514128</v>
          </cell>
          <cell r="D8269">
            <v>0</v>
          </cell>
          <cell r="E8269">
            <v>0</v>
          </cell>
          <cell r="F8269">
            <v>29.45</v>
          </cell>
          <cell r="G8269" t="str">
            <v>:(EE)ENGINEERING ESCALATOR(COMMON)</v>
          </cell>
        </row>
        <row r="8270">
          <cell r="A8270" t="str">
            <v>514128</v>
          </cell>
          <cell r="B8270" t="str">
            <v>G.&amp;.A EXPE.--M/R-EQUIPMT/MACHINERY</v>
          </cell>
          <cell r="C8270" t="str">
            <v>11500-00-514128</v>
          </cell>
          <cell r="D8270">
            <v>0</v>
          </cell>
          <cell r="E8270">
            <v>0</v>
          </cell>
          <cell r="F8270">
            <v>298.35000000000002</v>
          </cell>
          <cell r="G8270" t="str">
            <v>:QA--ADMI FOR WHOLE Q.A.</v>
          </cell>
        </row>
        <row r="8271">
          <cell r="A8271" t="str">
            <v>514128</v>
          </cell>
          <cell r="B8271" t="str">
            <v>G.&amp;.A EXPE.--M/R-EQUIPMT/MACHINERY</v>
          </cell>
          <cell r="C8271" t="str">
            <v>11500-02-514128</v>
          </cell>
          <cell r="D8271">
            <v>0</v>
          </cell>
          <cell r="E8271">
            <v>0</v>
          </cell>
          <cell r="F8271">
            <v>0</v>
          </cell>
          <cell r="G8271" t="str">
            <v>:QM--YANG XIZHI 杨锡芝</v>
          </cell>
        </row>
        <row r="8272">
          <cell r="A8272" t="str">
            <v>514128</v>
          </cell>
          <cell r="B8272" t="str">
            <v>G.&amp;.A EXPE.--M/R-EQUIPMT/MACHINERY</v>
          </cell>
          <cell r="C8272" t="str">
            <v>12000-00-514128</v>
          </cell>
          <cell r="D8272">
            <v>0</v>
          </cell>
          <cell r="E8272">
            <v>0</v>
          </cell>
          <cell r="F8272">
            <v>1079.5</v>
          </cell>
          <cell r="G8272" t="str">
            <v>:(AD)ADMIN.DEPT.</v>
          </cell>
        </row>
        <row r="8273">
          <cell r="A8273" t="str">
            <v>514128</v>
          </cell>
          <cell r="B8273" t="str">
            <v>G.&amp;.A EXPE.--M/R-EQUIPMT/MACHINERY</v>
          </cell>
          <cell r="C8273" t="str">
            <v>12000-02-514128</v>
          </cell>
          <cell r="D8273">
            <v>0</v>
          </cell>
          <cell r="E8273">
            <v>0</v>
          </cell>
          <cell r="F8273">
            <v>0</v>
          </cell>
          <cell r="G8273" t="str">
            <v>:(AD)JANE XIAO 肖娅英</v>
          </cell>
        </row>
        <row r="8274">
          <cell r="A8274" t="str">
            <v>514128</v>
          </cell>
          <cell r="B8274" t="str">
            <v>G.&amp;.A EXPE.--M/R-EQUIPMT/MACHINERY</v>
          </cell>
          <cell r="C8274" t="str">
            <v>12000-04-514128</v>
          </cell>
          <cell r="D8274">
            <v>0</v>
          </cell>
          <cell r="E8274">
            <v>0</v>
          </cell>
          <cell r="F8274">
            <v>0</v>
          </cell>
          <cell r="G8274" t="str">
            <v>:(AD)HUANG SHUNXIONG黄顺雄</v>
          </cell>
        </row>
        <row r="8275">
          <cell r="A8275" t="str">
            <v>514128</v>
          </cell>
          <cell r="B8275" t="str">
            <v>G.&amp;.A EXPE.--M/R-EQUIPMT/MACHINERY</v>
          </cell>
          <cell r="C8275" t="str">
            <v>12020-00-514128</v>
          </cell>
          <cell r="D8275">
            <v>0</v>
          </cell>
          <cell r="E8275">
            <v>0</v>
          </cell>
          <cell r="F8275">
            <v>300</v>
          </cell>
          <cell r="G8275" t="str">
            <v>:(AD)DRIVERS</v>
          </cell>
        </row>
        <row r="8276">
          <cell r="A8276" t="str">
            <v>514128</v>
          </cell>
          <cell r="B8276" t="str">
            <v>G.&amp;.A EXPE.--M/R-EQUIPMT/MACHINERY</v>
          </cell>
          <cell r="C8276" t="str">
            <v>12020-01-514128</v>
          </cell>
          <cell r="D8276">
            <v>0</v>
          </cell>
          <cell r="E8276">
            <v>0</v>
          </cell>
          <cell r="F8276">
            <v>1530</v>
          </cell>
          <cell r="G8276" t="str">
            <v>:(AD)DRIVER:欧阳永兴</v>
          </cell>
        </row>
        <row r="8277">
          <cell r="A8277" t="str">
            <v>514128</v>
          </cell>
          <cell r="B8277" t="str">
            <v>G.&amp;.A EXPE.--M/R-EQUIPMT/MACHINERY</v>
          </cell>
          <cell r="C8277" t="str">
            <v>12020-02-514128</v>
          </cell>
          <cell r="D8277">
            <v>0</v>
          </cell>
          <cell r="E8277">
            <v>0</v>
          </cell>
          <cell r="F8277">
            <v>0</v>
          </cell>
          <cell r="G8277" t="str">
            <v>:(AD)DRIVER:林炳坤</v>
          </cell>
        </row>
        <row r="8278">
          <cell r="A8278" t="str">
            <v>514128</v>
          </cell>
          <cell r="B8278" t="str">
            <v>G.&amp;.A EXPE.--M/R-EQUIPMT/MACHINERY</v>
          </cell>
          <cell r="C8278" t="str">
            <v>12020-03-514128</v>
          </cell>
          <cell r="D8278">
            <v>0</v>
          </cell>
          <cell r="E8278">
            <v>0</v>
          </cell>
          <cell r="F8278">
            <v>424.53</v>
          </cell>
          <cell r="G8278" t="str">
            <v>:(AD)DRIVER:鲍永泰</v>
          </cell>
        </row>
        <row r="8279">
          <cell r="A8279" t="str">
            <v>514128</v>
          </cell>
          <cell r="B8279" t="str">
            <v>G.&amp;.A EXPE.--M/R-EQUIPMT/MACHINERY</v>
          </cell>
          <cell r="C8279" t="str">
            <v>12020-04-514128</v>
          </cell>
          <cell r="D8279">
            <v>0</v>
          </cell>
          <cell r="E8279">
            <v>0</v>
          </cell>
          <cell r="F8279">
            <v>4500</v>
          </cell>
          <cell r="G8279" t="str">
            <v>:(AD)DRIVER:黄炳有</v>
          </cell>
        </row>
        <row r="8280">
          <cell r="A8280" t="str">
            <v>514128</v>
          </cell>
          <cell r="B8280" t="str">
            <v>G.&amp;.A EXPE.--M/R-EQUIPMT/MACHINERY</v>
          </cell>
          <cell r="C8280" t="str">
            <v>12050-00-514128</v>
          </cell>
          <cell r="D8280">
            <v>0</v>
          </cell>
          <cell r="E8280">
            <v>0</v>
          </cell>
          <cell r="F8280">
            <v>0</v>
          </cell>
          <cell r="G8280" t="str">
            <v>:(AD)SECURITY</v>
          </cell>
        </row>
        <row r="8281">
          <cell r="A8281" t="str">
            <v>514128</v>
          </cell>
          <cell r="B8281" t="str">
            <v>G.&amp;.A EXPE.--M/R-EQUIPMT/MACHINERY</v>
          </cell>
          <cell r="C8281" t="str">
            <v>12500-00-514128</v>
          </cell>
          <cell r="D8281">
            <v>0</v>
          </cell>
          <cell r="E8281">
            <v>0</v>
          </cell>
          <cell r="F8281">
            <v>0</v>
          </cell>
          <cell r="G8281" t="str">
            <v>:(PU)PURCHASING</v>
          </cell>
        </row>
        <row r="8282">
          <cell r="A8282" t="str">
            <v>514128</v>
          </cell>
          <cell r="B8282" t="str">
            <v>G.&amp;.A EXPE.--M/R-EQUIPMT/MACHINERY</v>
          </cell>
          <cell r="C8282" t="str">
            <v>12500-04-514128</v>
          </cell>
          <cell r="D8282">
            <v>0</v>
          </cell>
          <cell r="E8282">
            <v>0</v>
          </cell>
          <cell r="F8282">
            <v>0</v>
          </cell>
          <cell r="G8282" t="str">
            <v>:(PU)</v>
          </cell>
        </row>
        <row r="8283">
          <cell r="A8283" t="str">
            <v>514128</v>
          </cell>
          <cell r="B8283" t="str">
            <v>G.&amp;.A EXPE.--M/R-EQUIPMT/MACHINERY</v>
          </cell>
          <cell r="C8283" t="str">
            <v>13000-00-514128</v>
          </cell>
          <cell r="D8283">
            <v>0</v>
          </cell>
          <cell r="E8283">
            <v>0</v>
          </cell>
          <cell r="F8283">
            <v>644.5</v>
          </cell>
          <cell r="G8283" t="str">
            <v>(PEM)PROJECT EXECUTION</v>
          </cell>
        </row>
        <row r="8284">
          <cell r="A8284" t="str">
            <v>514128</v>
          </cell>
          <cell r="B8284" t="str">
            <v>G.&amp;.A EXPE.--M/R-EQUIPMT/MACHINERY</v>
          </cell>
          <cell r="C8284" t="str">
            <v>13500-00-514128</v>
          </cell>
          <cell r="D8284">
            <v>0</v>
          </cell>
          <cell r="E8284">
            <v>0</v>
          </cell>
          <cell r="F8284">
            <v>0</v>
          </cell>
          <cell r="G8284" t="str">
            <v>(EDP)COMMON</v>
          </cell>
        </row>
        <row r="8285">
          <cell r="A8285" t="str">
            <v>514128</v>
          </cell>
          <cell r="B8285" t="str">
            <v>G.&amp;.A EXPE.--M/R-EQUIPMT/MACHINERY</v>
          </cell>
          <cell r="C8285" t="str">
            <v>13700-00-514128</v>
          </cell>
          <cell r="D8285">
            <v>0</v>
          </cell>
          <cell r="E8285">
            <v>0</v>
          </cell>
          <cell r="F8285">
            <v>458.9</v>
          </cell>
          <cell r="G8285" t="str">
            <v>IE--COMMON</v>
          </cell>
        </row>
        <row r="8286">
          <cell r="A8286" t="str">
            <v>514128</v>
          </cell>
          <cell r="B8286" t="str">
            <v>G.&amp;.A EXPE.--M/R-EQUIPMT/MACHINERY</v>
          </cell>
          <cell r="C8286" t="str">
            <v>13700-01-514128</v>
          </cell>
          <cell r="D8286">
            <v>0</v>
          </cell>
          <cell r="E8286">
            <v>0</v>
          </cell>
          <cell r="F8286">
            <v>120</v>
          </cell>
          <cell r="G8286" t="str">
            <v>:IE--张建跃</v>
          </cell>
        </row>
        <row r="8287">
          <cell r="A8287" t="str">
            <v>514129</v>
          </cell>
          <cell r="B8287" t="str">
            <v>G.&amp;.A EXPE.--UTILITIES 水电费</v>
          </cell>
          <cell r="C8287" t="str">
            <v>10000-00-514129</v>
          </cell>
          <cell r="D8287">
            <v>0</v>
          </cell>
          <cell r="E8287">
            <v>0</v>
          </cell>
          <cell r="F8287">
            <v>0</v>
          </cell>
          <cell r="G8287" t="str">
            <v>:BAL.SHEET 负债表</v>
          </cell>
        </row>
        <row r="8288">
          <cell r="A8288" t="str">
            <v>514129</v>
          </cell>
          <cell r="B8288" t="str">
            <v>G.&amp;.A EXPE.--UTILITIES 水电费</v>
          </cell>
          <cell r="C8288" t="str">
            <v>10100-00-514129</v>
          </cell>
          <cell r="D8288">
            <v>0</v>
          </cell>
          <cell r="E8288">
            <v>0</v>
          </cell>
          <cell r="F8288">
            <v>0</v>
          </cell>
          <cell r="G8288" t="str">
            <v>:PMO 总经办</v>
          </cell>
        </row>
        <row r="8289">
          <cell r="A8289" t="str">
            <v>514129</v>
          </cell>
          <cell r="B8289" t="str">
            <v>G.&amp;.A EXPE.--UTILITIES 水电费</v>
          </cell>
          <cell r="C8289" t="str">
            <v>10100-10-514129</v>
          </cell>
          <cell r="D8289">
            <v>0</v>
          </cell>
          <cell r="E8289">
            <v>0</v>
          </cell>
          <cell r="F8289">
            <v>0</v>
          </cell>
          <cell r="G8289" t="str">
            <v>:PMO MR.TAN XIONG 谭雄</v>
          </cell>
        </row>
        <row r="8290">
          <cell r="A8290" t="str">
            <v>514129</v>
          </cell>
          <cell r="B8290" t="str">
            <v>G.&amp;.A EXPE.--UTILITIES 水电费</v>
          </cell>
          <cell r="C8290" t="str">
            <v>10100-20-514129</v>
          </cell>
          <cell r="D8290">
            <v>0</v>
          </cell>
          <cell r="E8290">
            <v>0</v>
          </cell>
          <cell r="F8290">
            <v>0</v>
          </cell>
          <cell r="G8290" t="str">
            <v>:</v>
          </cell>
        </row>
        <row r="8291">
          <cell r="A8291" t="str">
            <v>514129</v>
          </cell>
          <cell r="B8291" t="str">
            <v>G.&amp;.A EXPE.--UTILITIES 水电费</v>
          </cell>
          <cell r="C8291" t="str">
            <v>10100-30-514129</v>
          </cell>
          <cell r="D8291">
            <v>0</v>
          </cell>
          <cell r="E8291">
            <v>0</v>
          </cell>
          <cell r="F8291">
            <v>0</v>
          </cell>
          <cell r="G8291" t="str">
            <v>:PMO MS.GUO JIANHUA 郭建华</v>
          </cell>
        </row>
        <row r="8292">
          <cell r="A8292" t="str">
            <v>514129</v>
          </cell>
          <cell r="B8292" t="str">
            <v>G.&amp;.A EXPE.--UTILITIES 水电费</v>
          </cell>
          <cell r="C8292" t="str">
            <v>10213-06-514129</v>
          </cell>
          <cell r="D8292">
            <v>0</v>
          </cell>
          <cell r="E8292">
            <v>0</v>
          </cell>
          <cell r="F8292">
            <v>0</v>
          </cell>
          <cell r="G8292" t="str">
            <v>:(GZI)-ZHAO XIAOGANG 赵孝刚</v>
          </cell>
        </row>
        <row r="8293">
          <cell r="A8293" t="str">
            <v>514129</v>
          </cell>
          <cell r="B8293" t="str">
            <v>G.&amp;.A EXPE.--UTILITIES 水电费</v>
          </cell>
          <cell r="C8293" t="str">
            <v>10300-00-514129</v>
          </cell>
          <cell r="D8293">
            <v>0</v>
          </cell>
          <cell r="E8293">
            <v>0</v>
          </cell>
          <cell r="F8293">
            <v>0</v>
          </cell>
          <cell r="G8293" t="str">
            <v>:(HR)HUMAN RESOUCE</v>
          </cell>
        </row>
        <row r="8294">
          <cell r="A8294" t="str">
            <v>514129</v>
          </cell>
          <cell r="B8294" t="str">
            <v>G.&amp;.A EXPE.--UTILITIES 水电费</v>
          </cell>
          <cell r="C8294" t="str">
            <v>10500-00-514129</v>
          </cell>
          <cell r="D8294">
            <v>0</v>
          </cell>
          <cell r="E8294">
            <v>0</v>
          </cell>
          <cell r="F8294">
            <v>0</v>
          </cell>
          <cell r="G8294" t="str">
            <v>:(CO)CONTROLLING:JOHN TONG</v>
          </cell>
        </row>
        <row r="8295">
          <cell r="A8295" t="str">
            <v>514129</v>
          </cell>
          <cell r="B8295" t="str">
            <v>G.&amp;.A EXPE.--UTILITIES 水电费</v>
          </cell>
          <cell r="C8295" t="str">
            <v>11000-00-514129</v>
          </cell>
          <cell r="D8295">
            <v>0</v>
          </cell>
          <cell r="E8295">
            <v>0</v>
          </cell>
          <cell r="F8295">
            <v>707.37</v>
          </cell>
          <cell r="G8295" t="str">
            <v>:(EN)ENG.DEPT.(COMMON)</v>
          </cell>
        </row>
        <row r="8296">
          <cell r="A8296" t="str">
            <v>514129</v>
          </cell>
          <cell r="B8296" t="str">
            <v>G.&amp;.A EXPE.--UTILITIES 水电费</v>
          </cell>
          <cell r="C8296" t="str">
            <v>11500-00-514129</v>
          </cell>
          <cell r="D8296">
            <v>0</v>
          </cell>
          <cell r="E8296">
            <v>0</v>
          </cell>
          <cell r="F8296">
            <v>118.86</v>
          </cell>
          <cell r="G8296" t="str">
            <v>:QA--ADMI FOR WHOLE Q.A.</v>
          </cell>
        </row>
        <row r="8297">
          <cell r="A8297" t="str">
            <v>514129</v>
          </cell>
          <cell r="B8297" t="str">
            <v>G.&amp;.A EXPE.--UTILITIES 水电费</v>
          </cell>
          <cell r="C8297" t="str">
            <v>12000-00-514129</v>
          </cell>
          <cell r="D8297">
            <v>0</v>
          </cell>
          <cell r="E8297">
            <v>0</v>
          </cell>
          <cell r="F8297">
            <v>0</v>
          </cell>
          <cell r="G8297" t="str">
            <v>:(AD)ADMIN.DEPT.</v>
          </cell>
        </row>
        <row r="8298">
          <cell r="A8298" t="str">
            <v>514129</v>
          </cell>
          <cell r="B8298" t="str">
            <v>G.&amp;.A EXPE.--UTILITIES 水电费</v>
          </cell>
          <cell r="C8298" t="str">
            <v>12500-00-514129</v>
          </cell>
          <cell r="D8298">
            <v>0</v>
          </cell>
          <cell r="E8298">
            <v>0</v>
          </cell>
          <cell r="F8298">
            <v>0</v>
          </cell>
          <cell r="G8298" t="str">
            <v>:(PU)PURCHASING</v>
          </cell>
        </row>
        <row r="8299">
          <cell r="A8299" t="str">
            <v>514130</v>
          </cell>
          <cell r="B8299" t="str">
            <v>G.&amp;.A EXPE.--DEPRECIATION 折旧</v>
          </cell>
          <cell r="C8299" t="str">
            <v>10000-00-514130</v>
          </cell>
          <cell r="D8299">
            <v>56099.93</v>
          </cell>
          <cell r="E8299">
            <v>0</v>
          </cell>
          <cell r="F8299">
            <v>866180.64</v>
          </cell>
          <cell r="G8299" t="str">
            <v>:BAL.SHEET 负债表</v>
          </cell>
        </row>
        <row r="8300">
          <cell r="A8300" t="str">
            <v>514130</v>
          </cell>
          <cell r="B8300" t="str">
            <v>G.&amp;.A EXPE.--DEPRECIATION 折旧</v>
          </cell>
          <cell r="C8300" t="str">
            <v>10100-00-514130</v>
          </cell>
          <cell r="D8300">
            <v>2203.0300000000002</v>
          </cell>
          <cell r="E8300">
            <v>0</v>
          </cell>
          <cell r="F8300">
            <v>24615.84</v>
          </cell>
          <cell r="G8300" t="str">
            <v>:PMO 总经办</v>
          </cell>
        </row>
        <row r="8301">
          <cell r="A8301" t="str">
            <v>514130</v>
          </cell>
          <cell r="B8301" t="str">
            <v>G.&amp;.A EXPE.--DEPRECIATION 折旧</v>
          </cell>
          <cell r="C8301" t="str">
            <v>10110-00-514130</v>
          </cell>
          <cell r="D8301">
            <v>0</v>
          </cell>
          <cell r="E8301">
            <v>0</v>
          </cell>
          <cell r="F8301">
            <v>0</v>
          </cell>
          <cell r="G8301" t="str">
            <v>:XXXXXXXPEM</v>
          </cell>
        </row>
        <row r="8302">
          <cell r="A8302" t="str">
            <v>514130</v>
          </cell>
          <cell r="B8302" t="str">
            <v>G.&amp;.A EXPE.--DEPRECIATION 折旧</v>
          </cell>
          <cell r="C8302" t="str">
            <v>10120-00-514130</v>
          </cell>
          <cell r="D8302">
            <v>0</v>
          </cell>
          <cell r="E8302">
            <v>0</v>
          </cell>
          <cell r="F8302">
            <v>0</v>
          </cell>
          <cell r="G8302" t="str">
            <v>XXXXXXX(EDP)COMMON</v>
          </cell>
        </row>
        <row r="8303">
          <cell r="A8303" t="str">
            <v>514130</v>
          </cell>
          <cell r="B8303" t="str">
            <v>G.&amp;.A EXPE.--DEPRECIATION 折旧</v>
          </cell>
          <cell r="C8303" t="str">
            <v>10300-00-514130</v>
          </cell>
          <cell r="D8303">
            <v>1654.15</v>
          </cell>
          <cell r="E8303">
            <v>0</v>
          </cell>
          <cell r="F8303">
            <v>15322.98</v>
          </cell>
          <cell r="G8303" t="str">
            <v>:(HR)HUMAN RESOUCE</v>
          </cell>
        </row>
        <row r="8304">
          <cell r="A8304" t="str">
            <v>514130</v>
          </cell>
          <cell r="B8304" t="str">
            <v>G.&amp;.A EXPE.--DEPRECIATION 折旧</v>
          </cell>
          <cell r="C8304" t="str">
            <v>10500-00-514130</v>
          </cell>
          <cell r="D8304">
            <v>1686.61</v>
          </cell>
          <cell r="E8304">
            <v>0</v>
          </cell>
          <cell r="F8304">
            <v>17385.400000000001</v>
          </cell>
          <cell r="G8304" t="str">
            <v>:(CO)CONTROLLING:JOHN TONG</v>
          </cell>
        </row>
        <row r="8305">
          <cell r="A8305" t="str">
            <v>514130</v>
          </cell>
          <cell r="B8305" t="str">
            <v>G.&amp;.A EXPE.--DEPRECIATION 折旧</v>
          </cell>
          <cell r="C8305" t="str">
            <v>10510-00-514130</v>
          </cell>
          <cell r="D8305">
            <v>1593.12</v>
          </cell>
          <cell r="E8305">
            <v>0</v>
          </cell>
          <cell r="F8305">
            <v>23304.71</v>
          </cell>
          <cell r="G8305" t="str">
            <v>:(COA)JOHN TONG</v>
          </cell>
        </row>
        <row r="8306">
          <cell r="A8306" t="str">
            <v>514130</v>
          </cell>
          <cell r="B8306" t="str">
            <v>G.&amp;.A EXPE.--DEPRECIATION 折旧</v>
          </cell>
          <cell r="C8306" t="str">
            <v>10600-00-514130</v>
          </cell>
          <cell r="D8306">
            <v>736.68</v>
          </cell>
          <cell r="E8306">
            <v>0</v>
          </cell>
          <cell r="F8306">
            <v>5101.04</v>
          </cell>
          <cell r="G8306" t="str">
            <v>&lt;MS&gt;MARKETING DEPT.</v>
          </cell>
        </row>
        <row r="8307">
          <cell r="A8307" t="str">
            <v>514130</v>
          </cell>
          <cell r="B8307" t="str">
            <v>G.&amp;.A EXPE.--DEPRECIATION 折旧</v>
          </cell>
          <cell r="C8307" t="str">
            <v>11000-00-514130</v>
          </cell>
          <cell r="D8307">
            <v>16858.22</v>
          </cell>
          <cell r="E8307">
            <v>0</v>
          </cell>
          <cell r="F8307">
            <v>212757.99</v>
          </cell>
          <cell r="G8307" t="str">
            <v>:(EN)ENG.DEPT.(COMMON)</v>
          </cell>
        </row>
        <row r="8308">
          <cell r="A8308" t="str">
            <v>514130</v>
          </cell>
          <cell r="B8308" t="str">
            <v>G.&amp;.A EXPE.--DEPRECIATION 折旧</v>
          </cell>
          <cell r="C8308" t="str">
            <v>11200-00-514130</v>
          </cell>
          <cell r="D8308">
            <v>5767.37</v>
          </cell>
          <cell r="E8308">
            <v>0</v>
          </cell>
          <cell r="F8308">
            <v>69554.179999999993</v>
          </cell>
          <cell r="G8308" t="str">
            <v>:(EE)ENGINEERING ESCALATOR(COMMON)</v>
          </cell>
        </row>
        <row r="8309">
          <cell r="A8309" t="str">
            <v>514130</v>
          </cell>
          <cell r="B8309" t="str">
            <v>G.&amp;.A EXPE.--DEPRECIATION 折旧</v>
          </cell>
          <cell r="C8309" t="str">
            <v>11300-00-514130</v>
          </cell>
          <cell r="D8309">
            <v>3823.76</v>
          </cell>
          <cell r="E8309">
            <v>0</v>
          </cell>
          <cell r="F8309">
            <v>32882.25</v>
          </cell>
          <cell r="G8309" t="str">
            <v>(ED)ENGINEERING ELECTRIC</v>
          </cell>
        </row>
        <row r="8310">
          <cell r="A8310" t="str">
            <v>514130</v>
          </cell>
          <cell r="B8310" t="str">
            <v>G.&amp;.A EXPE.--DEPRECIATION 折旧</v>
          </cell>
          <cell r="C8310" t="str">
            <v>11500-00-514130</v>
          </cell>
          <cell r="D8310">
            <v>1830.74</v>
          </cell>
          <cell r="E8310">
            <v>0</v>
          </cell>
          <cell r="F8310">
            <v>21664.23</v>
          </cell>
          <cell r="G8310" t="str">
            <v>:QA--ADMI FOR WHOLE Q.A.</v>
          </cell>
        </row>
        <row r="8311">
          <cell r="A8311" t="str">
            <v>514130</v>
          </cell>
          <cell r="B8311" t="str">
            <v>G.&amp;.A EXPE.--DEPRECIATION 折旧</v>
          </cell>
          <cell r="C8311" t="str">
            <v>12000-00-514130</v>
          </cell>
          <cell r="D8311">
            <v>10525.89</v>
          </cell>
          <cell r="E8311">
            <v>0</v>
          </cell>
          <cell r="F8311">
            <v>129477.08</v>
          </cell>
          <cell r="G8311" t="str">
            <v>:(AD)ADMIN.DEPT.</v>
          </cell>
        </row>
        <row r="8312">
          <cell r="A8312" t="str">
            <v>514130</v>
          </cell>
          <cell r="B8312" t="str">
            <v>G.&amp;.A EXPE.--DEPRECIATION 折旧</v>
          </cell>
          <cell r="C8312" t="str">
            <v>12010-00-514130</v>
          </cell>
          <cell r="D8312">
            <v>51.53</v>
          </cell>
          <cell r="E8312">
            <v>0</v>
          </cell>
          <cell r="F8312">
            <v>618.36</v>
          </cell>
          <cell r="G8312" t="str">
            <v>:(AD)DOCTOR</v>
          </cell>
        </row>
        <row r="8313">
          <cell r="A8313" t="str">
            <v>514130</v>
          </cell>
          <cell r="B8313" t="str">
            <v>G.&amp;.A EXPE.--DEPRECIATION 折旧</v>
          </cell>
          <cell r="C8313" t="str">
            <v>12020-00-514130</v>
          </cell>
          <cell r="D8313">
            <v>51.51</v>
          </cell>
          <cell r="E8313">
            <v>0</v>
          </cell>
          <cell r="F8313">
            <v>618.12</v>
          </cell>
          <cell r="G8313" t="str">
            <v>:(AD)DRIVERS</v>
          </cell>
        </row>
        <row r="8314">
          <cell r="A8314" t="str">
            <v>514130</v>
          </cell>
          <cell r="B8314" t="str">
            <v>G.&amp;.A EXPE.--DEPRECIATION 折旧</v>
          </cell>
          <cell r="C8314" t="str">
            <v>12040-00-514130</v>
          </cell>
          <cell r="D8314">
            <v>748.5</v>
          </cell>
          <cell r="E8314">
            <v>0</v>
          </cell>
          <cell r="F8314">
            <v>8982</v>
          </cell>
          <cell r="G8314" t="str">
            <v>:(AD)CANTEEN</v>
          </cell>
        </row>
        <row r="8315">
          <cell r="A8315" t="str">
            <v>514130</v>
          </cell>
          <cell r="B8315" t="str">
            <v>G.&amp;.A EXPE.--DEPRECIATION 折旧</v>
          </cell>
          <cell r="C8315" t="str">
            <v>12500-00-514130</v>
          </cell>
          <cell r="D8315">
            <v>2966.91</v>
          </cell>
          <cell r="E8315">
            <v>0</v>
          </cell>
          <cell r="F8315">
            <v>29782.79</v>
          </cell>
          <cell r="G8315" t="str">
            <v>:(PU)PURCHASING</v>
          </cell>
        </row>
        <row r="8316">
          <cell r="A8316" t="str">
            <v>514130</v>
          </cell>
          <cell r="B8316" t="str">
            <v>G.&amp;.A EXPE.--DEPRECIATION 折旧</v>
          </cell>
          <cell r="C8316" t="str">
            <v>12501-00-514130</v>
          </cell>
          <cell r="D8316">
            <v>0</v>
          </cell>
          <cell r="E8316">
            <v>0</v>
          </cell>
          <cell r="F8316">
            <v>0</v>
          </cell>
          <cell r="G8316" t="str">
            <v>:XXXXPURCHASER:BOEHLER</v>
          </cell>
        </row>
        <row r="8317">
          <cell r="A8317" t="str">
            <v>514130</v>
          </cell>
          <cell r="B8317" t="str">
            <v>G.&amp;.A EXPE.--DEPRECIATION 折旧</v>
          </cell>
          <cell r="C8317" t="str">
            <v>13000-00-514130</v>
          </cell>
          <cell r="D8317">
            <v>2685.67</v>
          </cell>
          <cell r="E8317">
            <v>0</v>
          </cell>
          <cell r="F8317">
            <v>31090.74</v>
          </cell>
          <cell r="G8317" t="str">
            <v>(PEM)PROJECT EXECUTION</v>
          </cell>
        </row>
        <row r="8318">
          <cell r="A8318" t="str">
            <v>514130</v>
          </cell>
          <cell r="B8318" t="str">
            <v>G.&amp;.A EXPE.--DEPRECIATION 折旧</v>
          </cell>
          <cell r="C8318" t="str">
            <v>13500-00-514130</v>
          </cell>
          <cell r="D8318">
            <v>3979.42</v>
          </cell>
          <cell r="E8318">
            <v>0</v>
          </cell>
          <cell r="F8318">
            <v>45894.8</v>
          </cell>
          <cell r="G8318" t="str">
            <v>(EDP)COMMON</v>
          </cell>
        </row>
        <row r="8319">
          <cell r="A8319" t="str">
            <v>514130</v>
          </cell>
          <cell r="B8319" t="str">
            <v>G.&amp;.A EXPE.--DEPRECIATION 折旧</v>
          </cell>
          <cell r="C8319" t="str">
            <v>13700-00-514130</v>
          </cell>
          <cell r="D8319">
            <v>1980.31</v>
          </cell>
          <cell r="E8319">
            <v>0</v>
          </cell>
          <cell r="F8319">
            <v>23605.43</v>
          </cell>
          <cell r="G8319" t="str">
            <v>IE--COMMON</v>
          </cell>
        </row>
        <row r="8320">
          <cell r="A8320" t="str">
            <v>514131</v>
          </cell>
          <cell r="B8320" t="str">
            <v>G.&amp;.A EXPE.--INSURANCE AMORTIZATION</v>
          </cell>
          <cell r="C8320" t="str">
            <v>10000-00-514131</v>
          </cell>
          <cell r="D8320">
            <v>19291.41</v>
          </cell>
          <cell r="E8320">
            <v>0</v>
          </cell>
          <cell r="F8320">
            <v>275148.83</v>
          </cell>
          <cell r="G8320" t="str">
            <v>:BAL.SHEET 负债表</v>
          </cell>
        </row>
        <row r="8321">
          <cell r="A8321" t="str">
            <v>514131</v>
          </cell>
          <cell r="B8321" t="str">
            <v>G.&amp;.A EXPE.--INSURANCE AMORTIZATION</v>
          </cell>
          <cell r="C8321" t="str">
            <v>10100-00-514131</v>
          </cell>
          <cell r="D8321">
            <v>0</v>
          </cell>
          <cell r="E8321">
            <v>0</v>
          </cell>
          <cell r="F8321">
            <v>0</v>
          </cell>
          <cell r="G8321" t="str">
            <v>:PMO 总经办</v>
          </cell>
        </row>
        <row r="8322">
          <cell r="A8322" t="str">
            <v>514131</v>
          </cell>
          <cell r="B8322" t="str">
            <v>G.&amp;.A EXPE.--INSURANCE AMORTIZATION</v>
          </cell>
          <cell r="C8322" t="str">
            <v>10120-00-514131</v>
          </cell>
          <cell r="D8322">
            <v>0</v>
          </cell>
          <cell r="E8322">
            <v>0</v>
          </cell>
          <cell r="F8322">
            <v>0</v>
          </cell>
          <cell r="G8322" t="str">
            <v>XXXXXXX(EDP)COMMON</v>
          </cell>
        </row>
        <row r="8323">
          <cell r="A8323" t="str">
            <v>514131</v>
          </cell>
          <cell r="B8323" t="str">
            <v>G.&amp;.A EXPE.--INSURANCE AMORTIZATION</v>
          </cell>
          <cell r="C8323" t="str">
            <v>10300-00-514131</v>
          </cell>
          <cell r="D8323">
            <v>412.26</v>
          </cell>
          <cell r="E8323">
            <v>0</v>
          </cell>
          <cell r="F8323">
            <v>2473.56</v>
          </cell>
          <cell r="G8323" t="str">
            <v>:(HR)HUMAN RESOUCE</v>
          </cell>
        </row>
        <row r="8324">
          <cell r="A8324" t="str">
            <v>514131</v>
          </cell>
          <cell r="B8324" t="str">
            <v>G.&amp;.A EXPE.--INSURANCE AMORTIZATION</v>
          </cell>
          <cell r="C8324" t="str">
            <v>12000-00-514131</v>
          </cell>
          <cell r="D8324">
            <v>370.46</v>
          </cell>
          <cell r="E8324">
            <v>0</v>
          </cell>
          <cell r="F8324">
            <v>6260.39</v>
          </cell>
          <cell r="G8324" t="str">
            <v>:(AD)ADMIN.DEPT.</v>
          </cell>
        </row>
        <row r="8325">
          <cell r="A8325" t="str">
            <v>514131</v>
          </cell>
          <cell r="B8325" t="str">
            <v>G.&amp;.A EXPE.--INSURANCE AMORTIZATION</v>
          </cell>
          <cell r="C8325" t="str">
            <v>12010-00-514131</v>
          </cell>
          <cell r="D8325">
            <v>0</v>
          </cell>
          <cell r="E8325">
            <v>0</v>
          </cell>
          <cell r="F8325">
            <v>0</v>
          </cell>
          <cell r="G8325" t="str">
            <v>:(AD)DOCTOR</v>
          </cell>
        </row>
        <row r="8326">
          <cell r="A8326" t="str">
            <v>514131</v>
          </cell>
          <cell r="B8326" t="str">
            <v>G.&amp;.A EXPE.--INSURANCE AMORTIZATION</v>
          </cell>
          <cell r="C8326" t="str">
            <v>12020-00-514131</v>
          </cell>
          <cell r="D8326">
            <v>0</v>
          </cell>
          <cell r="E8326">
            <v>0</v>
          </cell>
          <cell r="F8326">
            <v>0</v>
          </cell>
          <cell r="G8326" t="str">
            <v>:(AD)DRIVERS</v>
          </cell>
        </row>
        <row r="8327">
          <cell r="A8327" t="str">
            <v>514131</v>
          </cell>
          <cell r="B8327" t="str">
            <v>G.&amp;.A EXPE.--INSURANCE AMORTIZATION</v>
          </cell>
          <cell r="C8327" t="str">
            <v>12500-08-514131</v>
          </cell>
          <cell r="D8327">
            <v>0</v>
          </cell>
          <cell r="E8327">
            <v>0</v>
          </cell>
          <cell r="F8327">
            <v>0</v>
          </cell>
          <cell r="G8327" t="str">
            <v>:(PU)</v>
          </cell>
        </row>
        <row r="8328">
          <cell r="A8328" t="str">
            <v>514131</v>
          </cell>
          <cell r="B8328" t="str">
            <v>G.&amp;.A EXPE.--INSURANCE AMORTIZATION</v>
          </cell>
          <cell r="C8328" t="str">
            <v>13000-00-514131</v>
          </cell>
          <cell r="D8328">
            <v>0</v>
          </cell>
          <cell r="E8328">
            <v>0</v>
          </cell>
          <cell r="F8328">
            <v>4000</v>
          </cell>
          <cell r="G8328" t="str">
            <v>(PEM)PROJECT EXECUTION</v>
          </cell>
        </row>
        <row r="8329">
          <cell r="A8329" t="str">
            <v>514131</v>
          </cell>
          <cell r="B8329" t="str">
            <v>G.&amp;.A EXPE.--INSURANCE AMORTIZATION</v>
          </cell>
          <cell r="C8329" t="str">
            <v>13500-00-514131</v>
          </cell>
          <cell r="D8329">
            <v>0</v>
          </cell>
          <cell r="E8329">
            <v>0</v>
          </cell>
          <cell r="F8329">
            <v>0</v>
          </cell>
          <cell r="G8329" t="str">
            <v>(EDP)COMMON</v>
          </cell>
        </row>
        <row r="8330">
          <cell r="A8330" t="str">
            <v>514132</v>
          </cell>
          <cell r="B8330" t="str">
            <v>G.&amp;.A EXPE.--AUDIT FEE</v>
          </cell>
          <cell r="C8330" t="str">
            <v>10000-00-514132</v>
          </cell>
          <cell r="D8330">
            <v>47806.03</v>
          </cell>
          <cell r="E8330">
            <v>0</v>
          </cell>
          <cell r="F8330">
            <v>255176.53</v>
          </cell>
          <cell r="G8330" t="str">
            <v>:BAL.SHEET 负债表</v>
          </cell>
        </row>
        <row r="8331">
          <cell r="A8331" t="str">
            <v>514132</v>
          </cell>
          <cell r="B8331" t="str">
            <v>G.&amp;.A EXPE.--AUDIT FEE</v>
          </cell>
          <cell r="C8331" t="str">
            <v>10500-00-514132</v>
          </cell>
          <cell r="D8331">
            <v>0</v>
          </cell>
          <cell r="E8331">
            <v>0</v>
          </cell>
          <cell r="F8331">
            <v>1380</v>
          </cell>
          <cell r="G8331" t="str">
            <v>:(CO)CONTROLLING:JOHN TONG</v>
          </cell>
        </row>
        <row r="8332">
          <cell r="A8332" t="str">
            <v>514132</v>
          </cell>
          <cell r="B8332" t="str">
            <v>G.&amp;.A EXPE.--AUDIT FEE</v>
          </cell>
          <cell r="C8332" t="str">
            <v>10510-00-514132</v>
          </cell>
          <cell r="D8332">
            <v>0</v>
          </cell>
          <cell r="E8332">
            <v>0</v>
          </cell>
          <cell r="F8332">
            <v>0</v>
          </cell>
          <cell r="G8332" t="str">
            <v>:(COA)JOHN TONG</v>
          </cell>
        </row>
        <row r="8333">
          <cell r="A8333" t="str">
            <v>514133</v>
          </cell>
          <cell r="B8333" t="str">
            <v>G.&amp;.A EXPE.--CONSULTANT 顾问费</v>
          </cell>
          <cell r="C8333" t="str">
            <v>10000-00-514133</v>
          </cell>
          <cell r="D8333">
            <v>1979.2</v>
          </cell>
          <cell r="E8333">
            <v>0</v>
          </cell>
          <cell r="F8333">
            <v>68265.490000000005</v>
          </cell>
          <cell r="G8333" t="str">
            <v>:BAL.SHEET 负债表</v>
          </cell>
        </row>
        <row r="8334">
          <cell r="A8334" t="str">
            <v>514133</v>
          </cell>
          <cell r="B8334" t="str">
            <v>G.&amp;.A EXPE.--CONSULTANT 顾问费</v>
          </cell>
          <cell r="C8334" t="str">
            <v>10120-00-514133</v>
          </cell>
          <cell r="D8334">
            <v>0</v>
          </cell>
          <cell r="E8334">
            <v>0</v>
          </cell>
          <cell r="F8334">
            <v>0</v>
          </cell>
          <cell r="G8334" t="str">
            <v>XXXXXXX(EDP)COMMON</v>
          </cell>
        </row>
        <row r="8335">
          <cell r="A8335" t="str">
            <v>514133</v>
          </cell>
          <cell r="B8335" t="str">
            <v>G.&amp;.A EXPE.--CONSULTANT 顾问费</v>
          </cell>
          <cell r="C8335" t="str">
            <v>10300-00-514133</v>
          </cell>
          <cell r="D8335">
            <v>0</v>
          </cell>
          <cell r="E8335">
            <v>0</v>
          </cell>
          <cell r="F8335">
            <v>0</v>
          </cell>
          <cell r="G8335" t="str">
            <v>:(HR)HUMAN RESOUCE</v>
          </cell>
        </row>
        <row r="8336">
          <cell r="A8336" t="str">
            <v>514133</v>
          </cell>
          <cell r="B8336" t="str">
            <v>G.&amp;.A EXPE.--CONSULTANT 顾问费</v>
          </cell>
          <cell r="C8336" t="str">
            <v>10300-01-514133</v>
          </cell>
          <cell r="D8336">
            <v>0</v>
          </cell>
          <cell r="E8336">
            <v>0</v>
          </cell>
          <cell r="F8336">
            <v>0</v>
          </cell>
          <cell r="G8336" t="str">
            <v>:(HR)ANGELA ZHAO赵辉</v>
          </cell>
        </row>
        <row r="8337">
          <cell r="A8337" t="str">
            <v>514133</v>
          </cell>
          <cell r="B8337" t="str">
            <v>G.&amp;.A EXPE.--CONSULTANT 顾问费</v>
          </cell>
          <cell r="C8337" t="str">
            <v>10500-00-514133</v>
          </cell>
          <cell r="D8337">
            <v>0</v>
          </cell>
          <cell r="E8337">
            <v>0</v>
          </cell>
          <cell r="F8337">
            <v>0</v>
          </cell>
          <cell r="G8337" t="str">
            <v>:(CO)CONTROLLING:JOHN TONG</v>
          </cell>
        </row>
        <row r="8338">
          <cell r="A8338" t="str">
            <v>514133</v>
          </cell>
          <cell r="B8338" t="str">
            <v>G.&amp;.A EXPE.--CONSULTANT 顾问费</v>
          </cell>
          <cell r="C8338" t="str">
            <v>10600-00-514133</v>
          </cell>
          <cell r="D8338">
            <v>0</v>
          </cell>
          <cell r="E8338">
            <v>0</v>
          </cell>
          <cell r="F8338">
            <v>38000</v>
          </cell>
          <cell r="G8338" t="str">
            <v>&lt;MS&gt;MARKETING DEPT.</v>
          </cell>
        </row>
        <row r="8339">
          <cell r="A8339" t="str">
            <v>514133</v>
          </cell>
          <cell r="B8339" t="str">
            <v>G.&amp;.A EXPE.--CONSULTANT 顾问费</v>
          </cell>
          <cell r="C8339" t="str">
            <v>11000-00-514133</v>
          </cell>
          <cell r="D8339">
            <v>0</v>
          </cell>
          <cell r="E8339">
            <v>0</v>
          </cell>
          <cell r="F8339">
            <v>0</v>
          </cell>
          <cell r="G8339" t="str">
            <v>:(EN)ENG.DEPT.(COMMON)</v>
          </cell>
        </row>
        <row r="8340">
          <cell r="A8340" t="str">
            <v>514133</v>
          </cell>
          <cell r="B8340" t="str">
            <v>G.&amp;.A EXPE.--CONSULTANT 顾问费</v>
          </cell>
          <cell r="C8340" t="str">
            <v>12500-00-514133</v>
          </cell>
          <cell r="D8340">
            <v>0</v>
          </cell>
          <cell r="E8340">
            <v>0</v>
          </cell>
          <cell r="F8340">
            <v>0</v>
          </cell>
          <cell r="G8340" t="str">
            <v>:(PU)PURCHASING</v>
          </cell>
        </row>
        <row r="8341">
          <cell r="A8341" t="str">
            <v>514133</v>
          </cell>
          <cell r="B8341" t="str">
            <v>G.&amp;.A EXPE.--CONSULTANT 顾问费</v>
          </cell>
          <cell r="C8341" t="str">
            <v>13000-00-514133</v>
          </cell>
          <cell r="D8341">
            <v>0</v>
          </cell>
          <cell r="E8341">
            <v>0</v>
          </cell>
          <cell r="F8341">
            <v>688</v>
          </cell>
          <cell r="G8341" t="str">
            <v>(PEM)PROJECT EXECUTION</v>
          </cell>
        </row>
        <row r="8342">
          <cell r="A8342" t="str">
            <v>514135</v>
          </cell>
          <cell r="B8342" t="str">
            <v>G.&amp;.A EXPE.--ASSOCIATION FEE 会费</v>
          </cell>
          <cell r="C8342" t="str">
            <v>10000-00-514135</v>
          </cell>
          <cell r="D8342">
            <v>0</v>
          </cell>
          <cell r="E8342">
            <v>0</v>
          </cell>
          <cell r="F8342">
            <v>5500</v>
          </cell>
          <cell r="G8342" t="str">
            <v>:BAL.SHEET 负债表</v>
          </cell>
        </row>
        <row r="8343">
          <cell r="A8343" t="str">
            <v>514135</v>
          </cell>
          <cell r="B8343" t="str">
            <v>G.&amp;.A EXPE.--ASSOCIATION FEE 会费</v>
          </cell>
          <cell r="C8343" t="str">
            <v>10100-10-514135</v>
          </cell>
          <cell r="D8343">
            <v>0</v>
          </cell>
          <cell r="E8343">
            <v>0</v>
          </cell>
          <cell r="F8343">
            <v>600</v>
          </cell>
          <cell r="G8343" t="str">
            <v>:PMO MR.TAN XIONG 谭雄</v>
          </cell>
        </row>
        <row r="8344">
          <cell r="A8344" t="str">
            <v>514135</v>
          </cell>
          <cell r="B8344" t="str">
            <v>G.&amp;.A EXPE.--ASSOCIATION FEE 会费</v>
          </cell>
          <cell r="C8344" t="str">
            <v>10300-00-514135</v>
          </cell>
          <cell r="D8344">
            <v>0</v>
          </cell>
          <cell r="E8344">
            <v>0</v>
          </cell>
          <cell r="F8344">
            <v>4350</v>
          </cell>
          <cell r="G8344" t="str">
            <v>:(HR)HUMAN RESOUCE</v>
          </cell>
        </row>
        <row r="8345">
          <cell r="A8345" t="str">
            <v>514135</v>
          </cell>
          <cell r="B8345" t="str">
            <v>G.&amp;.A EXPE.--ASSOCIATION FEE 会费</v>
          </cell>
          <cell r="C8345" t="str">
            <v>10500-00-514135</v>
          </cell>
          <cell r="D8345">
            <v>0</v>
          </cell>
          <cell r="E8345">
            <v>0</v>
          </cell>
          <cell r="F8345">
            <v>5780</v>
          </cell>
          <cell r="G8345" t="str">
            <v>:(CO)CONTROLLING:JOHN TONG</v>
          </cell>
        </row>
        <row r="8346">
          <cell r="A8346" t="str">
            <v>514135</v>
          </cell>
          <cell r="B8346" t="str">
            <v>G.&amp;.A EXPE.--ASSOCIATION FEE 会费</v>
          </cell>
          <cell r="C8346" t="str">
            <v>10510-00-514135</v>
          </cell>
          <cell r="D8346">
            <v>0</v>
          </cell>
          <cell r="E8346">
            <v>0</v>
          </cell>
          <cell r="F8346">
            <v>531.85</v>
          </cell>
          <cell r="G8346" t="str">
            <v>:(COA)JOHN TONG</v>
          </cell>
        </row>
        <row r="8347">
          <cell r="A8347" t="str">
            <v>514135</v>
          </cell>
          <cell r="B8347" t="str">
            <v>G.&amp;.A EXPE.--ASSOCIATION FEE 会费</v>
          </cell>
          <cell r="C8347" t="str">
            <v>11000-00-514135</v>
          </cell>
          <cell r="D8347">
            <v>0</v>
          </cell>
          <cell r="E8347">
            <v>0</v>
          </cell>
          <cell r="F8347">
            <v>0</v>
          </cell>
          <cell r="G8347" t="str">
            <v>:(EN)ENG.DEPT.(COMMON)</v>
          </cell>
        </row>
        <row r="8348">
          <cell r="A8348" t="str">
            <v>514135</v>
          </cell>
          <cell r="B8348" t="str">
            <v>G.&amp;.A EXPE.--ASSOCIATION FEE 会费</v>
          </cell>
          <cell r="C8348" t="str">
            <v>11000-02-514135</v>
          </cell>
          <cell r="D8348">
            <v>0</v>
          </cell>
          <cell r="E8348">
            <v>0</v>
          </cell>
          <cell r="F8348">
            <v>800</v>
          </cell>
          <cell r="G8348" t="str">
            <v>:(EN)MO LI莫礼</v>
          </cell>
        </row>
        <row r="8349">
          <cell r="A8349" t="str">
            <v>514135</v>
          </cell>
          <cell r="B8349" t="str">
            <v>G.&amp;.A EXPE.--ASSOCIATION FEE 会费</v>
          </cell>
          <cell r="C8349" t="str">
            <v>11500-00-514135</v>
          </cell>
          <cell r="D8349">
            <v>0</v>
          </cell>
          <cell r="E8349">
            <v>0</v>
          </cell>
          <cell r="F8349">
            <v>4480</v>
          </cell>
          <cell r="G8349" t="str">
            <v>:QA--ADMI FOR WHOLE Q.A.</v>
          </cell>
        </row>
        <row r="8350">
          <cell r="A8350" t="str">
            <v>514135</v>
          </cell>
          <cell r="B8350" t="str">
            <v>G.&amp;.A EXPE.--ASSOCIATION FEE 会费</v>
          </cell>
          <cell r="C8350" t="str">
            <v>11500-01-514135</v>
          </cell>
          <cell r="D8350">
            <v>0</v>
          </cell>
          <cell r="E8350">
            <v>0</v>
          </cell>
          <cell r="F8350">
            <v>0</v>
          </cell>
          <cell r="G8350" t="str">
            <v>:QM--BILL LIN 林岩生</v>
          </cell>
        </row>
        <row r="8351">
          <cell r="A8351" t="str">
            <v>514135</v>
          </cell>
          <cell r="B8351" t="str">
            <v>G.&amp;.A EXPE.--ASSOCIATION FEE 会费</v>
          </cell>
          <cell r="C8351" t="str">
            <v>12500-08-514135</v>
          </cell>
          <cell r="D8351">
            <v>0</v>
          </cell>
          <cell r="E8351">
            <v>0</v>
          </cell>
          <cell r="F8351">
            <v>0</v>
          </cell>
          <cell r="G8351" t="str">
            <v>:(PU)</v>
          </cell>
        </row>
        <row r="8352">
          <cell r="A8352" t="str">
            <v>514135</v>
          </cell>
          <cell r="B8352" t="str">
            <v>G.&amp;.A EXPE.--ASSOCIATION FEE 会费</v>
          </cell>
          <cell r="C8352" t="str">
            <v>13000-01-514135</v>
          </cell>
          <cell r="D8352">
            <v>0</v>
          </cell>
          <cell r="E8352">
            <v>0</v>
          </cell>
          <cell r="F8352">
            <v>0</v>
          </cell>
          <cell r="G8352" t="str">
            <v>(PEM)JACK ZHAO 赵宏</v>
          </cell>
        </row>
        <row r="8353">
          <cell r="A8353" t="str">
            <v>514135</v>
          </cell>
          <cell r="B8353" t="str">
            <v>G.&amp;.A EXPE.--ASSOCIATION FEE 会费</v>
          </cell>
          <cell r="C8353" t="str">
            <v>13500-00-514135</v>
          </cell>
          <cell r="D8353">
            <v>0</v>
          </cell>
          <cell r="E8353">
            <v>0</v>
          </cell>
          <cell r="F8353">
            <v>0</v>
          </cell>
          <cell r="G8353" t="str">
            <v>(EDP)COMMON</v>
          </cell>
        </row>
        <row r="8354">
          <cell r="A8354" t="str">
            <v>514135</v>
          </cell>
          <cell r="B8354" t="str">
            <v>G.&amp;.A EXPE.--ASSOCIATION FEE 会费</v>
          </cell>
          <cell r="C8354" t="str">
            <v>13500-01-514135</v>
          </cell>
          <cell r="D8354">
            <v>0</v>
          </cell>
          <cell r="E8354">
            <v>0</v>
          </cell>
          <cell r="F8354">
            <v>2000</v>
          </cell>
          <cell r="G8354" t="str">
            <v>:(EDP)MR.WINSON ZHANG张新赞</v>
          </cell>
        </row>
        <row r="8355">
          <cell r="A8355" t="str">
            <v>514135</v>
          </cell>
          <cell r="B8355" t="str">
            <v>G.&amp;.A EXPE.--ASSOCIATION FEE 会费</v>
          </cell>
          <cell r="C8355" t="str">
            <v>13710-02-514135</v>
          </cell>
          <cell r="D8355">
            <v>0</v>
          </cell>
          <cell r="E8355">
            <v>0</v>
          </cell>
          <cell r="F8355">
            <v>0</v>
          </cell>
          <cell r="G8355" t="str">
            <v>IE--蔡建功</v>
          </cell>
        </row>
        <row r="8356">
          <cell r="A8356" t="str">
            <v>514136</v>
          </cell>
          <cell r="B8356" t="str">
            <v>G.&amp;.A EXPE.--CUSTOM CHARGES 海关费_x0000_</v>
          </cell>
          <cell r="C8356" t="str">
            <v>10000-00-514136</v>
          </cell>
          <cell r="D8356">
            <v>0</v>
          </cell>
          <cell r="E8356">
            <v>0</v>
          </cell>
          <cell r="F8356">
            <v>0</v>
          </cell>
          <cell r="G8356" t="str">
            <v>:BAL.SHEET 负债表</v>
          </cell>
        </row>
        <row r="8357">
          <cell r="A8357" t="str">
            <v>514136</v>
          </cell>
          <cell r="B8357" t="str">
            <v>G.&amp;.A EXPE.--CUSTOM CHARGES 海关费_x0000_</v>
          </cell>
          <cell r="C8357" t="str">
            <v>10100-00-514136</v>
          </cell>
          <cell r="D8357">
            <v>0</v>
          </cell>
          <cell r="E8357">
            <v>0</v>
          </cell>
          <cell r="F8357">
            <v>23.4</v>
          </cell>
          <cell r="G8357" t="str">
            <v>:PMO 总经办</v>
          </cell>
        </row>
        <row r="8358">
          <cell r="A8358" t="str">
            <v>514136</v>
          </cell>
          <cell r="B8358" t="str">
            <v>G.&amp;.A EXPE.--CUSTOM CHARGES 海关费_x0000_</v>
          </cell>
          <cell r="C8358" t="str">
            <v>10100-30-514136</v>
          </cell>
          <cell r="D8358">
            <v>0</v>
          </cell>
          <cell r="E8358">
            <v>0</v>
          </cell>
          <cell r="F8358">
            <v>0</v>
          </cell>
          <cell r="G8358" t="str">
            <v>:PMO MS.GUO JIANHUA 郭建华</v>
          </cell>
        </row>
        <row r="8359">
          <cell r="A8359" t="str">
            <v>514136</v>
          </cell>
          <cell r="B8359" t="str">
            <v>G.&amp;.A EXPE.--CUSTOM CHARGES 海关费_x0000_</v>
          </cell>
          <cell r="C8359" t="str">
            <v>10320-00-514136</v>
          </cell>
          <cell r="D8359">
            <v>848</v>
          </cell>
          <cell r="E8359">
            <v>0</v>
          </cell>
          <cell r="F8359">
            <v>848</v>
          </cell>
          <cell r="G8359" t="str">
            <v>ADMINISTRATION</v>
          </cell>
        </row>
        <row r="8360">
          <cell r="A8360" t="str">
            <v>514136</v>
          </cell>
          <cell r="B8360" t="str">
            <v>G.&amp;.A EXPE.--CUSTOM CHARGES 海关费_x0000_</v>
          </cell>
          <cell r="C8360" t="str">
            <v>11000-00-514136</v>
          </cell>
          <cell r="D8360">
            <v>0</v>
          </cell>
          <cell r="E8360">
            <v>0</v>
          </cell>
          <cell r="F8360">
            <v>187.4</v>
          </cell>
          <cell r="G8360" t="str">
            <v>:(EN)ENG.DEPT.(COMMON)</v>
          </cell>
        </row>
        <row r="8361">
          <cell r="A8361" t="str">
            <v>514136</v>
          </cell>
          <cell r="B8361" t="str">
            <v>G.&amp;.A EXPE.--CUSTOM CHARGES 海关费_x0000_</v>
          </cell>
          <cell r="C8361" t="str">
            <v>11300-00-514136</v>
          </cell>
          <cell r="D8361">
            <v>0</v>
          </cell>
          <cell r="E8361">
            <v>0</v>
          </cell>
          <cell r="F8361">
            <v>0</v>
          </cell>
          <cell r="G8361" t="str">
            <v>(ED)ENGINEERING ELECTRIC</v>
          </cell>
        </row>
        <row r="8362">
          <cell r="A8362" t="str">
            <v>514136</v>
          </cell>
          <cell r="B8362" t="str">
            <v>G.&amp;.A EXPE.--CUSTOM CHARGES 海关费_x0000_</v>
          </cell>
          <cell r="C8362" t="str">
            <v>12500-00-514136</v>
          </cell>
          <cell r="D8362">
            <v>0</v>
          </cell>
          <cell r="E8362">
            <v>0</v>
          </cell>
          <cell r="F8362">
            <v>0</v>
          </cell>
          <cell r="G8362" t="str">
            <v>:(PU)PURCHASING</v>
          </cell>
        </row>
        <row r="8363">
          <cell r="A8363" t="str">
            <v>514136</v>
          </cell>
          <cell r="B8363" t="str">
            <v>G.&amp;.A EXPE.--CUSTOM CHARGES 海关费_x0000_</v>
          </cell>
          <cell r="C8363" t="str">
            <v>12500-04-514136</v>
          </cell>
          <cell r="D8363">
            <v>0</v>
          </cell>
          <cell r="E8363">
            <v>0</v>
          </cell>
          <cell r="F8363">
            <v>0</v>
          </cell>
          <cell r="G8363" t="str">
            <v>:(PU)</v>
          </cell>
        </row>
        <row r="8364">
          <cell r="A8364" t="str">
            <v>514136</v>
          </cell>
          <cell r="B8364" t="str">
            <v>G.&amp;.A EXPE.--CUSTOM CHARGES 海关费_x0000_</v>
          </cell>
          <cell r="C8364" t="str">
            <v>13000-00-514136</v>
          </cell>
          <cell r="D8364">
            <v>506.3</v>
          </cell>
          <cell r="E8364">
            <v>0</v>
          </cell>
          <cell r="F8364">
            <v>499833.48</v>
          </cell>
          <cell r="G8364" t="str">
            <v>(PEM)PROJECT EXECUTION</v>
          </cell>
        </row>
        <row r="8365">
          <cell r="A8365" t="str">
            <v>514136</v>
          </cell>
          <cell r="B8365" t="str">
            <v>G.&amp;.A EXPE.--CUSTOM CHARGES 海关费_x0000_</v>
          </cell>
          <cell r="C8365" t="str">
            <v>13000-01-514136</v>
          </cell>
          <cell r="D8365">
            <v>0</v>
          </cell>
          <cell r="E8365">
            <v>0</v>
          </cell>
          <cell r="F8365">
            <v>40</v>
          </cell>
          <cell r="G8365" t="str">
            <v>(PEM)JACK ZHAO 赵宏</v>
          </cell>
        </row>
        <row r="8366">
          <cell r="A8366" t="str">
            <v>514136</v>
          </cell>
          <cell r="B8366" t="str">
            <v>G.&amp;.A EXPE.--CUSTOM CHARGES 海关费_x0000_</v>
          </cell>
          <cell r="C8366" t="str">
            <v>13000-09-514136</v>
          </cell>
          <cell r="D8366">
            <v>0</v>
          </cell>
          <cell r="E8366">
            <v>0</v>
          </cell>
          <cell r="F8366">
            <v>455</v>
          </cell>
          <cell r="G8366" t="str">
            <v>(PEM)MR.CHEN WEIDONG 陈伟东</v>
          </cell>
        </row>
        <row r="8367">
          <cell r="A8367" t="str">
            <v>514137</v>
          </cell>
          <cell r="B8367" t="str">
            <v>G.&amp;.A EXPE.--ADVERTISING 广告费</v>
          </cell>
          <cell r="C8367" t="str">
            <v>10000-00-514137</v>
          </cell>
          <cell r="D8367">
            <v>3700</v>
          </cell>
          <cell r="E8367">
            <v>0</v>
          </cell>
          <cell r="F8367">
            <v>69902</v>
          </cell>
          <cell r="G8367" t="str">
            <v>:BAL.SHEET 负债表</v>
          </cell>
        </row>
        <row r="8368">
          <cell r="A8368" t="str">
            <v>514137</v>
          </cell>
          <cell r="B8368" t="str">
            <v>G.&amp;.A EXPE.--ADVERTISING 广告费</v>
          </cell>
          <cell r="C8368" t="str">
            <v>10100-00-514137</v>
          </cell>
          <cell r="D8368">
            <v>0</v>
          </cell>
          <cell r="E8368">
            <v>0</v>
          </cell>
          <cell r="F8368">
            <v>0</v>
          </cell>
          <cell r="G8368" t="str">
            <v>:PMO 总经办</v>
          </cell>
        </row>
        <row r="8369">
          <cell r="A8369" t="str">
            <v>514137</v>
          </cell>
          <cell r="B8369" t="str">
            <v>G.&amp;.A EXPE.--ADVERTISING 广告费</v>
          </cell>
          <cell r="C8369" t="str">
            <v>10300-00-514137</v>
          </cell>
          <cell r="D8369">
            <v>0</v>
          </cell>
          <cell r="E8369">
            <v>0</v>
          </cell>
          <cell r="F8369">
            <v>16900</v>
          </cell>
          <cell r="G8369" t="str">
            <v>:(HR)HUMAN RESOUCE</v>
          </cell>
        </row>
        <row r="8370">
          <cell r="A8370" t="str">
            <v>514137</v>
          </cell>
          <cell r="B8370" t="str">
            <v>G.&amp;.A EXPE.--ADVERTISING 广告费</v>
          </cell>
          <cell r="C8370" t="str">
            <v>10600-00-514137</v>
          </cell>
          <cell r="D8370">
            <v>4000</v>
          </cell>
          <cell r="E8370">
            <v>0</v>
          </cell>
          <cell r="F8370">
            <v>8482.15</v>
          </cell>
          <cell r="G8370" t="str">
            <v>&lt;MS&gt;MARKETING DEPT.</v>
          </cell>
        </row>
        <row r="8371">
          <cell r="A8371" t="str">
            <v>514138</v>
          </cell>
          <cell r="B8371" t="str">
            <v>G.&amp;.A EXPE.--MISC.DUTIES 税金</v>
          </cell>
          <cell r="C8371" t="str">
            <v>10000-00-514138</v>
          </cell>
          <cell r="D8371">
            <v>0</v>
          </cell>
          <cell r="E8371">
            <v>0</v>
          </cell>
          <cell r="F8371">
            <v>342003.4</v>
          </cell>
          <cell r="G8371" t="str">
            <v>:BAL.SHEET 负债表</v>
          </cell>
        </row>
        <row r="8372">
          <cell r="A8372" t="str">
            <v>514138</v>
          </cell>
          <cell r="B8372" t="str">
            <v>G.&amp;.A EXPE.--MISC.DUTIES 税金</v>
          </cell>
          <cell r="C8372" t="str">
            <v>11300-00-514138</v>
          </cell>
          <cell r="D8372">
            <v>0</v>
          </cell>
          <cell r="E8372">
            <v>0</v>
          </cell>
          <cell r="F8372">
            <v>72</v>
          </cell>
          <cell r="G8372" t="str">
            <v>(ED)ENGINEERING ELECTRIC</v>
          </cell>
        </row>
        <row r="8373">
          <cell r="A8373" t="str">
            <v>514138</v>
          </cell>
          <cell r="B8373" t="str">
            <v>G.&amp;.A EXPE.--MISC.DUTIES 税金</v>
          </cell>
          <cell r="C8373" t="str">
            <v>12000-00-514138</v>
          </cell>
          <cell r="D8373">
            <v>0</v>
          </cell>
          <cell r="E8373">
            <v>0</v>
          </cell>
          <cell r="F8373">
            <v>648</v>
          </cell>
          <cell r="G8373" t="str">
            <v>:(AD)ADMIN.DEPT.</v>
          </cell>
        </row>
        <row r="8374">
          <cell r="A8374" t="str">
            <v>514138</v>
          </cell>
          <cell r="B8374" t="str">
            <v>G.&amp;.A EXPE.--MISC.DUTIES 税金</v>
          </cell>
          <cell r="C8374" t="str">
            <v>12020-01-514138</v>
          </cell>
          <cell r="D8374">
            <v>0</v>
          </cell>
          <cell r="E8374">
            <v>0</v>
          </cell>
          <cell r="F8374">
            <v>0</v>
          </cell>
          <cell r="G8374" t="str">
            <v>:(AD)DRIVER:欧阳永兴</v>
          </cell>
        </row>
        <row r="8375">
          <cell r="A8375" t="str">
            <v>514138</v>
          </cell>
          <cell r="B8375" t="str">
            <v>G.&amp;.A EXPE.--MISC.DUTIES 税金</v>
          </cell>
          <cell r="C8375" t="str">
            <v>12020-02-514138</v>
          </cell>
          <cell r="D8375">
            <v>0</v>
          </cell>
          <cell r="E8375">
            <v>0</v>
          </cell>
          <cell r="F8375">
            <v>0</v>
          </cell>
          <cell r="G8375" t="str">
            <v>:(AD)DRIVER:林炳坤</v>
          </cell>
        </row>
        <row r="8376">
          <cell r="A8376" t="str">
            <v>514138</v>
          </cell>
          <cell r="B8376" t="str">
            <v>G.&amp;.A EXPE.--MISC.DUTIES 税金</v>
          </cell>
          <cell r="C8376" t="str">
            <v>12020-03-514138</v>
          </cell>
          <cell r="D8376">
            <v>0</v>
          </cell>
          <cell r="E8376">
            <v>0</v>
          </cell>
          <cell r="F8376">
            <v>0</v>
          </cell>
          <cell r="G8376" t="str">
            <v>:(AD)DRIVER:鲍永泰</v>
          </cell>
        </row>
        <row r="8377">
          <cell r="A8377" t="str">
            <v>514138</v>
          </cell>
          <cell r="B8377" t="str">
            <v>G.&amp;.A EXPE.--MISC.DUTIES 税金</v>
          </cell>
          <cell r="C8377" t="str">
            <v>13000-00-514138</v>
          </cell>
          <cell r="D8377">
            <v>0</v>
          </cell>
          <cell r="E8377">
            <v>0</v>
          </cell>
          <cell r="F8377">
            <v>121.3</v>
          </cell>
          <cell r="G8377" t="str">
            <v>(PEM)PROJECT EXECUTION</v>
          </cell>
        </row>
        <row r="8378">
          <cell r="A8378" t="str">
            <v>514139</v>
          </cell>
          <cell r="B8378" t="str">
            <v>G.&amp;.A EXPE.--TECH.COLLA.AMORTIZED</v>
          </cell>
          <cell r="C8378" t="str">
            <v>10000-00-514139</v>
          </cell>
          <cell r="D8378">
            <v>63572.36</v>
          </cell>
          <cell r="E8378">
            <v>0</v>
          </cell>
          <cell r="F8378">
            <v>762868.32</v>
          </cell>
          <cell r="G8378" t="str">
            <v>:BAL.SHEET 负债表</v>
          </cell>
        </row>
        <row r="8379">
          <cell r="A8379" t="str">
            <v>514140</v>
          </cell>
          <cell r="B8379" t="str">
            <v>G.&amp;.A EXPE.--OTHER INTANGIBLE ASSET</v>
          </cell>
          <cell r="C8379" t="str">
            <v>10000-00-514140</v>
          </cell>
          <cell r="D8379">
            <v>20430.349999999999</v>
          </cell>
          <cell r="E8379">
            <v>0</v>
          </cell>
          <cell r="F8379">
            <v>219418.12</v>
          </cell>
          <cell r="G8379" t="str">
            <v>:BAL.SHEET 负债表</v>
          </cell>
        </row>
        <row r="8380">
          <cell r="A8380" t="str">
            <v>514141</v>
          </cell>
          <cell r="B8380" t="str">
            <v>G.&amp;.A EXPE.--PRE-OPERATING EXPENSES</v>
          </cell>
          <cell r="C8380" t="str">
            <v>10000-00-514141</v>
          </cell>
          <cell r="D8380">
            <v>42864.54</v>
          </cell>
          <cell r="E8380">
            <v>0</v>
          </cell>
          <cell r="F8380">
            <v>514374.48</v>
          </cell>
          <cell r="G8380" t="str">
            <v>:BAL.SHEET 负债表</v>
          </cell>
        </row>
        <row r="8381">
          <cell r="A8381" t="str">
            <v>514142</v>
          </cell>
          <cell r="B8381" t="str">
            <v>G.&amp;.A EXPE.--OTHER DEFERED EXPENSES</v>
          </cell>
          <cell r="C8381" t="str">
            <v>10000-00-514142</v>
          </cell>
          <cell r="D8381">
            <v>38241.550000000003</v>
          </cell>
          <cell r="E8381">
            <v>0</v>
          </cell>
          <cell r="F8381">
            <v>462237.85</v>
          </cell>
          <cell r="G8381" t="str">
            <v>:BAL.SHEET 负债表</v>
          </cell>
        </row>
        <row r="8382">
          <cell r="A8382" t="str">
            <v>514142</v>
          </cell>
          <cell r="B8382" t="str">
            <v>G.&amp;.A EXPE.--OTHER DEFERED EXPENSES</v>
          </cell>
          <cell r="C8382" t="str">
            <v>10100-00-514142</v>
          </cell>
          <cell r="D8382">
            <v>0</v>
          </cell>
          <cell r="E8382">
            <v>0</v>
          </cell>
          <cell r="F8382">
            <v>166.66</v>
          </cell>
          <cell r="G8382" t="str">
            <v>:PMO 总经办</v>
          </cell>
        </row>
        <row r="8383">
          <cell r="A8383" t="str">
            <v>514142</v>
          </cell>
          <cell r="B8383" t="str">
            <v>G.&amp;.A EXPE.--OTHER DEFERED EXPENSES</v>
          </cell>
          <cell r="C8383" t="str">
            <v>10100-10-514142</v>
          </cell>
          <cell r="D8383">
            <v>120.91</v>
          </cell>
          <cell r="E8383">
            <v>0</v>
          </cell>
          <cell r="F8383">
            <v>870.88</v>
          </cell>
          <cell r="G8383" t="str">
            <v>:PMO MR.TAN XIONG 谭雄</v>
          </cell>
        </row>
        <row r="8384">
          <cell r="A8384" t="str">
            <v>514142</v>
          </cell>
          <cell r="B8384" t="str">
            <v>G.&amp;.A EXPE.--OTHER DEFERED EXPENSES</v>
          </cell>
          <cell r="C8384" t="str">
            <v>10100-40-514142</v>
          </cell>
          <cell r="D8384">
            <v>0</v>
          </cell>
          <cell r="E8384">
            <v>0</v>
          </cell>
          <cell r="F8384">
            <v>412.5</v>
          </cell>
          <cell r="G8384" t="str">
            <v>:PMO  李鼎培</v>
          </cell>
        </row>
        <row r="8385">
          <cell r="A8385" t="str">
            <v>514142</v>
          </cell>
          <cell r="B8385" t="str">
            <v>G.&amp;.A EXPE.--OTHER DEFERED EXPENSES</v>
          </cell>
          <cell r="C8385" t="str">
            <v>10110-20-514142</v>
          </cell>
          <cell r="D8385">
            <v>0</v>
          </cell>
          <cell r="E8385">
            <v>0</v>
          </cell>
          <cell r="F8385">
            <v>0</v>
          </cell>
          <cell r="G8385" t="str">
            <v>:XXXXXXXPEM--MR.JACK ZHAO赵宏</v>
          </cell>
        </row>
        <row r="8386">
          <cell r="A8386" t="str">
            <v>514142</v>
          </cell>
          <cell r="B8386" t="str">
            <v>G.&amp;.A EXPE.--OTHER DEFERED EXPENSES</v>
          </cell>
          <cell r="C8386" t="str">
            <v>10300-01-514142</v>
          </cell>
          <cell r="D8386">
            <v>70.83</v>
          </cell>
          <cell r="E8386">
            <v>0</v>
          </cell>
          <cell r="F8386">
            <v>849.96</v>
          </cell>
          <cell r="G8386" t="str">
            <v>:(HR)ANGELA ZHAO赵辉</v>
          </cell>
        </row>
        <row r="8387">
          <cell r="A8387" t="str">
            <v>514142</v>
          </cell>
          <cell r="B8387" t="str">
            <v>G.&amp;.A EXPE.--OTHER DEFERED EXPENSES</v>
          </cell>
          <cell r="C8387" t="str">
            <v>10320-00-514142</v>
          </cell>
          <cell r="D8387">
            <v>22.08</v>
          </cell>
          <cell r="E8387">
            <v>0</v>
          </cell>
          <cell r="F8387">
            <v>44.16</v>
          </cell>
          <cell r="G8387" t="str">
            <v>ADMINISTRATION</v>
          </cell>
        </row>
        <row r="8388">
          <cell r="A8388" t="str">
            <v>514142</v>
          </cell>
          <cell r="B8388" t="str">
            <v>G.&amp;.A EXPE.--OTHER DEFERED EXPENSES</v>
          </cell>
          <cell r="C8388" t="str">
            <v>10500-00-514142</v>
          </cell>
          <cell r="D8388">
            <v>69.16</v>
          </cell>
          <cell r="E8388">
            <v>0</v>
          </cell>
          <cell r="F8388">
            <v>587.04</v>
          </cell>
          <cell r="G8388" t="str">
            <v>:(CO)CONTROLLING:JOHN TONG</v>
          </cell>
        </row>
        <row r="8389">
          <cell r="A8389" t="str">
            <v>514142</v>
          </cell>
          <cell r="B8389" t="str">
            <v>G.&amp;.A EXPE.--OTHER DEFERED EXPENSES</v>
          </cell>
          <cell r="C8389" t="str">
            <v>10510-00-514142</v>
          </cell>
          <cell r="D8389">
            <v>72.92</v>
          </cell>
          <cell r="E8389">
            <v>0</v>
          </cell>
          <cell r="F8389">
            <v>415.87</v>
          </cell>
          <cell r="G8389" t="str">
            <v>:(COA)JOHN TONG</v>
          </cell>
        </row>
        <row r="8390">
          <cell r="A8390" t="str">
            <v>514142</v>
          </cell>
          <cell r="B8390" t="str">
            <v>G.&amp;.A EXPE.--OTHER DEFERED EXPENSES</v>
          </cell>
          <cell r="C8390" t="str">
            <v>10510-01-514142</v>
          </cell>
          <cell r="D8390">
            <v>0</v>
          </cell>
          <cell r="E8390">
            <v>0</v>
          </cell>
          <cell r="F8390">
            <v>481.25</v>
          </cell>
          <cell r="G8390" t="str">
            <v>:(COA)ROBIN XING</v>
          </cell>
        </row>
        <row r="8391">
          <cell r="A8391" t="str">
            <v>514142</v>
          </cell>
          <cell r="B8391" t="str">
            <v>G.&amp;.A EXPE.--OTHER DEFERED EXPENSES</v>
          </cell>
          <cell r="C8391" t="str">
            <v>10510-02-514142</v>
          </cell>
          <cell r="D8391">
            <v>0</v>
          </cell>
          <cell r="E8391">
            <v>0</v>
          </cell>
          <cell r="F8391">
            <v>0</v>
          </cell>
          <cell r="G8391" t="str">
            <v>:(COA)BONNIE LIANG</v>
          </cell>
        </row>
        <row r="8392">
          <cell r="A8392" t="str">
            <v>514142</v>
          </cell>
          <cell r="B8392" t="str">
            <v>G.&amp;.A EXPE.--OTHER DEFERED EXPENSES</v>
          </cell>
          <cell r="C8392" t="str">
            <v>10600-01-514142</v>
          </cell>
          <cell r="D8392">
            <v>0</v>
          </cell>
          <cell r="E8392">
            <v>0</v>
          </cell>
          <cell r="F8392">
            <v>299</v>
          </cell>
          <cell r="G8392" t="str">
            <v>&lt;MS&gt;PAUNLEE李朝保</v>
          </cell>
        </row>
        <row r="8393">
          <cell r="A8393" t="str">
            <v>514142</v>
          </cell>
          <cell r="B8393" t="str">
            <v>G.&amp;.A EXPE.--OTHER DEFERED EXPENSES</v>
          </cell>
          <cell r="C8393" t="str">
            <v>11000-00-514142</v>
          </cell>
          <cell r="D8393">
            <v>2420.83</v>
          </cell>
          <cell r="E8393">
            <v>0</v>
          </cell>
          <cell r="F8393">
            <v>29049.96</v>
          </cell>
          <cell r="G8393" t="str">
            <v>:(EN)ENG.DEPT.(COMMON)</v>
          </cell>
        </row>
        <row r="8394">
          <cell r="A8394" t="str">
            <v>514142</v>
          </cell>
          <cell r="B8394" t="str">
            <v>G.&amp;.A EXPE.--OTHER DEFERED EXPENSES</v>
          </cell>
          <cell r="C8394" t="str">
            <v>11000-01-514142</v>
          </cell>
          <cell r="D8394">
            <v>0</v>
          </cell>
          <cell r="E8394">
            <v>0</v>
          </cell>
          <cell r="F8394">
            <v>0</v>
          </cell>
          <cell r="G8394" t="str">
            <v>:(EN)CARSTEN OBERWELLAND</v>
          </cell>
        </row>
        <row r="8395">
          <cell r="A8395" t="str">
            <v>514142</v>
          </cell>
          <cell r="B8395" t="str">
            <v>G.&amp;.A EXPE.--OTHER DEFERED EXPENSES</v>
          </cell>
          <cell r="C8395" t="str">
            <v>11000-02-514142</v>
          </cell>
          <cell r="D8395">
            <v>35.42</v>
          </cell>
          <cell r="E8395">
            <v>0</v>
          </cell>
          <cell r="F8395">
            <v>425.04</v>
          </cell>
          <cell r="G8395" t="str">
            <v>:(EN)MO LI莫礼</v>
          </cell>
        </row>
        <row r="8396">
          <cell r="A8396" t="str">
            <v>514142</v>
          </cell>
          <cell r="B8396" t="str">
            <v>G.&amp;.A EXPE.--OTHER DEFERED EXPENSES</v>
          </cell>
          <cell r="C8396" t="str">
            <v>11001-01-514142</v>
          </cell>
          <cell r="D8396">
            <v>0</v>
          </cell>
          <cell r="E8396">
            <v>0</v>
          </cell>
          <cell r="F8396">
            <v>0</v>
          </cell>
          <cell r="G8396" t="str">
            <v>:(EN)</v>
          </cell>
        </row>
        <row r="8397">
          <cell r="A8397" t="str">
            <v>514142</v>
          </cell>
          <cell r="B8397" t="str">
            <v>G.&amp;.A EXPE.--OTHER DEFERED EXPENSES</v>
          </cell>
          <cell r="C8397" t="str">
            <v>11300-00-514142</v>
          </cell>
          <cell r="D8397">
            <v>0</v>
          </cell>
          <cell r="E8397">
            <v>0</v>
          </cell>
          <cell r="F8397">
            <v>2975</v>
          </cell>
          <cell r="G8397" t="str">
            <v>(ED)ENGINEERING ELECTRIC</v>
          </cell>
        </row>
        <row r="8398">
          <cell r="A8398" t="str">
            <v>514142</v>
          </cell>
          <cell r="B8398" t="str">
            <v>G.&amp;.A EXPE.--OTHER DEFERED EXPENSES</v>
          </cell>
          <cell r="C8398" t="str">
            <v>11500-01-514142</v>
          </cell>
          <cell r="D8398">
            <v>37.5</v>
          </cell>
          <cell r="E8398">
            <v>0</v>
          </cell>
          <cell r="F8398">
            <v>450</v>
          </cell>
          <cell r="G8398" t="str">
            <v>:QM--BILL LIN 林岩生</v>
          </cell>
        </row>
        <row r="8399">
          <cell r="A8399" t="str">
            <v>514142</v>
          </cell>
          <cell r="B8399" t="str">
            <v>G.&amp;.A EXPE.--OTHER DEFERED EXPENSES</v>
          </cell>
          <cell r="C8399" t="str">
            <v>12000-00-514142</v>
          </cell>
          <cell r="D8399">
            <v>0</v>
          </cell>
          <cell r="E8399">
            <v>0</v>
          </cell>
          <cell r="F8399">
            <v>0</v>
          </cell>
          <cell r="G8399" t="str">
            <v>:(AD)ADMIN.DEPT.</v>
          </cell>
        </row>
        <row r="8400">
          <cell r="A8400" t="str">
            <v>514142</v>
          </cell>
          <cell r="B8400" t="str">
            <v>G.&amp;.A EXPE.--OTHER DEFERED EXPENSES</v>
          </cell>
          <cell r="C8400" t="str">
            <v>12000-01-514142</v>
          </cell>
          <cell r="D8400">
            <v>0</v>
          </cell>
          <cell r="E8400">
            <v>0</v>
          </cell>
          <cell r="F8400">
            <v>0</v>
          </cell>
          <cell r="G8400" t="str">
            <v>:(AD)MEI QUANZHI 梅栓枝</v>
          </cell>
        </row>
        <row r="8401">
          <cell r="A8401" t="str">
            <v>514142</v>
          </cell>
          <cell r="B8401" t="str">
            <v>G.&amp;.A EXPE.--OTHER DEFERED EXPENSES</v>
          </cell>
          <cell r="C8401" t="str">
            <v>12000-02-514142</v>
          </cell>
          <cell r="D8401">
            <v>37.5</v>
          </cell>
          <cell r="E8401">
            <v>0</v>
          </cell>
          <cell r="F8401">
            <v>450</v>
          </cell>
          <cell r="G8401" t="str">
            <v>:(AD)JANE XIAO 肖娅英</v>
          </cell>
        </row>
        <row r="8402">
          <cell r="A8402" t="str">
            <v>514142</v>
          </cell>
          <cell r="B8402" t="str">
            <v>G.&amp;.A EXPE.--OTHER DEFERED EXPENSES</v>
          </cell>
          <cell r="C8402" t="str">
            <v>12500-00-514142</v>
          </cell>
          <cell r="D8402">
            <v>0</v>
          </cell>
          <cell r="E8402">
            <v>0</v>
          </cell>
          <cell r="F8402">
            <v>1117.45</v>
          </cell>
          <cell r="G8402" t="str">
            <v>:(PU)PURCHASING</v>
          </cell>
        </row>
        <row r="8403">
          <cell r="A8403" t="str">
            <v>514142</v>
          </cell>
          <cell r="B8403" t="str">
            <v>G.&amp;.A EXPE.--OTHER DEFERED EXPENSES</v>
          </cell>
          <cell r="C8403" t="str">
            <v>12500-02-514142</v>
          </cell>
          <cell r="D8403">
            <v>0</v>
          </cell>
          <cell r="E8403">
            <v>0</v>
          </cell>
          <cell r="F8403">
            <v>0</v>
          </cell>
          <cell r="G8403" t="str">
            <v>:(PU)谭明</v>
          </cell>
        </row>
        <row r="8404">
          <cell r="A8404" t="str">
            <v>514142</v>
          </cell>
          <cell r="B8404" t="str">
            <v>G.&amp;.A EXPE.--OTHER DEFERED EXPENSES</v>
          </cell>
          <cell r="C8404" t="str">
            <v>13000-01-514142</v>
          </cell>
          <cell r="D8404">
            <v>270</v>
          </cell>
          <cell r="E8404">
            <v>0</v>
          </cell>
          <cell r="F8404">
            <v>2552.5</v>
          </cell>
          <cell r="G8404" t="str">
            <v>(PEM)JACK ZHAO 赵宏</v>
          </cell>
        </row>
        <row r="8405">
          <cell r="A8405" t="str">
            <v>514142</v>
          </cell>
          <cell r="B8405" t="str">
            <v>G.&amp;.A EXPE.--OTHER DEFERED EXPENSES</v>
          </cell>
          <cell r="C8405" t="str">
            <v>13000-07-514142</v>
          </cell>
          <cell r="D8405">
            <v>0</v>
          </cell>
          <cell r="E8405">
            <v>0</v>
          </cell>
          <cell r="F8405">
            <v>412.5</v>
          </cell>
          <cell r="G8405" t="str">
            <v>(PEM)MR.SONGCHAO 宋超</v>
          </cell>
        </row>
        <row r="8406">
          <cell r="A8406" t="str">
            <v>514142</v>
          </cell>
          <cell r="B8406" t="str">
            <v>G.&amp;.A EXPE.--OTHER DEFERED EXPENSES</v>
          </cell>
          <cell r="C8406" t="str">
            <v>13000-09-514142</v>
          </cell>
          <cell r="D8406">
            <v>0</v>
          </cell>
          <cell r="E8406">
            <v>0</v>
          </cell>
          <cell r="F8406">
            <v>225</v>
          </cell>
          <cell r="G8406" t="str">
            <v>(PEM)MR.CHEN WEIDONG 陈伟东</v>
          </cell>
        </row>
        <row r="8407">
          <cell r="A8407" t="str">
            <v>514142</v>
          </cell>
          <cell r="B8407" t="str">
            <v>G.&amp;.A EXPE.--OTHER DEFERED EXPENSES</v>
          </cell>
          <cell r="C8407" t="str">
            <v>13500-00-514142</v>
          </cell>
          <cell r="D8407">
            <v>33.33</v>
          </cell>
          <cell r="E8407">
            <v>0</v>
          </cell>
          <cell r="F8407">
            <v>399.96</v>
          </cell>
          <cell r="G8407" t="str">
            <v>(EDP)COMMON</v>
          </cell>
        </row>
        <row r="8408">
          <cell r="A8408" t="str">
            <v>514142</v>
          </cell>
          <cell r="B8408" t="str">
            <v>G.&amp;.A EXPE.--OTHER DEFERED EXPENSES</v>
          </cell>
          <cell r="C8408" t="str">
            <v>13700-01-514142</v>
          </cell>
          <cell r="D8408">
            <v>25</v>
          </cell>
          <cell r="E8408">
            <v>0</v>
          </cell>
          <cell r="F8408">
            <v>316.66000000000003</v>
          </cell>
          <cell r="G8408" t="str">
            <v>:IE--张建跃</v>
          </cell>
        </row>
        <row r="8409">
          <cell r="A8409" t="str">
            <v>514142</v>
          </cell>
          <cell r="B8409" t="str">
            <v>G.&amp;.A EXPE.--OTHER DEFERED EXPENSES</v>
          </cell>
          <cell r="C8409" t="str">
            <v>13700-02-514142</v>
          </cell>
          <cell r="D8409">
            <v>33.33</v>
          </cell>
          <cell r="E8409">
            <v>0</v>
          </cell>
          <cell r="F8409">
            <v>333.3</v>
          </cell>
          <cell r="G8409" t="str">
            <v>:IE--徐丽</v>
          </cell>
        </row>
        <row r="8410">
          <cell r="A8410" t="str">
            <v>514142</v>
          </cell>
          <cell r="B8410" t="str">
            <v>G.&amp;.A EXPE.--OTHER DEFERED EXPENSES</v>
          </cell>
          <cell r="C8410" t="str">
            <v>13710-01-514142</v>
          </cell>
          <cell r="D8410">
            <v>0</v>
          </cell>
          <cell r="E8410">
            <v>0</v>
          </cell>
          <cell r="F8410">
            <v>-1600</v>
          </cell>
        </row>
        <row r="8411">
          <cell r="A8411" t="str">
            <v>514143</v>
          </cell>
          <cell r="B8411" t="str">
            <v>G.&amp;.A EXPE.--EXCH.G/L(PRIOR)</v>
          </cell>
          <cell r="C8411" t="str">
            <v>10000-00-514143</v>
          </cell>
          <cell r="D8411">
            <v>5994.76</v>
          </cell>
          <cell r="E8411">
            <v>0</v>
          </cell>
          <cell r="F8411">
            <v>71937.119999999995</v>
          </cell>
          <cell r="G8411" t="str">
            <v>:BAL.SHEET 负债表</v>
          </cell>
        </row>
        <row r="8412">
          <cell r="A8412" t="str">
            <v>514144</v>
          </cell>
          <cell r="B8412" t="str">
            <v>G.&amp;.A EXPE.--SECURITY FEE 保安费</v>
          </cell>
          <cell r="C8412" t="str">
            <v>10000-00-514144</v>
          </cell>
          <cell r="D8412">
            <v>9600</v>
          </cell>
          <cell r="E8412">
            <v>0</v>
          </cell>
          <cell r="F8412">
            <v>117830</v>
          </cell>
          <cell r="G8412" t="str">
            <v>:BAL.SHEET 负债表</v>
          </cell>
        </row>
        <row r="8413">
          <cell r="A8413" t="str">
            <v>514145</v>
          </cell>
          <cell r="B8413" t="str">
            <v>G.&amp;.A EXPE.--AUTO.EXPENSES 汽车费用</v>
          </cell>
          <cell r="C8413" t="str">
            <v>10000-00-514145</v>
          </cell>
          <cell r="D8413">
            <v>0</v>
          </cell>
          <cell r="E8413">
            <v>0</v>
          </cell>
          <cell r="F8413">
            <v>2434</v>
          </cell>
          <cell r="G8413" t="str">
            <v>:BAL.SHEET 负债表</v>
          </cell>
        </row>
        <row r="8414">
          <cell r="A8414" t="str">
            <v>514145</v>
          </cell>
          <cell r="B8414" t="str">
            <v>G.&amp;.A EXPE.--AUTO.EXPENSES 汽车费用</v>
          </cell>
          <cell r="C8414" t="str">
            <v>10000-03-514145</v>
          </cell>
          <cell r="D8414">
            <v>0</v>
          </cell>
          <cell r="E8414">
            <v>0</v>
          </cell>
          <cell r="F8414">
            <v>0</v>
          </cell>
        </row>
        <row r="8415">
          <cell r="A8415" t="str">
            <v>514145</v>
          </cell>
          <cell r="B8415" t="str">
            <v>G.&amp;.A EXPE.--AUTO.EXPENSES 汽车费用</v>
          </cell>
          <cell r="C8415" t="str">
            <v>10100-00-514145</v>
          </cell>
          <cell r="D8415">
            <v>4183.16</v>
          </cell>
          <cell r="E8415">
            <v>0</v>
          </cell>
          <cell r="F8415">
            <v>29110.54</v>
          </cell>
          <cell r="G8415" t="str">
            <v>:PMO 总经办</v>
          </cell>
        </row>
        <row r="8416">
          <cell r="A8416" t="str">
            <v>514145</v>
          </cell>
          <cell r="B8416" t="str">
            <v>G.&amp;.A EXPE.--AUTO.EXPENSES 汽车费用</v>
          </cell>
          <cell r="C8416" t="str">
            <v>10100-10-514145</v>
          </cell>
          <cell r="D8416">
            <v>0</v>
          </cell>
          <cell r="E8416">
            <v>0</v>
          </cell>
          <cell r="F8416">
            <v>1171</v>
          </cell>
          <cell r="G8416" t="str">
            <v>:PMO MR.TAN XIONG 谭雄</v>
          </cell>
        </row>
        <row r="8417">
          <cell r="A8417" t="str">
            <v>514145</v>
          </cell>
          <cell r="B8417" t="str">
            <v>G.&amp;.A EXPE.--AUTO.EXPENSES 汽车费用</v>
          </cell>
          <cell r="C8417" t="str">
            <v>10100-40-514145</v>
          </cell>
          <cell r="D8417">
            <v>0</v>
          </cell>
          <cell r="E8417">
            <v>0</v>
          </cell>
          <cell r="F8417">
            <v>120</v>
          </cell>
          <cell r="G8417" t="str">
            <v>:PMO  李鼎培</v>
          </cell>
        </row>
        <row r="8418">
          <cell r="A8418" t="str">
            <v>514145</v>
          </cell>
          <cell r="B8418" t="str">
            <v>G.&amp;.A EXPE.--AUTO.EXPENSES 汽车费用</v>
          </cell>
          <cell r="C8418" t="str">
            <v>10300-00-514145</v>
          </cell>
          <cell r="D8418">
            <v>1456.54</v>
          </cell>
          <cell r="E8418">
            <v>0</v>
          </cell>
          <cell r="F8418">
            <v>11215.74</v>
          </cell>
          <cell r="G8418" t="str">
            <v>:(HR)HUMAN RESOUCE</v>
          </cell>
        </row>
        <row r="8419">
          <cell r="A8419" t="str">
            <v>514145</v>
          </cell>
          <cell r="B8419" t="str">
            <v>G.&amp;.A EXPE.--AUTO.EXPENSES 汽车费用</v>
          </cell>
          <cell r="C8419" t="str">
            <v>10300-01-514145</v>
          </cell>
          <cell r="D8419">
            <v>0</v>
          </cell>
          <cell r="E8419">
            <v>0</v>
          </cell>
          <cell r="F8419">
            <v>0</v>
          </cell>
          <cell r="G8419" t="str">
            <v>:(HR)ANGELA ZHAO赵辉</v>
          </cell>
        </row>
        <row r="8420">
          <cell r="A8420" t="str">
            <v>514145</v>
          </cell>
          <cell r="B8420" t="str">
            <v>G.&amp;.A EXPE.--AUTO.EXPENSES 汽车费用</v>
          </cell>
          <cell r="C8420" t="str">
            <v>10300-02-514145</v>
          </cell>
          <cell r="D8420">
            <v>0</v>
          </cell>
          <cell r="E8420">
            <v>0</v>
          </cell>
          <cell r="F8420">
            <v>0</v>
          </cell>
          <cell r="G8420" t="str">
            <v>:XXX(HR)SUNNY YI易卫</v>
          </cell>
        </row>
        <row r="8421">
          <cell r="A8421" t="str">
            <v>514145</v>
          </cell>
          <cell r="B8421" t="str">
            <v>G.&amp;.A EXPE.--AUTO.EXPENSES 汽车费用</v>
          </cell>
          <cell r="C8421" t="str">
            <v>10310-00-514145</v>
          </cell>
          <cell r="D8421">
            <v>75</v>
          </cell>
          <cell r="E8421">
            <v>0</v>
          </cell>
          <cell r="F8421">
            <v>370.26</v>
          </cell>
          <cell r="G8421" t="str">
            <v>HUMAN RESOUCE</v>
          </cell>
        </row>
        <row r="8422">
          <cell r="A8422" t="str">
            <v>514145</v>
          </cell>
          <cell r="B8422" t="str">
            <v>G.&amp;.A EXPE.--AUTO.EXPENSES 汽车费用</v>
          </cell>
          <cell r="C8422" t="str">
            <v>10320-00-514145</v>
          </cell>
          <cell r="D8422">
            <v>1428.54</v>
          </cell>
          <cell r="E8422">
            <v>0</v>
          </cell>
          <cell r="F8422">
            <v>5768.57</v>
          </cell>
          <cell r="G8422" t="str">
            <v>ADMINISTRATION</v>
          </cell>
        </row>
        <row r="8423">
          <cell r="A8423" t="str">
            <v>514145</v>
          </cell>
          <cell r="B8423" t="str">
            <v>G.&amp;.A EXPE.--AUTO.EXPENSES 汽车费用</v>
          </cell>
          <cell r="C8423" t="str">
            <v>10500-00-514145</v>
          </cell>
          <cell r="D8423">
            <v>1127.54</v>
          </cell>
          <cell r="E8423">
            <v>0</v>
          </cell>
          <cell r="F8423">
            <v>10083.92</v>
          </cell>
          <cell r="G8423" t="str">
            <v>:(CO)CONTROLLING:JOHN TONG</v>
          </cell>
        </row>
        <row r="8424">
          <cell r="A8424" t="str">
            <v>514145</v>
          </cell>
          <cell r="B8424" t="str">
            <v>G.&amp;.A EXPE.--AUTO.EXPENSES 汽车费用</v>
          </cell>
          <cell r="C8424" t="str">
            <v>10510-00-514145</v>
          </cell>
          <cell r="D8424">
            <v>0</v>
          </cell>
          <cell r="E8424">
            <v>0</v>
          </cell>
          <cell r="F8424">
            <v>0</v>
          </cell>
          <cell r="G8424" t="str">
            <v>:(COA)JOHN TONG</v>
          </cell>
        </row>
        <row r="8425">
          <cell r="A8425" t="str">
            <v>514145</v>
          </cell>
          <cell r="B8425" t="str">
            <v>G.&amp;.A EXPE.--AUTO.EXPENSES 汽车费用</v>
          </cell>
          <cell r="C8425" t="str">
            <v>10600-00-514145</v>
          </cell>
          <cell r="D8425">
            <v>3128.16</v>
          </cell>
          <cell r="E8425">
            <v>0</v>
          </cell>
          <cell r="F8425">
            <v>14726.52</v>
          </cell>
          <cell r="G8425" t="str">
            <v>&lt;MS&gt;MARKETING DEPT.</v>
          </cell>
        </row>
        <row r="8426">
          <cell r="A8426" t="str">
            <v>514145</v>
          </cell>
          <cell r="B8426" t="str">
            <v>G.&amp;.A EXPE.--AUTO.EXPENSES 汽车费用</v>
          </cell>
          <cell r="C8426" t="str">
            <v>10600-01-514145</v>
          </cell>
          <cell r="D8426">
            <v>0</v>
          </cell>
          <cell r="E8426">
            <v>0</v>
          </cell>
          <cell r="F8426">
            <v>104</v>
          </cell>
          <cell r="G8426" t="str">
            <v>&lt;MS&gt;PAUNLEE李朝保</v>
          </cell>
        </row>
        <row r="8427">
          <cell r="A8427" t="str">
            <v>514145</v>
          </cell>
          <cell r="B8427" t="str">
            <v>G.&amp;.A EXPE.--AUTO.EXPENSES 汽车费用</v>
          </cell>
          <cell r="C8427" t="str">
            <v>11000-00-514145</v>
          </cell>
          <cell r="D8427">
            <v>1920.08</v>
          </cell>
          <cell r="E8427">
            <v>0</v>
          </cell>
          <cell r="F8427">
            <v>13821</v>
          </cell>
          <cell r="G8427" t="str">
            <v>:(EN)ENG.DEPT.(COMMON)</v>
          </cell>
        </row>
        <row r="8428">
          <cell r="A8428" t="str">
            <v>514145</v>
          </cell>
          <cell r="B8428" t="str">
            <v>G.&amp;.A EXPE.--AUTO.EXPENSES 汽车费用</v>
          </cell>
          <cell r="C8428" t="str">
            <v>11000-01-514145</v>
          </cell>
          <cell r="D8428">
            <v>0</v>
          </cell>
          <cell r="E8428">
            <v>0</v>
          </cell>
          <cell r="F8428">
            <v>0</v>
          </cell>
          <cell r="G8428" t="str">
            <v>:(EN)CARSTEN OBERWELLAND</v>
          </cell>
        </row>
        <row r="8429">
          <cell r="A8429" t="str">
            <v>514145</v>
          </cell>
          <cell r="B8429" t="str">
            <v>G.&amp;.A EXPE.--AUTO.EXPENSES 汽车费用</v>
          </cell>
          <cell r="C8429" t="str">
            <v>11000-02-514145</v>
          </cell>
          <cell r="D8429">
            <v>0</v>
          </cell>
          <cell r="E8429">
            <v>0</v>
          </cell>
          <cell r="F8429">
            <v>0</v>
          </cell>
          <cell r="G8429" t="str">
            <v>:(EN)MO LI莫礼</v>
          </cell>
        </row>
        <row r="8430">
          <cell r="A8430" t="str">
            <v>514145</v>
          </cell>
          <cell r="B8430" t="str">
            <v>G.&amp;.A EXPE.--AUTO.EXPENSES 汽车费用</v>
          </cell>
          <cell r="C8430" t="str">
            <v>11001-02-514145</v>
          </cell>
          <cell r="D8430">
            <v>0</v>
          </cell>
          <cell r="E8430">
            <v>0</v>
          </cell>
          <cell r="F8430">
            <v>0</v>
          </cell>
          <cell r="G8430" t="str">
            <v>:(EN)JAQUES YANG杨俊谦</v>
          </cell>
        </row>
        <row r="8431">
          <cell r="A8431" t="str">
            <v>514145</v>
          </cell>
          <cell r="B8431" t="str">
            <v>G.&amp;.A EXPE.--AUTO.EXPENSES 汽车费用</v>
          </cell>
          <cell r="C8431" t="str">
            <v>11200-00-514145</v>
          </cell>
          <cell r="D8431">
            <v>217.85</v>
          </cell>
          <cell r="E8431">
            <v>0</v>
          </cell>
          <cell r="F8431">
            <v>1827.91</v>
          </cell>
          <cell r="G8431" t="str">
            <v>:(EE)ENGINEERING ESCALATOR(COMMON)</v>
          </cell>
        </row>
        <row r="8432">
          <cell r="A8432" t="str">
            <v>514145</v>
          </cell>
          <cell r="B8432" t="str">
            <v>G.&amp;.A EXPE.--AUTO.EXPENSES 汽车费用</v>
          </cell>
          <cell r="C8432" t="str">
            <v>11200-04-514145</v>
          </cell>
          <cell r="D8432">
            <v>0</v>
          </cell>
          <cell r="E8432">
            <v>0</v>
          </cell>
          <cell r="F8432">
            <v>0</v>
          </cell>
          <cell r="G8432" t="str">
            <v>:(EE)</v>
          </cell>
        </row>
        <row r="8433">
          <cell r="A8433" t="str">
            <v>514145</v>
          </cell>
          <cell r="B8433" t="str">
            <v>G.&amp;.A EXPE.--AUTO.EXPENSES 汽车费用</v>
          </cell>
          <cell r="C8433" t="str">
            <v>11300-00-514145</v>
          </cell>
          <cell r="D8433">
            <v>1307.08</v>
          </cell>
          <cell r="E8433">
            <v>0</v>
          </cell>
          <cell r="F8433">
            <v>9479.8700000000008</v>
          </cell>
          <cell r="G8433" t="str">
            <v>(ED)ENGINEERING ELECTRIC</v>
          </cell>
        </row>
        <row r="8434">
          <cell r="A8434" t="str">
            <v>514145</v>
          </cell>
          <cell r="B8434" t="str">
            <v>G.&amp;.A EXPE.--AUTO.EXPENSES 汽车费用</v>
          </cell>
          <cell r="C8434" t="str">
            <v>11300-01-514145</v>
          </cell>
          <cell r="D8434">
            <v>0</v>
          </cell>
          <cell r="E8434">
            <v>0</v>
          </cell>
          <cell r="F8434">
            <v>567</v>
          </cell>
          <cell r="G8434" t="str">
            <v>:(ED)MR.KLEIN</v>
          </cell>
        </row>
        <row r="8435">
          <cell r="A8435" t="str">
            <v>514145</v>
          </cell>
          <cell r="B8435" t="str">
            <v>G.&amp;.A EXPE.--AUTO.EXPENSES 汽车费用</v>
          </cell>
          <cell r="C8435" t="str">
            <v>11300-03-514145</v>
          </cell>
          <cell r="D8435">
            <v>0</v>
          </cell>
          <cell r="E8435">
            <v>0</v>
          </cell>
          <cell r="F8435">
            <v>170</v>
          </cell>
          <cell r="G8435" t="str">
            <v>:(ED)ZHANG WEIJIE 张伟杰</v>
          </cell>
        </row>
        <row r="8436">
          <cell r="A8436" t="str">
            <v>514145</v>
          </cell>
          <cell r="B8436" t="str">
            <v>G.&amp;.A EXPE.--AUTO.EXPENSES 汽车费用</v>
          </cell>
          <cell r="C8436" t="str">
            <v>11300-04-514145</v>
          </cell>
          <cell r="D8436">
            <v>0</v>
          </cell>
          <cell r="E8436">
            <v>0</v>
          </cell>
          <cell r="F8436">
            <v>240</v>
          </cell>
          <cell r="G8436" t="str">
            <v>:(ED)ZHENG BIN 郑斌</v>
          </cell>
        </row>
        <row r="8437">
          <cell r="A8437" t="str">
            <v>514145</v>
          </cell>
          <cell r="B8437" t="str">
            <v>G.&amp;.A EXPE.--AUTO.EXPENSES 汽车费用</v>
          </cell>
          <cell r="C8437" t="str">
            <v>11500-00-514145</v>
          </cell>
          <cell r="D8437">
            <v>653.54</v>
          </cell>
          <cell r="E8437">
            <v>0</v>
          </cell>
          <cell r="F8437">
            <v>5523.06</v>
          </cell>
          <cell r="G8437" t="str">
            <v>:QA--ADMI FOR WHOLE Q.A.</v>
          </cell>
        </row>
        <row r="8438">
          <cell r="A8438" t="str">
            <v>514145</v>
          </cell>
          <cell r="B8438" t="str">
            <v>G.&amp;.A EXPE.--AUTO.EXPENSES 汽车费用</v>
          </cell>
          <cell r="C8438" t="str">
            <v>11500-01-514145</v>
          </cell>
          <cell r="D8438">
            <v>0</v>
          </cell>
          <cell r="E8438">
            <v>0</v>
          </cell>
          <cell r="F8438">
            <v>0</v>
          </cell>
          <cell r="G8438" t="str">
            <v>:QM--BILL LIN 林岩生</v>
          </cell>
        </row>
        <row r="8439">
          <cell r="A8439" t="str">
            <v>514145</v>
          </cell>
          <cell r="B8439" t="str">
            <v>G.&amp;.A EXPE.--AUTO.EXPENSES 汽车费用</v>
          </cell>
          <cell r="C8439" t="str">
            <v>12000-00-514145</v>
          </cell>
          <cell r="D8439">
            <v>1611.99</v>
          </cell>
          <cell r="E8439">
            <v>0</v>
          </cell>
          <cell r="F8439">
            <v>25678.75</v>
          </cell>
          <cell r="G8439" t="str">
            <v>:(AD)ADMIN.DEPT.</v>
          </cell>
        </row>
        <row r="8440">
          <cell r="A8440" t="str">
            <v>514145</v>
          </cell>
          <cell r="B8440" t="str">
            <v>G.&amp;.A EXPE.--AUTO.EXPENSES 汽车费用</v>
          </cell>
          <cell r="C8440" t="str">
            <v>12020-00-514145</v>
          </cell>
          <cell r="D8440">
            <v>0</v>
          </cell>
          <cell r="E8440">
            <v>0</v>
          </cell>
          <cell r="F8440">
            <v>11980</v>
          </cell>
          <cell r="G8440" t="str">
            <v>:(AD)DRIVERS</v>
          </cell>
        </row>
        <row r="8441">
          <cell r="A8441" t="str">
            <v>514145</v>
          </cell>
          <cell r="B8441" t="str">
            <v>G.&amp;.A EXPE.--AUTO.EXPENSES 汽车费用</v>
          </cell>
          <cell r="C8441" t="str">
            <v>12020-01-514145</v>
          </cell>
          <cell r="D8441">
            <v>0</v>
          </cell>
          <cell r="E8441">
            <v>0</v>
          </cell>
          <cell r="F8441">
            <v>390</v>
          </cell>
          <cell r="G8441" t="str">
            <v>:(AD)DRIVER:欧阳永兴</v>
          </cell>
        </row>
        <row r="8442">
          <cell r="A8442" t="str">
            <v>514145</v>
          </cell>
          <cell r="B8442" t="str">
            <v>G.&amp;.A EXPE.--AUTO.EXPENSES 汽车费用</v>
          </cell>
          <cell r="C8442" t="str">
            <v>12020-02-514145</v>
          </cell>
          <cell r="D8442">
            <v>0</v>
          </cell>
          <cell r="E8442">
            <v>0</v>
          </cell>
          <cell r="F8442">
            <v>667</v>
          </cell>
          <cell r="G8442" t="str">
            <v>:(AD)DRIVER:林炳坤</v>
          </cell>
        </row>
        <row r="8443">
          <cell r="A8443" t="str">
            <v>514145</v>
          </cell>
          <cell r="B8443" t="str">
            <v>G.&amp;.A EXPE.--AUTO.EXPENSES 汽车费用</v>
          </cell>
          <cell r="C8443" t="str">
            <v>12020-03-514145</v>
          </cell>
          <cell r="D8443">
            <v>0</v>
          </cell>
          <cell r="E8443">
            <v>0</v>
          </cell>
          <cell r="F8443">
            <v>1396.37</v>
          </cell>
          <cell r="G8443" t="str">
            <v>:(AD)DRIVER:鲍永泰</v>
          </cell>
        </row>
        <row r="8444">
          <cell r="A8444" t="str">
            <v>514145</v>
          </cell>
          <cell r="B8444" t="str">
            <v>G.&amp;.A EXPE.--AUTO.EXPENSES 汽车费用</v>
          </cell>
          <cell r="C8444" t="str">
            <v>12020-04-514145</v>
          </cell>
          <cell r="D8444">
            <v>0</v>
          </cell>
          <cell r="E8444">
            <v>0</v>
          </cell>
          <cell r="F8444">
            <v>3304.16</v>
          </cell>
          <cell r="G8444" t="str">
            <v>:(AD)DRIVER:黄炳有</v>
          </cell>
        </row>
        <row r="8445">
          <cell r="A8445" t="str">
            <v>514145</v>
          </cell>
          <cell r="B8445" t="str">
            <v>G.&amp;.A EXPE.--AUTO.EXPENSES 汽车费用</v>
          </cell>
          <cell r="C8445" t="str">
            <v>12500-00-514145</v>
          </cell>
          <cell r="D8445">
            <v>4465.5600000000004</v>
          </cell>
          <cell r="E8445">
            <v>0</v>
          </cell>
          <cell r="F8445">
            <v>23881.29</v>
          </cell>
          <cell r="G8445" t="str">
            <v>:(PU)PURCHASING</v>
          </cell>
        </row>
        <row r="8446">
          <cell r="A8446" t="str">
            <v>514145</v>
          </cell>
          <cell r="B8446" t="str">
            <v>G.&amp;.A EXPE.--AUTO.EXPENSES 汽车费用</v>
          </cell>
          <cell r="C8446" t="str">
            <v>12500-05-514145</v>
          </cell>
          <cell r="D8446">
            <v>0</v>
          </cell>
          <cell r="E8446">
            <v>0</v>
          </cell>
          <cell r="F8446">
            <v>527</v>
          </cell>
          <cell r="G8446" t="str">
            <v>:(PU)YANG JIANHENG杨建恒</v>
          </cell>
        </row>
        <row r="8447">
          <cell r="A8447" t="str">
            <v>514145</v>
          </cell>
          <cell r="B8447" t="str">
            <v>G.&amp;.A EXPE.--AUTO.EXPENSES 汽车费用</v>
          </cell>
          <cell r="C8447" t="str">
            <v>12500-06-514145</v>
          </cell>
          <cell r="D8447">
            <v>0</v>
          </cell>
          <cell r="E8447">
            <v>0</v>
          </cell>
          <cell r="F8447">
            <v>0</v>
          </cell>
          <cell r="G8447" t="str">
            <v>:(PU)RUAN CHIYIN阮池银</v>
          </cell>
        </row>
        <row r="8448">
          <cell r="A8448" t="str">
            <v>514145</v>
          </cell>
          <cell r="B8448" t="str">
            <v>G.&amp;.A EXPE.--AUTO.EXPENSES 汽车费用</v>
          </cell>
          <cell r="C8448" t="str">
            <v>12500-07-514145</v>
          </cell>
          <cell r="D8448">
            <v>0</v>
          </cell>
          <cell r="E8448">
            <v>0</v>
          </cell>
          <cell r="F8448">
            <v>309</v>
          </cell>
          <cell r="G8448" t="str">
            <v>:(PU)TANG JIANBIAO汤建标</v>
          </cell>
        </row>
        <row r="8449">
          <cell r="A8449" t="str">
            <v>514145</v>
          </cell>
          <cell r="B8449" t="str">
            <v>G.&amp;.A EXPE.--AUTO.EXPENSES 汽车费用</v>
          </cell>
          <cell r="C8449" t="str">
            <v>12500-08-514145</v>
          </cell>
          <cell r="D8449">
            <v>0</v>
          </cell>
          <cell r="E8449">
            <v>0</v>
          </cell>
          <cell r="F8449">
            <v>744.4</v>
          </cell>
          <cell r="G8449" t="str">
            <v>:(PU)</v>
          </cell>
        </row>
        <row r="8450">
          <cell r="A8450" t="str">
            <v>514145</v>
          </cell>
          <cell r="B8450" t="str">
            <v>G.&amp;.A EXPE.--AUTO.EXPENSES 汽车费用</v>
          </cell>
          <cell r="C8450" t="str">
            <v>13000-00-514145</v>
          </cell>
          <cell r="D8450">
            <v>5867.93</v>
          </cell>
          <cell r="E8450">
            <v>0</v>
          </cell>
          <cell r="F8450">
            <v>48109.57</v>
          </cell>
          <cell r="G8450" t="str">
            <v>(PEM)PROJECT EXECUTION</v>
          </cell>
        </row>
        <row r="8451">
          <cell r="A8451" t="str">
            <v>514145</v>
          </cell>
          <cell r="B8451" t="str">
            <v>G.&amp;.A EXPE.--AUTO.EXPENSES 汽车费用</v>
          </cell>
          <cell r="C8451" t="str">
            <v>13000-01-514145</v>
          </cell>
          <cell r="D8451">
            <v>0</v>
          </cell>
          <cell r="E8451">
            <v>0</v>
          </cell>
          <cell r="F8451">
            <v>446</v>
          </cell>
          <cell r="G8451" t="str">
            <v>(PEM)JACK ZHAO 赵宏</v>
          </cell>
        </row>
        <row r="8452">
          <cell r="A8452" t="str">
            <v>514145</v>
          </cell>
          <cell r="B8452" t="str">
            <v>G.&amp;.A EXPE.--AUTO.EXPENSES 汽车费用</v>
          </cell>
          <cell r="C8452" t="str">
            <v>13000-07-514145</v>
          </cell>
          <cell r="D8452">
            <v>0</v>
          </cell>
          <cell r="E8452">
            <v>0</v>
          </cell>
          <cell r="F8452">
            <v>363</v>
          </cell>
          <cell r="G8452" t="str">
            <v>(PEM)MR.SONGCHAO 宋超</v>
          </cell>
        </row>
        <row r="8453">
          <cell r="A8453" t="str">
            <v>514145</v>
          </cell>
          <cell r="B8453" t="str">
            <v>G.&amp;.A EXPE.--AUTO.EXPENSES 汽车费用</v>
          </cell>
          <cell r="C8453" t="str">
            <v>13500-00-514145</v>
          </cell>
          <cell r="D8453">
            <v>435.69</v>
          </cell>
          <cell r="E8453">
            <v>0</v>
          </cell>
          <cell r="F8453">
            <v>2783.35</v>
          </cell>
          <cell r="G8453" t="str">
            <v>(EDP)COMMON</v>
          </cell>
        </row>
        <row r="8454">
          <cell r="A8454" t="str">
            <v>514145</v>
          </cell>
          <cell r="B8454" t="str">
            <v>G.&amp;.A EXPE.--AUTO.EXPENSES 汽车费用</v>
          </cell>
          <cell r="C8454" t="str">
            <v>13700-00-514145</v>
          </cell>
          <cell r="D8454">
            <v>1538.39</v>
          </cell>
          <cell r="E8454">
            <v>0</v>
          </cell>
          <cell r="F8454">
            <v>6778.23</v>
          </cell>
          <cell r="G8454" t="str">
            <v>IE--COMMON</v>
          </cell>
        </row>
        <row r="8455">
          <cell r="A8455" t="str">
            <v>514145</v>
          </cell>
          <cell r="B8455" t="str">
            <v>G.&amp;.A EXPE.--AUTO.EXPENSES 汽车费用</v>
          </cell>
          <cell r="C8455" t="str">
            <v>13700-01-514145</v>
          </cell>
          <cell r="D8455">
            <v>0</v>
          </cell>
          <cell r="E8455">
            <v>0</v>
          </cell>
          <cell r="F8455">
            <v>129</v>
          </cell>
          <cell r="G8455" t="str">
            <v>:IE--张建跃</v>
          </cell>
        </row>
        <row r="8456">
          <cell r="A8456" t="str">
            <v>514146</v>
          </cell>
          <cell r="B8456" t="str">
            <v>G.&amp;.A EXPE.--BOARD MEETING FEE</v>
          </cell>
          <cell r="C8456" t="str">
            <v>10000-00-514146</v>
          </cell>
          <cell r="D8456">
            <v>0</v>
          </cell>
          <cell r="E8456">
            <v>0</v>
          </cell>
          <cell r="F8456">
            <v>0</v>
          </cell>
          <cell r="G8456" t="str">
            <v>:BAL.SHEET 负债表</v>
          </cell>
        </row>
        <row r="8457">
          <cell r="A8457" t="str">
            <v>514147</v>
          </cell>
          <cell r="B8457" t="str">
            <v>G.&amp;.A EXPE.--BAD DEBT PROVISION</v>
          </cell>
          <cell r="C8457" t="str">
            <v>10000-00-514147</v>
          </cell>
          <cell r="D8457">
            <v>36791.769999999997</v>
          </cell>
          <cell r="E8457">
            <v>0</v>
          </cell>
          <cell r="F8457">
            <v>164686.47</v>
          </cell>
          <cell r="G8457" t="str">
            <v>:BAL.SHEET 负债表</v>
          </cell>
        </row>
        <row r="8458">
          <cell r="A8458" t="str">
            <v>514148</v>
          </cell>
          <cell r="B8458" t="str">
            <v>G.&amp;.A EXPE.--INVENTORY G/L</v>
          </cell>
          <cell r="C8458" t="str">
            <v>10000-00-514148</v>
          </cell>
          <cell r="D8458">
            <v>0</v>
          </cell>
          <cell r="E8458">
            <v>153861.75</v>
          </cell>
          <cell r="F8458">
            <v>-1381103.03</v>
          </cell>
          <cell r="G8458" t="str">
            <v>:BAL.SHEET 负债表</v>
          </cell>
        </row>
        <row r="8459">
          <cell r="A8459" t="str">
            <v>514149</v>
          </cell>
          <cell r="B8459" t="str">
            <v>G.&amp;.A EXPE.--RESEARCH,DEVELOPMENT</v>
          </cell>
          <cell r="C8459" t="str">
            <v>10000-00-514149</v>
          </cell>
          <cell r="D8459">
            <v>0</v>
          </cell>
          <cell r="E8459">
            <v>0</v>
          </cell>
          <cell r="F8459">
            <v>5689.68</v>
          </cell>
          <cell r="G8459" t="str">
            <v>:BAL.SHEET 负债表</v>
          </cell>
        </row>
        <row r="8460">
          <cell r="A8460" t="str">
            <v>514149</v>
          </cell>
          <cell r="B8460" t="str">
            <v>G.&amp;.A EXPE.--RESEARCH,DEVELOPMENT</v>
          </cell>
          <cell r="C8460" t="str">
            <v>11000-00-514149</v>
          </cell>
          <cell r="D8460">
            <v>0</v>
          </cell>
          <cell r="E8460">
            <v>0</v>
          </cell>
          <cell r="F8460">
            <v>56563.78</v>
          </cell>
          <cell r="G8460" t="str">
            <v>:(EN)ENG.DEPT.(COMMON)</v>
          </cell>
        </row>
        <row r="8461">
          <cell r="A8461" t="str">
            <v>514149</v>
          </cell>
          <cell r="B8461" t="str">
            <v>G.&amp;.A EXPE.--RESEARCH,DEVELOPMENT</v>
          </cell>
          <cell r="C8461" t="str">
            <v>11200-00-514149</v>
          </cell>
          <cell r="D8461">
            <v>0</v>
          </cell>
          <cell r="E8461">
            <v>0</v>
          </cell>
          <cell r="F8461">
            <v>9280.0499999999993</v>
          </cell>
          <cell r="G8461" t="str">
            <v>:(EE)ENGINEERING ESCALATOR(COMMON)</v>
          </cell>
        </row>
        <row r="8462">
          <cell r="A8462" t="str">
            <v>514149</v>
          </cell>
          <cell r="B8462" t="str">
            <v>G.&amp;.A EXPE.--RESEARCH,DEVELOPMENT</v>
          </cell>
          <cell r="C8462" t="str">
            <v>11300-00-514149</v>
          </cell>
          <cell r="D8462">
            <v>0</v>
          </cell>
          <cell r="E8462">
            <v>0</v>
          </cell>
          <cell r="F8462">
            <v>3666</v>
          </cell>
          <cell r="G8462" t="str">
            <v>(ED)ENGINEERING ELECTRIC</v>
          </cell>
        </row>
        <row r="8463">
          <cell r="A8463" t="str">
            <v>514150</v>
          </cell>
          <cell r="B8463" t="str">
            <v>G.&amp;.A EXPE.--DORMITORY EXPE.宿舍费_x0000_</v>
          </cell>
          <cell r="C8463" t="str">
            <v>10000-00-514150</v>
          </cell>
          <cell r="D8463">
            <v>6895.5</v>
          </cell>
          <cell r="E8463">
            <v>0</v>
          </cell>
          <cell r="F8463">
            <v>22493.97</v>
          </cell>
          <cell r="G8463" t="str">
            <v>:BAL.SHEET 负债表</v>
          </cell>
        </row>
        <row r="8464">
          <cell r="A8464" t="str">
            <v>514150</v>
          </cell>
          <cell r="B8464" t="str">
            <v>G.&amp;.A EXPE.--DORMITORY EXPE.宿舍费_x0000_</v>
          </cell>
          <cell r="C8464" t="str">
            <v>10100-00-514150</v>
          </cell>
          <cell r="D8464">
            <v>0</v>
          </cell>
          <cell r="E8464">
            <v>0</v>
          </cell>
          <cell r="F8464">
            <v>30</v>
          </cell>
          <cell r="G8464" t="str">
            <v>:PMO 总经办</v>
          </cell>
        </row>
        <row r="8465">
          <cell r="A8465" t="str">
            <v>514150</v>
          </cell>
          <cell r="B8465" t="str">
            <v>G.&amp;.A EXPE.--DORMITORY EXPE.宿舍费_x0000_</v>
          </cell>
          <cell r="C8465" t="str">
            <v>10100-20-514150</v>
          </cell>
          <cell r="D8465">
            <v>0</v>
          </cell>
          <cell r="E8465">
            <v>0</v>
          </cell>
          <cell r="F8465">
            <v>0</v>
          </cell>
          <cell r="G8465" t="str">
            <v>:</v>
          </cell>
        </row>
        <row r="8466">
          <cell r="A8466" t="str">
            <v>514150</v>
          </cell>
          <cell r="B8466" t="str">
            <v>G.&amp;.A EXPE.--DORMITORY EXPE.宿舍费_x0000_</v>
          </cell>
          <cell r="C8466" t="str">
            <v>10100-30-514150</v>
          </cell>
          <cell r="D8466">
            <v>0</v>
          </cell>
          <cell r="E8466">
            <v>0</v>
          </cell>
          <cell r="F8466">
            <v>0</v>
          </cell>
          <cell r="G8466" t="str">
            <v>:PMO MS.GUO JIANHUA 郭建华</v>
          </cell>
        </row>
        <row r="8467">
          <cell r="A8467" t="str">
            <v>514150</v>
          </cell>
          <cell r="B8467" t="str">
            <v>G.&amp;.A EXPE.--DORMITORY EXPE.宿舍费_x0000_</v>
          </cell>
          <cell r="C8467" t="str">
            <v>10510-00-514150</v>
          </cell>
          <cell r="D8467">
            <v>0</v>
          </cell>
          <cell r="E8467">
            <v>0</v>
          </cell>
          <cell r="F8467">
            <v>1200</v>
          </cell>
          <cell r="G8467" t="str">
            <v>:(COA)JOHN TONG</v>
          </cell>
        </row>
        <row r="8468">
          <cell r="A8468" t="str">
            <v>514150</v>
          </cell>
          <cell r="B8468" t="str">
            <v>G.&amp;.A EXPE.--DORMITORY EXPE.宿舍费_x0000_</v>
          </cell>
          <cell r="C8468" t="str">
            <v>10600-01-514150</v>
          </cell>
          <cell r="D8468">
            <v>0</v>
          </cell>
          <cell r="E8468">
            <v>0</v>
          </cell>
          <cell r="F8468">
            <v>9800</v>
          </cell>
          <cell r="G8468" t="str">
            <v>&lt;MS&gt;PAUNLEE李朝保</v>
          </cell>
        </row>
        <row r="8469">
          <cell r="A8469" t="str">
            <v>514150</v>
          </cell>
          <cell r="B8469" t="str">
            <v>G.&amp;.A EXPE.--DORMITORY EXPE.宿舍费_x0000_</v>
          </cell>
          <cell r="C8469" t="str">
            <v>10600-04-514150</v>
          </cell>
          <cell r="D8469">
            <v>0</v>
          </cell>
          <cell r="E8469">
            <v>0</v>
          </cell>
          <cell r="F8469">
            <v>854.97</v>
          </cell>
          <cell r="G8469" t="str">
            <v>&lt;MS&gt;DANIELA OBERWELLAND</v>
          </cell>
        </row>
        <row r="8470">
          <cell r="A8470" t="str">
            <v>514150</v>
          </cell>
          <cell r="B8470" t="str">
            <v>G.&amp;.A EXPE.--DORMITORY EXPE.宿舍费_x0000_</v>
          </cell>
          <cell r="C8470" t="str">
            <v>11000-00-514150</v>
          </cell>
          <cell r="D8470">
            <v>0</v>
          </cell>
          <cell r="E8470">
            <v>0</v>
          </cell>
          <cell r="F8470">
            <v>10689.08</v>
          </cell>
          <cell r="G8470" t="str">
            <v>:(EN)ENG.DEPT.(COMMON)</v>
          </cell>
        </row>
        <row r="8471">
          <cell r="A8471" t="str">
            <v>514150</v>
          </cell>
          <cell r="B8471" t="str">
            <v>G.&amp;.A EXPE.--DORMITORY EXPE.宿舍费_x0000_</v>
          </cell>
          <cell r="C8471" t="str">
            <v>11000-01-514150</v>
          </cell>
          <cell r="D8471">
            <v>0</v>
          </cell>
          <cell r="E8471">
            <v>0</v>
          </cell>
          <cell r="F8471">
            <v>4300</v>
          </cell>
          <cell r="G8471" t="str">
            <v>:(EN)CARSTEN OBERWELLAND</v>
          </cell>
        </row>
        <row r="8472">
          <cell r="A8472" t="str">
            <v>514150</v>
          </cell>
          <cell r="B8472" t="str">
            <v>G.&amp;.A EXPE.--DORMITORY EXPE.宿舍费_x0000_</v>
          </cell>
          <cell r="C8472" t="str">
            <v>11001-01-514150</v>
          </cell>
          <cell r="D8472">
            <v>0</v>
          </cell>
          <cell r="E8472">
            <v>0</v>
          </cell>
          <cell r="F8472">
            <v>0</v>
          </cell>
          <cell r="G8472" t="str">
            <v>:(EN)</v>
          </cell>
        </row>
        <row r="8473">
          <cell r="A8473" t="str">
            <v>514150</v>
          </cell>
          <cell r="B8473" t="str">
            <v>G.&amp;.A EXPE.--DORMITORY EXPE.宿舍费_x0000_</v>
          </cell>
          <cell r="C8473" t="str">
            <v>11001-02-514150</v>
          </cell>
          <cell r="D8473">
            <v>0</v>
          </cell>
          <cell r="E8473">
            <v>0</v>
          </cell>
          <cell r="F8473">
            <v>0</v>
          </cell>
          <cell r="G8473" t="str">
            <v>:(EN)JAQUES YANG杨俊谦</v>
          </cell>
        </row>
        <row r="8474">
          <cell r="A8474" t="str">
            <v>514150</v>
          </cell>
          <cell r="B8474" t="str">
            <v>G.&amp;.A EXPE.--DORMITORY EXPE.宿舍费_x0000_</v>
          </cell>
          <cell r="C8474" t="str">
            <v>11200-00-514150</v>
          </cell>
          <cell r="D8474">
            <v>0</v>
          </cell>
          <cell r="E8474">
            <v>0</v>
          </cell>
          <cell r="F8474">
            <v>150</v>
          </cell>
          <cell r="G8474" t="str">
            <v>:(EE)ENGINEERING ESCALATOR(COMMON)</v>
          </cell>
        </row>
        <row r="8475">
          <cell r="A8475" t="str">
            <v>514150</v>
          </cell>
          <cell r="B8475" t="str">
            <v>G.&amp;.A EXPE.--DORMITORY EXPE.宿舍费_x0000_</v>
          </cell>
          <cell r="C8475" t="str">
            <v>11200-01-514150</v>
          </cell>
          <cell r="D8475">
            <v>0</v>
          </cell>
          <cell r="E8475">
            <v>0</v>
          </cell>
          <cell r="F8475">
            <v>1043.05</v>
          </cell>
          <cell r="G8475" t="str">
            <v>:(EE)张利春</v>
          </cell>
        </row>
        <row r="8476">
          <cell r="A8476" t="str">
            <v>514150</v>
          </cell>
          <cell r="B8476" t="str">
            <v>G.&amp;.A EXPE.--DORMITORY EXPE.宿舍费_x0000_</v>
          </cell>
          <cell r="C8476" t="str">
            <v>11300-00-514150</v>
          </cell>
          <cell r="D8476">
            <v>0</v>
          </cell>
          <cell r="E8476">
            <v>0</v>
          </cell>
          <cell r="F8476">
            <v>3379.53</v>
          </cell>
          <cell r="G8476" t="str">
            <v>(ED)ENGINEERING ELECTRIC</v>
          </cell>
        </row>
        <row r="8477">
          <cell r="A8477" t="str">
            <v>514150</v>
          </cell>
          <cell r="B8477" t="str">
            <v>G.&amp;.A EXPE.--DORMITORY EXPE.宿舍费_x0000_</v>
          </cell>
          <cell r="C8477" t="str">
            <v>11300-01-514150</v>
          </cell>
          <cell r="D8477">
            <v>0</v>
          </cell>
          <cell r="E8477">
            <v>0</v>
          </cell>
          <cell r="F8477">
            <v>2500</v>
          </cell>
          <cell r="G8477" t="str">
            <v>:(ED)MR.KLEIN</v>
          </cell>
        </row>
        <row r="8478">
          <cell r="A8478" t="str">
            <v>514150</v>
          </cell>
          <cell r="B8478" t="str">
            <v>G.&amp;.A EXPE.--DORMITORY EXPE.宿舍费_x0000_</v>
          </cell>
          <cell r="C8478" t="str">
            <v>11500-00-514150</v>
          </cell>
          <cell r="D8478">
            <v>0</v>
          </cell>
          <cell r="E8478">
            <v>0</v>
          </cell>
          <cell r="F8478">
            <v>3002.73</v>
          </cell>
          <cell r="G8478" t="str">
            <v>:QA--ADMI FOR WHOLE Q.A.</v>
          </cell>
        </row>
        <row r="8479">
          <cell r="A8479" t="str">
            <v>514150</v>
          </cell>
          <cell r="B8479" t="str">
            <v>G.&amp;.A EXPE.--DORMITORY EXPE.宿舍费_x0000_</v>
          </cell>
          <cell r="C8479" t="str">
            <v>12000-00-514150</v>
          </cell>
          <cell r="D8479">
            <v>0</v>
          </cell>
          <cell r="E8479">
            <v>0</v>
          </cell>
          <cell r="F8479">
            <v>0</v>
          </cell>
          <cell r="G8479" t="str">
            <v>:(AD)ADMIN.DEPT.</v>
          </cell>
        </row>
        <row r="8480">
          <cell r="A8480" t="str">
            <v>514150</v>
          </cell>
          <cell r="B8480" t="str">
            <v>G.&amp;.A EXPE.--DORMITORY EXPE.宿舍费_x0000_</v>
          </cell>
          <cell r="C8480" t="str">
            <v>12030-00-514150</v>
          </cell>
          <cell r="D8480">
            <v>0</v>
          </cell>
          <cell r="E8480">
            <v>0</v>
          </cell>
          <cell r="F8480">
            <v>0</v>
          </cell>
          <cell r="G8480" t="str">
            <v>:(AD)CLEANING</v>
          </cell>
        </row>
        <row r="8481">
          <cell r="A8481" t="str">
            <v>514150</v>
          </cell>
          <cell r="B8481" t="str">
            <v>G.&amp;.A EXPE.--DORMITORY EXPE.宿舍费_x0000_</v>
          </cell>
          <cell r="C8481" t="str">
            <v>12500-01-514150</v>
          </cell>
          <cell r="D8481">
            <v>0</v>
          </cell>
          <cell r="E8481">
            <v>0</v>
          </cell>
          <cell r="F8481">
            <v>1100</v>
          </cell>
          <cell r="G8481" t="str">
            <v>:(PU)MS.HELLENLIN凌寒</v>
          </cell>
        </row>
        <row r="8482">
          <cell r="A8482" t="str">
            <v>514150</v>
          </cell>
          <cell r="B8482" t="str">
            <v>G.&amp;.A EXPE.--DORMITORY EXPE.宿舍费_x0000_</v>
          </cell>
          <cell r="C8482" t="str">
            <v>13000-00-514150</v>
          </cell>
          <cell r="D8482">
            <v>0</v>
          </cell>
          <cell r="E8482">
            <v>0</v>
          </cell>
          <cell r="F8482">
            <v>9904.07</v>
          </cell>
          <cell r="G8482" t="str">
            <v>(PEM)PROJECT EXECUTION</v>
          </cell>
        </row>
        <row r="8483">
          <cell r="A8483" t="str">
            <v>514150</v>
          </cell>
          <cell r="B8483" t="str">
            <v>G.&amp;.A EXPE.--DORMITORY EXPE.宿舍费_x0000_</v>
          </cell>
          <cell r="C8483" t="str">
            <v>13700-00-514150</v>
          </cell>
          <cell r="D8483">
            <v>0</v>
          </cell>
          <cell r="E8483">
            <v>0</v>
          </cell>
          <cell r="F8483">
            <v>6359.62</v>
          </cell>
          <cell r="G8483" t="str">
            <v>IE--COMMON</v>
          </cell>
        </row>
        <row r="8484">
          <cell r="A8484" t="str">
            <v>514152</v>
          </cell>
          <cell r="B8484" t="str">
            <v>G.&amp;.A EXPE.-BIDDING FEE</v>
          </cell>
          <cell r="C8484" t="str">
            <v>10000-00-514152</v>
          </cell>
          <cell r="D8484">
            <v>0</v>
          </cell>
          <cell r="E8484">
            <v>0</v>
          </cell>
          <cell r="F8484">
            <v>60952.5</v>
          </cell>
          <cell r="G8484" t="str">
            <v>:BAL.SHEET 负债表</v>
          </cell>
        </row>
        <row r="8485">
          <cell r="A8485" t="str">
            <v>514152</v>
          </cell>
          <cell r="B8485" t="str">
            <v>G.&amp;.A EXPE.-BIDDING FEE</v>
          </cell>
          <cell r="C8485" t="str">
            <v>10220-05-514152</v>
          </cell>
          <cell r="D8485">
            <v>0</v>
          </cell>
          <cell r="E8485">
            <v>0</v>
          </cell>
          <cell r="F8485">
            <v>63.5</v>
          </cell>
          <cell r="G8485" t="str">
            <v>:(ZSS)LI XILUN李锡伦</v>
          </cell>
        </row>
        <row r="8486">
          <cell r="A8486" t="str">
            <v>514153</v>
          </cell>
          <cell r="B8486" t="str">
            <v>G.&amp;.A EXPE.-BOND CHARGES</v>
          </cell>
          <cell r="C8486" t="str">
            <v>10000-00-514153</v>
          </cell>
          <cell r="D8486">
            <v>1865.5</v>
          </cell>
          <cell r="E8486">
            <v>0</v>
          </cell>
          <cell r="F8486">
            <v>20170.73</v>
          </cell>
          <cell r="G8486" t="str">
            <v>:BAL.SHEET 负债表</v>
          </cell>
        </row>
        <row r="8487">
          <cell r="A8487" t="str">
            <v>514156</v>
          </cell>
          <cell r="B8487" t="str">
            <v>G.&amp;.A EXPE.--TRANSPORTATION 运输费</v>
          </cell>
          <cell r="C8487" t="str">
            <v>10100-00-514156</v>
          </cell>
          <cell r="D8487">
            <v>0</v>
          </cell>
          <cell r="E8487">
            <v>0</v>
          </cell>
          <cell r="F8487">
            <v>0</v>
          </cell>
          <cell r="G8487" t="str">
            <v>:PMO 总经办</v>
          </cell>
        </row>
        <row r="8488">
          <cell r="A8488" t="str">
            <v>514156</v>
          </cell>
          <cell r="B8488" t="str">
            <v>G.&amp;.A EXPE.--TRANSPORTATION 运输费</v>
          </cell>
          <cell r="C8488" t="str">
            <v>10300-00-514156</v>
          </cell>
          <cell r="D8488">
            <v>0</v>
          </cell>
          <cell r="E8488">
            <v>0</v>
          </cell>
          <cell r="F8488">
            <v>100</v>
          </cell>
          <cell r="G8488" t="str">
            <v>:(HR)HUMAN RESOUCE</v>
          </cell>
        </row>
        <row r="8489">
          <cell r="A8489" t="str">
            <v>514156</v>
          </cell>
          <cell r="B8489" t="str">
            <v>G.&amp;.A EXPE.--TRANSPORTATION 运输费</v>
          </cell>
          <cell r="C8489" t="str">
            <v>11000-00-514156</v>
          </cell>
          <cell r="D8489">
            <v>0</v>
          </cell>
          <cell r="E8489">
            <v>0</v>
          </cell>
          <cell r="F8489">
            <v>0</v>
          </cell>
          <cell r="G8489" t="str">
            <v>:(EN)ENG.DEPT.(COMMON)</v>
          </cell>
        </row>
        <row r="8490">
          <cell r="A8490" t="str">
            <v>514156</v>
          </cell>
          <cell r="B8490" t="str">
            <v>G.&amp;.A EXPE.--TRANSPORTATION 运输费</v>
          </cell>
          <cell r="C8490" t="str">
            <v>12500-00-514156</v>
          </cell>
          <cell r="D8490">
            <v>25</v>
          </cell>
          <cell r="E8490">
            <v>0</v>
          </cell>
          <cell r="F8490">
            <v>2857.9</v>
          </cell>
          <cell r="G8490" t="str">
            <v>:(PU)PURCHASING</v>
          </cell>
        </row>
        <row r="8491">
          <cell r="A8491" t="str">
            <v>514156</v>
          </cell>
          <cell r="B8491" t="str">
            <v>G.&amp;.A EXPE.--TRANSPORTATION 运输费</v>
          </cell>
          <cell r="C8491" t="str">
            <v>12500-02-514156</v>
          </cell>
          <cell r="D8491">
            <v>0</v>
          </cell>
          <cell r="E8491">
            <v>0</v>
          </cell>
          <cell r="F8491">
            <v>164.4</v>
          </cell>
          <cell r="G8491" t="str">
            <v>:(PU)谭明</v>
          </cell>
        </row>
        <row r="8492">
          <cell r="A8492" t="str">
            <v>514157</v>
          </cell>
          <cell r="B8492" t="str">
            <v>G.&amp;.A EXPE.---DESIGNING 设计制图费</v>
          </cell>
          <cell r="C8492" t="str">
            <v>11000-00-514157</v>
          </cell>
          <cell r="D8492">
            <v>20070.5</v>
          </cell>
          <cell r="E8492">
            <v>0</v>
          </cell>
          <cell r="F8492">
            <v>36917.06</v>
          </cell>
          <cell r="G8492" t="str">
            <v>:(EN)ENG.DEPT.(COMMON)</v>
          </cell>
        </row>
        <row r="8493">
          <cell r="A8493" t="str">
            <v>514157</v>
          </cell>
          <cell r="B8493" t="str">
            <v>G.&amp;.A EXPE.---DESIGNING 设计制图费</v>
          </cell>
          <cell r="C8493" t="str">
            <v>11001-00-514157</v>
          </cell>
          <cell r="D8493">
            <v>0</v>
          </cell>
          <cell r="E8493">
            <v>0</v>
          </cell>
          <cell r="F8493">
            <v>31214.39</v>
          </cell>
          <cell r="G8493" t="str">
            <v>:(EN)ENG.DEPT.--DESIGNING OFFICE</v>
          </cell>
        </row>
        <row r="8494">
          <cell r="A8494" t="str">
            <v>514157</v>
          </cell>
          <cell r="B8494" t="str">
            <v>G.&amp;.A EXPE.---DESIGNING 设计制图费</v>
          </cell>
          <cell r="C8494" t="str">
            <v>11300-00-514157</v>
          </cell>
          <cell r="D8494">
            <v>0</v>
          </cell>
          <cell r="E8494">
            <v>0</v>
          </cell>
          <cell r="F8494">
            <v>6089.45</v>
          </cell>
          <cell r="G8494" t="str">
            <v>(ED)ENGINEERING ELECTRIC</v>
          </cell>
        </row>
        <row r="8495">
          <cell r="A8495" t="str">
            <v>514157</v>
          </cell>
          <cell r="B8495" t="str">
            <v>G.&amp;.A EXPE.---DESIGNING 设计制图费</v>
          </cell>
          <cell r="C8495" t="str">
            <v>12020-00-514157</v>
          </cell>
          <cell r="D8495">
            <v>1920.43</v>
          </cell>
          <cell r="E8495">
            <v>0</v>
          </cell>
          <cell r="F8495">
            <v>1920.43</v>
          </cell>
          <cell r="G8495" t="str">
            <v>:(AD)DRIVERS</v>
          </cell>
        </row>
        <row r="8496">
          <cell r="A8496" t="str">
            <v>514157</v>
          </cell>
          <cell r="B8496" t="str">
            <v>G.&amp;.A EXPE.---DESIGNING 设计制图费</v>
          </cell>
          <cell r="C8496" t="str">
            <v>13700-00-514157</v>
          </cell>
          <cell r="D8496">
            <v>0</v>
          </cell>
          <cell r="E8496">
            <v>0</v>
          </cell>
          <cell r="F8496">
            <v>701.71</v>
          </cell>
          <cell r="G8496" t="str">
            <v>IE--COMMON</v>
          </cell>
        </row>
        <row r="8497">
          <cell r="A8497" t="str">
            <v>514158</v>
          </cell>
          <cell r="B8497" t="str">
            <v>G.&amp;.A EXPE.--TESTING 检测鉴定费</v>
          </cell>
          <cell r="C8497" t="str">
            <v>11000-00-514158</v>
          </cell>
          <cell r="D8497">
            <v>0</v>
          </cell>
          <cell r="E8497">
            <v>0</v>
          </cell>
          <cell r="F8497">
            <v>3869.74</v>
          </cell>
          <cell r="G8497" t="str">
            <v>:(EN)ENG.DEPT.(COMMON)</v>
          </cell>
        </row>
        <row r="8498">
          <cell r="A8498" t="str">
            <v>514158</v>
          </cell>
          <cell r="B8498" t="str">
            <v>G.&amp;.A EXPE.--TESTING 检测鉴定费</v>
          </cell>
          <cell r="C8498" t="str">
            <v>11200-00-514158</v>
          </cell>
          <cell r="D8498">
            <v>0</v>
          </cell>
          <cell r="E8498">
            <v>0</v>
          </cell>
          <cell r="F8498">
            <v>0</v>
          </cell>
          <cell r="G8498" t="str">
            <v>:(EE)ENGINEERING ESCALATOR(COMMON)</v>
          </cell>
        </row>
        <row r="8499">
          <cell r="A8499" t="str">
            <v>514158</v>
          </cell>
          <cell r="B8499" t="str">
            <v>G.&amp;.A EXPE.--TESTING 检测鉴定费</v>
          </cell>
          <cell r="C8499" t="str">
            <v>11300-00-514158</v>
          </cell>
          <cell r="D8499">
            <v>0</v>
          </cell>
          <cell r="E8499">
            <v>0</v>
          </cell>
          <cell r="F8499">
            <v>56</v>
          </cell>
          <cell r="G8499" t="str">
            <v>(ED)ENGINEERING ELECTRIC</v>
          </cell>
        </row>
        <row r="8500">
          <cell r="A8500" t="str">
            <v>514158</v>
          </cell>
          <cell r="B8500" t="str">
            <v>G.&amp;.A EXPE.--TESTING 检测鉴定费</v>
          </cell>
          <cell r="C8500" t="str">
            <v>11500-00-514158</v>
          </cell>
          <cell r="D8500">
            <v>3695</v>
          </cell>
          <cell r="E8500">
            <v>0</v>
          </cell>
          <cell r="F8500">
            <v>50501.4</v>
          </cell>
          <cell r="G8500" t="str">
            <v>:QA--ADMI FOR WHOLE Q.A.</v>
          </cell>
        </row>
        <row r="8501">
          <cell r="A8501" t="str">
            <v>514158</v>
          </cell>
          <cell r="B8501" t="str">
            <v>G.&amp;.A EXPE.--TESTING 检测鉴定费</v>
          </cell>
          <cell r="C8501" t="str">
            <v>12000-00-514158</v>
          </cell>
          <cell r="D8501">
            <v>0</v>
          </cell>
          <cell r="E8501">
            <v>0</v>
          </cell>
          <cell r="F8501">
            <v>0</v>
          </cell>
          <cell r="G8501" t="str">
            <v>:(AD)ADMIN.DEPT.</v>
          </cell>
        </row>
        <row r="8502">
          <cell r="A8502" t="str">
            <v>514158</v>
          </cell>
          <cell r="B8502" t="str">
            <v>G.&amp;.A EXPE.--TESTING 检测鉴定费</v>
          </cell>
          <cell r="C8502" t="str">
            <v>12500-00-514158</v>
          </cell>
          <cell r="D8502">
            <v>0</v>
          </cell>
          <cell r="E8502">
            <v>0</v>
          </cell>
          <cell r="F8502">
            <v>220</v>
          </cell>
          <cell r="G8502" t="str">
            <v>:(PU)PURCHASING</v>
          </cell>
        </row>
        <row r="8503">
          <cell r="A8503" t="str">
            <v>514158</v>
          </cell>
          <cell r="B8503" t="str">
            <v>G.&amp;.A EXPE.--TESTING 检测鉴定费</v>
          </cell>
          <cell r="C8503" t="str">
            <v>13700-00-514158</v>
          </cell>
          <cell r="D8503">
            <v>1280</v>
          </cell>
          <cell r="E8503">
            <v>0</v>
          </cell>
          <cell r="F8503">
            <v>3880</v>
          </cell>
          <cell r="G8503" t="str">
            <v>IE--COMMON</v>
          </cell>
        </row>
        <row r="8504">
          <cell r="A8504" t="str">
            <v>514158</v>
          </cell>
          <cell r="B8504" t="str">
            <v>G.&amp;.A EXPE.--TESTING 检测鉴定费</v>
          </cell>
          <cell r="C8504" t="str">
            <v>13710-00-514158</v>
          </cell>
          <cell r="D8504">
            <v>0</v>
          </cell>
          <cell r="E8504">
            <v>0</v>
          </cell>
          <cell r="F8504">
            <v>90.69</v>
          </cell>
          <cell r="G8504" t="str">
            <v>COMMON</v>
          </cell>
        </row>
        <row r="8505">
          <cell r="A8505" t="str">
            <v>514159</v>
          </cell>
          <cell r="B8505" t="str">
            <v>G.&amp;.A EXPE.--ENVIRONMENT环境保护</v>
          </cell>
          <cell r="C8505" t="str">
            <v>10000-00-514159</v>
          </cell>
          <cell r="D8505">
            <v>1625.5</v>
          </cell>
          <cell r="E8505">
            <v>0</v>
          </cell>
          <cell r="F8505">
            <v>18077.5</v>
          </cell>
          <cell r="G8505" t="str">
            <v>:BAL.SHEET 负债表</v>
          </cell>
        </row>
        <row r="8506">
          <cell r="A8506" t="str">
            <v>514162</v>
          </cell>
          <cell r="B8506" t="str">
            <v>G.&amp;.A EXPE.--SMALL TOOLS小工具</v>
          </cell>
          <cell r="C8506" t="str">
            <v>10000-00-514162</v>
          </cell>
          <cell r="D8506">
            <v>0</v>
          </cell>
          <cell r="E8506">
            <v>0</v>
          </cell>
          <cell r="F8506">
            <v>6092.8</v>
          </cell>
          <cell r="G8506" t="str">
            <v>:BAL.SHEET 负债表</v>
          </cell>
        </row>
        <row r="8507">
          <cell r="A8507" t="str">
            <v>514162</v>
          </cell>
          <cell r="B8507" t="str">
            <v>G.&amp;.A EXPE.--SMALL TOOLS小工具</v>
          </cell>
          <cell r="C8507" t="str">
            <v>10214-07-514162</v>
          </cell>
          <cell r="D8507">
            <v>0</v>
          </cell>
          <cell r="E8507">
            <v>0</v>
          </cell>
          <cell r="F8507">
            <v>18</v>
          </cell>
          <cell r="G8507" t="str">
            <v>:(GZM)--黄少荣</v>
          </cell>
        </row>
        <row r="8508">
          <cell r="A8508" t="str">
            <v>514162</v>
          </cell>
          <cell r="B8508" t="str">
            <v>G.&amp;.A EXPE.--SMALL TOOLS小工具</v>
          </cell>
          <cell r="C8508" t="str">
            <v>10224-00-514162</v>
          </cell>
          <cell r="D8508">
            <v>0</v>
          </cell>
          <cell r="E8508">
            <v>0</v>
          </cell>
          <cell r="F8508">
            <v>289</v>
          </cell>
          <cell r="G8508" t="str">
            <v>:(ZSM)ZS MAINTENANCE</v>
          </cell>
        </row>
        <row r="8509">
          <cell r="A8509" t="str">
            <v>514162</v>
          </cell>
          <cell r="B8509" t="str">
            <v>G.&amp;.A EXPE.--SMALL TOOLS小工具</v>
          </cell>
          <cell r="C8509" t="str">
            <v>10224-02-514162</v>
          </cell>
          <cell r="D8509">
            <v>0</v>
          </cell>
          <cell r="E8509">
            <v>0</v>
          </cell>
          <cell r="F8509">
            <v>-54.8</v>
          </cell>
          <cell r="G8509" t="str">
            <v>:(ZSM)--LI WEIYAN李伟炎</v>
          </cell>
        </row>
        <row r="8510">
          <cell r="A8510" t="str">
            <v>514162</v>
          </cell>
          <cell r="B8510" t="str">
            <v>G.&amp;.A EXPE.--SMALL TOOLS小工具</v>
          </cell>
          <cell r="C8510" t="str">
            <v>11300-00-514162</v>
          </cell>
          <cell r="D8510">
            <v>240</v>
          </cell>
          <cell r="E8510">
            <v>0</v>
          </cell>
          <cell r="F8510">
            <v>240</v>
          </cell>
          <cell r="G8510" t="str">
            <v>(ED)ENGINEERING ELECTRIC</v>
          </cell>
        </row>
        <row r="8511">
          <cell r="A8511" t="str">
            <v>514162</v>
          </cell>
          <cell r="B8511" t="str">
            <v>G.&amp;.A EXPE.--SMALL TOOLS小工具</v>
          </cell>
          <cell r="C8511" t="str">
            <v>11300-06-514162</v>
          </cell>
          <cell r="D8511">
            <v>0</v>
          </cell>
          <cell r="E8511">
            <v>0</v>
          </cell>
          <cell r="F8511">
            <v>40</v>
          </cell>
          <cell r="G8511" t="str">
            <v>:&lt;ED&gt;HUANG XIAOBIN黄少彬</v>
          </cell>
        </row>
        <row r="8512">
          <cell r="A8512" t="str">
            <v>514162</v>
          </cell>
          <cell r="B8512" t="str">
            <v>G.&amp;.A EXPE.--SMALL TOOLS小工具</v>
          </cell>
          <cell r="C8512" t="str">
            <v>11500-00-514162</v>
          </cell>
          <cell r="D8512">
            <v>0</v>
          </cell>
          <cell r="E8512">
            <v>0</v>
          </cell>
          <cell r="F8512">
            <v>1747.26</v>
          </cell>
          <cell r="G8512" t="str">
            <v>:QA--ADMI FOR WHOLE Q.A.</v>
          </cell>
        </row>
        <row r="8513">
          <cell r="A8513" t="str">
            <v>514162</v>
          </cell>
          <cell r="B8513" t="str">
            <v>G.&amp;.A EXPE.--SMALL TOOLS小工具</v>
          </cell>
          <cell r="C8513" t="str">
            <v>12500-00-514162</v>
          </cell>
          <cell r="D8513">
            <v>0</v>
          </cell>
          <cell r="E8513">
            <v>0</v>
          </cell>
          <cell r="F8513">
            <v>0</v>
          </cell>
          <cell r="G8513" t="str">
            <v>:(PU)PURCHASING</v>
          </cell>
        </row>
        <row r="8514">
          <cell r="A8514" t="str">
            <v>514162</v>
          </cell>
          <cell r="B8514" t="str">
            <v>G.&amp;.A EXPE.--SMALL TOOLS小工具</v>
          </cell>
          <cell r="C8514" t="str">
            <v>13700-00-514162</v>
          </cell>
          <cell r="D8514">
            <v>0</v>
          </cell>
          <cell r="E8514">
            <v>0</v>
          </cell>
          <cell r="F8514">
            <v>563.79999999999995</v>
          </cell>
          <cell r="G8514" t="str">
            <v>IE--COMMON</v>
          </cell>
        </row>
        <row r="8515">
          <cell r="A8515" t="str">
            <v>514165</v>
          </cell>
          <cell r="B8515" t="str">
            <v>G.&amp;.A EXPE.--TRAINING COST</v>
          </cell>
          <cell r="C8515" t="str">
            <v>10000-00-514165</v>
          </cell>
          <cell r="D8515">
            <v>0</v>
          </cell>
          <cell r="E8515">
            <v>0</v>
          </cell>
          <cell r="F8515">
            <v>91440.02</v>
          </cell>
          <cell r="G8515" t="str">
            <v>:BAL.SHEET 负债表</v>
          </cell>
        </row>
        <row r="8516">
          <cell r="A8516" t="str">
            <v>514165</v>
          </cell>
          <cell r="B8516" t="str">
            <v>G.&amp;.A EXPE.--TRAINING COST</v>
          </cell>
          <cell r="C8516" t="str">
            <v>10500-00-514165</v>
          </cell>
          <cell r="D8516">
            <v>986.6</v>
          </cell>
          <cell r="E8516">
            <v>0</v>
          </cell>
          <cell r="F8516">
            <v>2546.6</v>
          </cell>
          <cell r="G8516" t="str">
            <v>:(CO)CONTROLLING:JOHN TONG</v>
          </cell>
        </row>
        <row r="8517">
          <cell r="A8517" t="str">
            <v>514165</v>
          </cell>
          <cell r="B8517" t="str">
            <v>G.&amp;.A EXPE.--TRAINING COST</v>
          </cell>
          <cell r="C8517" t="str">
            <v>11000-02-514165</v>
          </cell>
          <cell r="D8517">
            <v>7267.2</v>
          </cell>
          <cell r="E8517">
            <v>0</v>
          </cell>
          <cell r="F8517">
            <v>12883.1</v>
          </cell>
          <cell r="G8517" t="str">
            <v>:(EN)MO LI莫礼</v>
          </cell>
        </row>
        <row r="8518">
          <cell r="A8518" t="str">
            <v>514165</v>
          </cell>
          <cell r="B8518" t="str">
            <v>G.&amp;.A EXPE.--TRAINING COST</v>
          </cell>
          <cell r="C8518" t="str">
            <v>11001-04-514165</v>
          </cell>
          <cell r="D8518">
            <v>0</v>
          </cell>
          <cell r="E8518">
            <v>0</v>
          </cell>
          <cell r="F8518">
            <v>910</v>
          </cell>
          <cell r="G8518" t="str">
            <v>:(EN)XIE XIONG 谢雄</v>
          </cell>
        </row>
        <row r="8519">
          <cell r="A8519" t="str">
            <v>514165</v>
          </cell>
          <cell r="B8519" t="str">
            <v>G.&amp;.A EXPE.--TRAINING COST</v>
          </cell>
          <cell r="C8519" t="str">
            <v>11001-07-514165</v>
          </cell>
          <cell r="D8519">
            <v>0</v>
          </cell>
          <cell r="E8519">
            <v>0</v>
          </cell>
          <cell r="F8519">
            <v>10949.4</v>
          </cell>
          <cell r="G8519" t="str">
            <v>:(EN)SAM TANG唐泽华</v>
          </cell>
        </row>
        <row r="8520">
          <cell r="A8520" t="str">
            <v>514165</v>
          </cell>
          <cell r="B8520" t="str">
            <v>G.&amp;.A EXPE.--TRAINING COST</v>
          </cell>
          <cell r="C8520" t="str">
            <v>11300-02-514165</v>
          </cell>
          <cell r="D8520">
            <v>0</v>
          </cell>
          <cell r="E8520">
            <v>0</v>
          </cell>
          <cell r="F8520">
            <v>2797.73</v>
          </cell>
          <cell r="G8520" t="str">
            <v>:(ED)DANNY ZHOU周志</v>
          </cell>
        </row>
        <row r="8521">
          <cell r="A8521" t="str">
            <v>514165</v>
          </cell>
          <cell r="B8521" t="str">
            <v>G.&amp;.A EXPE.--TRAINING COST</v>
          </cell>
          <cell r="C8521" t="str">
            <v>11300-06-514165</v>
          </cell>
          <cell r="D8521">
            <v>0</v>
          </cell>
          <cell r="E8521">
            <v>0</v>
          </cell>
          <cell r="F8521">
            <v>6332</v>
          </cell>
          <cell r="G8521" t="str">
            <v>:&lt;ED&gt;HUANG XIAOBIN黄少彬</v>
          </cell>
        </row>
        <row r="8522">
          <cell r="A8522" t="str">
            <v>514165</v>
          </cell>
          <cell r="B8522" t="str">
            <v>G.&amp;.A EXPE.--TRAINING COST</v>
          </cell>
          <cell r="C8522" t="str">
            <v>11500-01-514165</v>
          </cell>
          <cell r="D8522">
            <v>0</v>
          </cell>
          <cell r="E8522">
            <v>0</v>
          </cell>
          <cell r="F8522">
            <v>4193.8999999999996</v>
          </cell>
          <cell r="G8522" t="str">
            <v>:QM--BILL LIN 林岩生</v>
          </cell>
        </row>
        <row r="8523">
          <cell r="A8523" t="str">
            <v>514165</v>
          </cell>
          <cell r="B8523" t="str">
            <v>G.&amp;.A EXPE.--TRAINING COST</v>
          </cell>
          <cell r="C8523" t="str">
            <v>11500-02-514165</v>
          </cell>
          <cell r="D8523">
            <v>0</v>
          </cell>
          <cell r="E8523">
            <v>0</v>
          </cell>
          <cell r="F8523">
            <v>1710</v>
          </cell>
          <cell r="G8523" t="str">
            <v>:QM--YANG XIZHI 杨锡芝</v>
          </cell>
        </row>
        <row r="8524">
          <cell r="A8524" t="str">
            <v>514165</v>
          </cell>
          <cell r="B8524" t="str">
            <v>G.&amp;.A EXPE.--TRAINING COST</v>
          </cell>
          <cell r="C8524" t="str">
            <v>13000-01-514165</v>
          </cell>
          <cell r="D8524">
            <v>0</v>
          </cell>
          <cell r="E8524">
            <v>0</v>
          </cell>
          <cell r="F8524">
            <v>5102</v>
          </cell>
          <cell r="G8524" t="str">
            <v>(PEM)JACK ZHAO 赵宏</v>
          </cell>
        </row>
        <row r="8525">
          <cell r="A8525" t="str">
            <v>514165</v>
          </cell>
          <cell r="B8525" t="str">
            <v>G.&amp;.A EXPE.--TRAINING COST</v>
          </cell>
          <cell r="C8525" t="str">
            <v>13720-06-514165</v>
          </cell>
          <cell r="D8525">
            <v>0</v>
          </cell>
          <cell r="E8525">
            <v>0</v>
          </cell>
          <cell r="F8525">
            <v>828</v>
          </cell>
          <cell r="G8525" t="str">
            <v>IE-陈卫红</v>
          </cell>
        </row>
        <row r="8526">
          <cell r="A8526" t="str">
            <v>514165</v>
          </cell>
          <cell r="B8526" t="str">
            <v>G.&amp;.A EXPE.--TRAINING COST</v>
          </cell>
          <cell r="C8526" t="str">
            <v>17100-02-514165</v>
          </cell>
          <cell r="D8526">
            <v>0</v>
          </cell>
          <cell r="E8526">
            <v>0</v>
          </cell>
          <cell r="F8526">
            <v>0</v>
          </cell>
          <cell r="G8526" t="str">
            <v>:(97)JINAN1 ZIBO济南(1)淄博审计大楼</v>
          </cell>
        </row>
        <row r="8527">
          <cell r="A8527" t="str">
            <v>514166</v>
          </cell>
          <cell r="B8527" t="str">
            <v>G.&amp;.A EXPE.--OTHERS 其他</v>
          </cell>
          <cell r="C8527" t="str">
            <v>10000-00-514166</v>
          </cell>
          <cell r="D8527">
            <v>5971.9</v>
          </cell>
          <cell r="E8527">
            <v>0</v>
          </cell>
          <cell r="F8527">
            <v>40637.61</v>
          </cell>
          <cell r="G8527" t="str">
            <v>:BAL.SHEET 负债表</v>
          </cell>
        </row>
        <row r="8528">
          <cell r="A8528" t="str">
            <v>514166</v>
          </cell>
          <cell r="B8528" t="str">
            <v>G.&amp;.A EXPE.--OTHERS 其他</v>
          </cell>
          <cell r="C8528" t="str">
            <v>10100-20-514166</v>
          </cell>
          <cell r="D8528">
            <v>0</v>
          </cell>
          <cell r="E8528">
            <v>0</v>
          </cell>
          <cell r="F8528">
            <v>0</v>
          </cell>
          <cell r="G8528" t="str">
            <v>:</v>
          </cell>
        </row>
        <row r="8529">
          <cell r="A8529" t="str">
            <v>514166</v>
          </cell>
          <cell r="B8529" t="str">
            <v>G.&amp;.A EXPE.--OTHERS 其他</v>
          </cell>
          <cell r="C8529" t="str">
            <v>11000-00-514166</v>
          </cell>
          <cell r="D8529">
            <v>0</v>
          </cell>
          <cell r="E8529">
            <v>0</v>
          </cell>
          <cell r="F8529">
            <v>130</v>
          </cell>
          <cell r="G8529" t="str">
            <v>:(EN)ENG.DEPT.(COMMON)</v>
          </cell>
        </row>
        <row r="8530">
          <cell r="A8530" t="str">
            <v>514166</v>
          </cell>
          <cell r="B8530" t="str">
            <v>G.&amp;.A EXPE.--OTHERS 其他</v>
          </cell>
          <cell r="C8530" t="str">
            <v>11001-00-514166</v>
          </cell>
          <cell r="D8530">
            <v>0</v>
          </cell>
          <cell r="E8530">
            <v>0</v>
          </cell>
          <cell r="F8530">
            <v>0</v>
          </cell>
          <cell r="G8530" t="str">
            <v>:(EN)ENG.DEPT.--DESIGNING OFFICE</v>
          </cell>
        </row>
        <row r="8531">
          <cell r="A8531" t="str">
            <v>514166</v>
          </cell>
          <cell r="B8531" t="str">
            <v>G.&amp;.A EXPE.--OTHERS 其他</v>
          </cell>
          <cell r="C8531" t="str">
            <v>11200-00-514166</v>
          </cell>
          <cell r="D8531">
            <v>0</v>
          </cell>
          <cell r="E8531">
            <v>0</v>
          </cell>
          <cell r="F8531">
            <v>130</v>
          </cell>
          <cell r="G8531" t="str">
            <v>:(EE)ENGINEERING ESCALATOR(COMMON)</v>
          </cell>
        </row>
        <row r="8532">
          <cell r="A8532" t="str">
            <v>514166</v>
          </cell>
          <cell r="B8532" t="str">
            <v>G.&amp;.A EXPE.--OTHERS 其他</v>
          </cell>
          <cell r="C8532" t="str">
            <v>11300-00-514166</v>
          </cell>
          <cell r="D8532">
            <v>0</v>
          </cell>
          <cell r="E8532">
            <v>0</v>
          </cell>
          <cell r="F8532">
            <v>100</v>
          </cell>
          <cell r="G8532" t="str">
            <v>(ED)ENGINEERING ELECTRIC</v>
          </cell>
        </row>
        <row r="8533">
          <cell r="A8533" t="str">
            <v>514166</v>
          </cell>
          <cell r="B8533" t="str">
            <v>G.&amp;.A EXPE.--OTHERS 其他</v>
          </cell>
          <cell r="C8533" t="str">
            <v>11300-06-514166</v>
          </cell>
          <cell r="D8533">
            <v>0</v>
          </cell>
          <cell r="E8533">
            <v>0</v>
          </cell>
          <cell r="F8533">
            <v>277.8</v>
          </cell>
          <cell r="G8533" t="str">
            <v>:&lt;ED&gt;HUANG XIAOBIN黄少彬</v>
          </cell>
        </row>
        <row r="8534">
          <cell r="A8534" t="str">
            <v>514166</v>
          </cell>
          <cell r="B8534" t="str">
            <v>G.&amp;.A EXPE.--OTHERS 其他</v>
          </cell>
          <cell r="C8534" t="str">
            <v>11500-01-514166</v>
          </cell>
          <cell r="D8534">
            <v>0</v>
          </cell>
          <cell r="E8534">
            <v>0</v>
          </cell>
          <cell r="F8534">
            <v>60</v>
          </cell>
          <cell r="G8534" t="str">
            <v>:QM--BILL LIN 林岩生</v>
          </cell>
        </row>
        <row r="8535">
          <cell r="A8535" t="str">
            <v>514166</v>
          </cell>
          <cell r="B8535" t="str">
            <v>G.&amp;.A EXPE.--OTHERS 其他</v>
          </cell>
          <cell r="C8535" t="str">
            <v>12000-00-514166</v>
          </cell>
          <cell r="D8535">
            <v>0</v>
          </cell>
          <cell r="E8535">
            <v>0</v>
          </cell>
          <cell r="F8535">
            <v>196</v>
          </cell>
          <cell r="G8535" t="str">
            <v>:(AD)ADMIN.DEPT.</v>
          </cell>
        </row>
        <row r="8536">
          <cell r="A8536" t="str">
            <v>514166</v>
          </cell>
          <cell r="B8536" t="str">
            <v>G.&amp;.A EXPE.--OTHERS 其他</v>
          </cell>
          <cell r="C8536" t="str">
            <v>12500-00-514166</v>
          </cell>
          <cell r="D8536">
            <v>0</v>
          </cell>
          <cell r="E8536">
            <v>0</v>
          </cell>
          <cell r="F8536">
            <v>0</v>
          </cell>
          <cell r="G8536" t="str">
            <v>:(PU)PURCHASING</v>
          </cell>
        </row>
        <row r="8537">
          <cell r="A8537" t="str">
            <v>514166</v>
          </cell>
          <cell r="B8537" t="str">
            <v>G.&amp;.A EXPE.--OTHERS 其他</v>
          </cell>
          <cell r="C8537" t="str">
            <v>12500-01-514166</v>
          </cell>
          <cell r="D8537">
            <v>0</v>
          </cell>
          <cell r="E8537">
            <v>0</v>
          </cell>
          <cell r="F8537">
            <v>0</v>
          </cell>
          <cell r="G8537" t="str">
            <v>:(PU)MS.HELLENLIN凌寒</v>
          </cell>
        </row>
        <row r="8538">
          <cell r="A8538" t="str">
            <v>514166</v>
          </cell>
          <cell r="B8538" t="str">
            <v>G.&amp;.A EXPE.--OTHERS 其他</v>
          </cell>
          <cell r="C8538" t="str">
            <v>13730-02-514166</v>
          </cell>
          <cell r="D8538">
            <v>0</v>
          </cell>
          <cell r="E8538">
            <v>0</v>
          </cell>
          <cell r="F8538">
            <v>15</v>
          </cell>
          <cell r="G8538" t="str">
            <v>IE--高霄</v>
          </cell>
        </row>
        <row r="8539">
          <cell r="A8539" t="str">
            <v>514167</v>
          </cell>
          <cell r="B8539" t="str">
            <v>G.&amp;.A EXPE.--QUALITY COST质量成本</v>
          </cell>
          <cell r="C8539" t="str">
            <v>11000-00-514167</v>
          </cell>
          <cell r="D8539">
            <v>0</v>
          </cell>
          <cell r="E8539">
            <v>0</v>
          </cell>
          <cell r="F8539">
            <v>2668</v>
          </cell>
          <cell r="G8539" t="str">
            <v>:(EN)ENG.DEPT.(COMMON)</v>
          </cell>
        </row>
        <row r="8540">
          <cell r="A8540" t="str">
            <v>514168</v>
          </cell>
          <cell r="B8540" t="str">
            <v>G&amp;A EXPE.--提围防护费</v>
          </cell>
          <cell r="C8540" t="str">
            <v>10000-00-514168</v>
          </cell>
          <cell r="D8540">
            <v>27569.52</v>
          </cell>
          <cell r="E8540">
            <v>0</v>
          </cell>
          <cell r="F8540">
            <v>92596.91</v>
          </cell>
          <cell r="G8540" t="str">
            <v>:BAL.SHEET 负债表</v>
          </cell>
        </row>
        <row r="8541">
          <cell r="A8541" t="str">
            <v>515101</v>
          </cell>
          <cell r="B8541" t="str">
            <v>FIN.EXPE.--INTEREST IN  利息收入</v>
          </cell>
          <cell r="C8541" t="str">
            <v>10000-00-515101</v>
          </cell>
          <cell r="D8541">
            <v>0</v>
          </cell>
          <cell r="E8541">
            <v>32557.81</v>
          </cell>
          <cell r="F8541">
            <v>-120471.74</v>
          </cell>
          <cell r="G8541" t="str">
            <v>:BAL.SHEET 负债表</v>
          </cell>
        </row>
        <row r="8542">
          <cell r="A8542" t="str">
            <v>515102</v>
          </cell>
          <cell r="B8542" t="str">
            <v>FIN.EXPE.--INTEREST OUT 利息支出</v>
          </cell>
          <cell r="C8542" t="str">
            <v>10000-00-515102</v>
          </cell>
          <cell r="D8542">
            <v>108149.75</v>
          </cell>
          <cell r="E8542">
            <v>0</v>
          </cell>
          <cell r="F8542">
            <v>610503.15</v>
          </cell>
          <cell r="G8542" t="str">
            <v>:BAL.SHEET 负债表</v>
          </cell>
        </row>
        <row r="8543">
          <cell r="A8543" t="str">
            <v>515102</v>
          </cell>
          <cell r="B8543" t="str">
            <v>FIN.EXPE.--INTEREST OUT 利息支出</v>
          </cell>
          <cell r="C8543" t="str">
            <v>10500-00-515102</v>
          </cell>
          <cell r="D8543">
            <v>0</v>
          </cell>
          <cell r="E8543">
            <v>0</v>
          </cell>
          <cell r="F8543">
            <v>0</v>
          </cell>
          <cell r="G8543" t="str">
            <v>:(CO)CONTROLLING:JOHN TONG</v>
          </cell>
        </row>
        <row r="8544">
          <cell r="A8544" t="str">
            <v>515103</v>
          </cell>
          <cell r="B8544" t="str">
            <v>FIN.EXPE.--BANK CHARGES 银行费用</v>
          </cell>
          <cell r="C8544" t="str">
            <v>10000-00-515103</v>
          </cell>
          <cell r="D8544">
            <v>165081.35</v>
          </cell>
          <cell r="E8544">
            <v>0</v>
          </cell>
          <cell r="F8544">
            <v>303362</v>
          </cell>
          <cell r="G8544" t="str">
            <v>:BAL.SHEET 负债表</v>
          </cell>
        </row>
        <row r="8545">
          <cell r="A8545" t="str">
            <v>515103</v>
          </cell>
          <cell r="B8545" t="str">
            <v>FIN.EXPE.--BANK CHARGES 银行费用</v>
          </cell>
          <cell r="C8545" t="str">
            <v>10500-00-515103</v>
          </cell>
          <cell r="D8545">
            <v>0</v>
          </cell>
          <cell r="E8545">
            <v>0</v>
          </cell>
          <cell r="F8545">
            <v>0</v>
          </cell>
          <cell r="G8545" t="str">
            <v>:(CO)CONTROLLING:JOHN TONG</v>
          </cell>
        </row>
        <row r="8546">
          <cell r="A8546" t="str">
            <v>515103</v>
          </cell>
          <cell r="B8546" t="str">
            <v>FIN.EXPE.--BANK CHARGES 银行费用</v>
          </cell>
          <cell r="C8546" t="str">
            <v>11002-00-515103</v>
          </cell>
          <cell r="D8546">
            <v>0</v>
          </cell>
          <cell r="E8546">
            <v>0</v>
          </cell>
          <cell r="F8546">
            <v>0</v>
          </cell>
          <cell r="G8546" t="str">
            <v>:ENG.DEP'T--MECHANIC</v>
          </cell>
        </row>
        <row r="8547">
          <cell r="A8547" t="str">
            <v>515103</v>
          </cell>
          <cell r="B8547" t="str">
            <v>FIN.EXPE.--BANK CHARGES 银行费用</v>
          </cell>
          <cell r="C8547" t="str">
            <v>12500-00-515103</v>
          </cell>
          <cell r="D8547">
            <v>0</v>
          </cell>
          <cell r="E8547">
            <v>0</v>
          </cell>
          <cell r="F8547">
            <v>0</v>
          </cell>
          <cell r="G8547" t="str">
            <v>:(PU)PURCHASING</v>
          </cell>
        </row>
        <row r="8548">
          <cell r="A8548" t="str">
            <v>515104</v>
          </cell>
          <cell r="B8548" t="str">
            <v>FIN.EXPE.--EXCH.G/L (BANK DEPOSIT)</v>
          </cell>
          <cell r="C8548" t="str">
            <v>10000-00-515104</v>
          </cell>
          <cell r="D8548">
            <v>0.01</v>
          </cell>
          <cell r="E8548">
            <v>16551.8</v>
          </cell>
          <cell r="F8548">
            <v>17984.52</v>
          </cell>
          <cell r="G8548" t="str">
            <v>:BAL.SHEET 负债表</v>
          </cell>
        </row>
        <row r="8549">
          <cell r="A8549" t="str">
            <v>515105</v>
          </cell>
          <cell r="B8549" t="str">
            <v>FIN.EXPE.--EXCH.G/L (A/R)</v>
          </cell>
          <cell r="C8549" t="str">
            <v>10000-00-515105</v>
          </cell>
          <cell r="D8549">
            <v>0</v>
          </cell>
          <cell r="E8549">
            <v>98713.47</v>
          </cell>
          <cell r="F8549">
            <v>37198.080000000002</v>
          </cell>
          <cell r="G8549" t="str">
            <v>:BAL.SHEET 负债表</v>
          </cell>
        </row>
        <row r="8550">
          <cell r="A8550" t="str">
            <v>515106</v>
          </cell>
          <cell r="B8550" t="str">
            <v>FIN.EXPE.--EXCH.G/L (A/P)</v>
          </cell>
          <cell r="C8550" t="str">
            <v>10000-00-515106</v>
          </cell>
          <cell r="D8550">
            <v>790029.39</v>
          </cell>
          <cell r="E8550">
            <v>0</v>
          </cell>
          <cell r="F8550">
            <v>-380053.6</v>
          </cell>
          <cell r="G8550" t="str">
            <v>:BAL.SHEET 负债表</v>
          </cell>
        </row>
        <row r="8551">
          <cell r="A8551" t="str">
            <v>515107</v>
          </cell>
          <cell r="B8551" t="str">
            <v>FIN.EXPE.--EXCH.G/L (P.O.)</v>
          </cell>
          <cell r="C8551" t="str">
            <v>10000-00-515107</v>
          </cell>
          <cell r="D8551">
            <v>0</v>
          </cell>
          <cell r="E8551">
            <v>0</v>
          </cell>
          <cell r="F8551">
            <v>0</v>
          </cell>
          <cell r="G8551" t="str">
            <v>:BAL.SHEET 负债表</v>
          </cell>
        </row>
        <row r="8552">
          <cell r="A8552" t="str">
            <v>520101</v>
          </cell>
          <cell r="B8552" t="str">
            <v>INCOME-OTHER OPERATION 其他营业收入</v>
          </cell>
          <cell r="C8552" t="str">
            <v>10000-00-520101</v>
          </cell>
          <cell r="D8552">
            <v>0</v>
          </cell>
          <cell r="E8552">
            <v>1530.79</v>
          </cell>
          <cell r="F8552">
            <v>-2256.98</v>
          </cell>
          <cell r="G8552" t="str">
            <v>:BAL.SHEET 负债表</v>
          </cell>
        </row>
        <row r="8553">
          <cell r="A8553" t="str">
            <v>521101</v>
          </cell>
          <cell r="B8553" t="str">
            <v>DISB.-OTHER OPERATIONS 其他营业支出</v>
          </cell>
          <cell r="C8553" t="str">
            <v>10000-00-521101</v>
          </cell>
          <cell r="D8553">
            <v>0</v>
          </cell>
          <cell r="E8553">
            <v>0</v>
          </cell>
          <cell r="F8553">
            <v>0</v>
          </cell>
          <cell r="G8553" t="str">
            <v>:BAL.SHEET 负债表</v>
          </cell>
        </row>
        <row r="8554">
          <cell r="A8554" t="str">
            <v>550101</v>
          </cell>
          <cell r="B8554" t="str">
            <v>NON-OPERATING INCOME 营业外收入</v>
          </cell>
          <cell r="C8554" t="str">
            <v>10000-00-550101</v>
          </cell>
          <cell r="D8554">
            <v>0</v>
          </cell>
          <cell r="E8554">
            <v>0</v>
          </cell>
          <cell r="F8554">
            <v>-57702.3</v>
          </cell>
          <cell r="G8554" t="str">
            <v>:BAL.SHEET 负债表</v>
          </cell>
        </row>
        <row r="8555">
          <cell r="A8555" t="str">
            <v>560101</v>
          </cell>
          <cell r="B8555" t="str">
            <v>NON-OPERATING DISB. 营业外支出</v>
          </cell>
          <cell r="C8555" t="str">
            <v>10000-00-560101</v>
          </cell>
          <cell r="D8555">
            <v>206935</v>
          </cell>
          <cell r="E8555">
            <v>0</v>
          </cell>
          <cell r="F8555">
            <v>829727.5</v>
          </cell>
          <cell r="G8555" t="str">
            <v>:BAL.SHEET 负债表</v>
          </cell>
        </row>
        <row r="8556">
          <cell r="A8556" t="str">
            <v>570101</v>
          </cell>
          <cell r="B8556" t="str">
            <v>ADJUST PAST YEAR'S PROFIT</v>
          </cell>
          <cell r="C8556" t="str">
            <v>10000-00-570101</v>
          </cell>
          <cell r="D8556">
            <v>0</v>
          </cell>
          <cell r="E8556">
            <v>0</v>
          </cell>
          <cell r="F8556">
            <v>0</v>
          </cell>
          <cell r="G8556" t="str">
            <v>:BAL.SHEET 负债表</v>
          </cell>
        </row>
        <row r="8557">
          <cell r="A8557" t="str">
            <v>999999</v>
          </cell>
          <cell r="B8557" t="str">
            <v>待处理业务科目</v>
          </cell>
          <cell r="C8557" t="str">
            <v>10000-00-999999</v>
          </cell>
          <cell r="D8557">
            <v>0</v>
          </cell>
          <cell r="E8557">
            <v>0</v>
          </cell>
          <cell r="F8557">
            <v>0</v>
          </cell>
          <cell r="G8557" t="str">
            <v>:BAL.SHEET 负债表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注意事项"/>
      <sheetName val="bcjhc"/>
      <sheetName val="jhcyl"/>
      <sheetName val="jhcxl"/>
      <sheetName val="粉标"/>
      <sheetName val="费分及成本"/>
      <sheetName val="粉包累计单价"/>
      <sheetName val="10月成本"/>
      <sheetName val="短期投资本部"/>
      <sheetName val="GL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10"/>
      <sheetName val="BS-Kite"/>
      <sheetName val="PL-Kite"/>
      <sheetName val="D5-1"/>
      <sheetName val="E15"/>
      <sheetName val="E35"/>
      <sheetName val="E85"/>
      <sheetName val="E85-1"/>
      <sheetName val="E90"/>
      <sheetName val="E100"/>
      <sheetName val="Control"/>
      <sheetName val="10月成本"/>
      <sheetName val="Main Men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gBS"/>
      <sheetName val="BS"/>
      <sheetName val="IS by cost"/>
      <sheetName val="IS by dept."/>
      <sheetName val="CF direct"/>
      <sheetName val="CF indirect"/>
      <sheetName val="Statement of Analysis"/>
      <sheetName val="Scenario analysis"/>
      <sheetName val="IS by product lines"/>
      <sheetName val="Assumptions"/>
      <sheetName val="Sales, COGS and Inventory"/>
      <sheetName val="Balance sheet"/>
      <sheetName val="Org.chart"/>
      <sheetName val="Staff-related exp."/>
      <sheetName val="Vehicle-related exp."/>
      <sheetName val="OPEX"/>
      <sheetName val="CAPEX"/>
      <sheetName val="Fixed Assets"/>
      <sheetName val="IS Accounts"/>
      <sheetName val="Loan schedule"/>
    </sheetNames>
    <sheetDataSet>
      <sheetData sheetId="0">
        <row r="1">
          <cell r="F1" t="str">
            <v>Beginning Balance</v>
          </cell>
        </row>
      </sheetData>
      <sheetData sheetId="1">
        <row r="1">
          <cell r="AK1" t="str">
            <v>THE PROJECTED STATEMENT OF FINANCIAL CONDITION (BALANCE SHEET)</v>
          </cell>
        </row>
      </sheetData>
      <sheetData sheetId="2">
        <row r="1">
          <cell r="AK1" t="str">
            <v>THE PROJECTED INCOME STATEMENT</v>
          </cell>
        </row>
      </sheetData>
      <sheetData sheetId="3">
        <row r="1">
          <cell r="AK1" t="str">
            <v>THE PROJECTED INCOME STATEMENT</v>
          </cell>
          <cell r="AL1" t="str">
            <v>ТӨСӨВЛӨГДСӨН ОРЛОГО ҮР ДҮНГИЙН ТАЙЛАН</v>
          </cell>
        </row>
        <row r="2">
          <cell r="AK2" t="str">
            <v>/by cost center/</v>
          </cell>
          <cell r="AL2" t="str">
            <v>/Өртгийн төвөөр/</v>
          </cell>
        </row>
        <row r="3">
          <cell r="AK3" t="str">
            <v>Company: TAVAN BOGD MOTORS LLC</v>
          </cell>
          <cell r="AL3" t="str">
            <v>Компани: ТАВАН БОГД МОТОРС ХХК</v>
          </cell>
        </row>
        <row r="4">
          <cell r="AK4" t="str">
            <v>Date: 2011-2015</v>
          </cell>
          <cell r="AL4" t="str">
            <v>Хугацаа: 2011-2015</v>
          </cell>
        </row>
        <row r="5">
          <cell r="AK5" t="str">
            <v>Description</v>
          </cell>
          <cell r="AL5" t="str">
            <v>Зүйлс</v>
          </cell>
        </row>
        <row r="7">
          <cell r="AK7" t="str">
            <v>Net Sales</v>
          </cell>
          <cell r="AL7" t="str">
            <v>Цэвэр борлуулалт</v>
          </cell>
        </row>
        <row r="8">
          <cell r="AK8" t="str">
            <v>COGS</v>
          </cell>
          <cell r="AL8" t="str">
            <v>ББӨ</v>
          </cell>
        </row>
        <row r="9">
          <cell r="AK9" t="str">
            <v>Marginal profit</v>
          </cell>
          <cell r="AL9" t="str">
            <v>Ахиуц маржин</v>
          </cell>
        </row>
        <row r="11">
          <cell r="AK11" t="str">
            <v>Production overhead expenses</v>
          </cell>
          <cell r="AL11" t="str">
            <v>Үйлдвэрлэлийн нэмэгдэл зардал</v>
          </cell>
        </row>
        <row r="13">
          <cell r="AK13" t="str">
            <v>Gross profit</v>
          </cell>
          <cell r="AL13" t="str">
            <v>Ахиуц ашиг</v>
          </cell>
        </row>
        <row r="14">
          <cell r="AK14" t="str">
            <v>Gross profit %</v>
          </cell>
          <cell r="AL14" t="str">
            <v>Ахиуц ашиг %</v>
          </cell>
        </row>
        <row r="15">
          <cell r="AK15" t="str">
            <v>Operating expenses</v>
          </cell>
          <cell r="AL15" t="str">
            <v>Үйл ажиллагааны зардал</v>
          </cell>
        </row>
        <row r="16">
          <cell r="AK16" t="str">
            <v>Sales and Marketing expenses</v>
          </cell>
          <cell r="AL16" t="str">
            <v>Борлуулалт, Маркетингийн зардал</v>
          </cell>
        </row>
        <row r="17">
          <cell r="AK17" t="str">
            <v>Selling &amp; marketing expenses</v>
          </cell>
          <cell r="AL17" t="str">
            <v>Борлуулалт, Маркетингийн үйл ажиллагааны зардал</v>
          </cell>
        </row>
        <row r="18">
          <cell r="AK18" t="str">
            <v>Sales &amp; marketing dept. expenses</v>
          </cell>
          <cell r="AL18" t="str">
            <v>Борлуулалт, Маркетингийн албаны зардал</v>
          </cell>
        </row>
        <row r="19">
          <cell r="AK19" t="str">
            <v>Administrative expenses</v>
          </cell>
          <cell r="AL19" t="str">
            <v>Удирдлагын зардал</v>
          </cell>
        </row>
        <row r="20">
          <cell r="AK20" t="str">
            <v>General administration dept.</v>
          </cell>
          <cell r="AL20" t="str">
            <v>Ерөнхий удирдлагын зардал</v>
          </cell>
        </row>
        <row r="21">
          <cell r="AK21" t="str">
            <v>HR &amp; Admin dept.</v>
          </cell>
          <cell r="AL21" t="str">
            <v>Захиргаа хүний нөөцийн албаны зардал</v>
          </cell>
        </row>
        <row r="22">
          <cell r="AK22" t="str">
            <v>Finance dept.</v>
          </cell>
          <cell r="AL22" t="str">
            <v>Санхүүгийн албаны зардал</v>
          </cell>
        </row>
        <row r="23">
          <cell r="AK23" t="str">
            <v>Planning &amp; Marketing dept.</v>
          </cell>
          <cell r="AL23" t="str">
            <v>Төлөвлөлт, Маркетингийн албаны зардал</v>
          </cell>
        </row>
        <row r="24">
          <cell r="AK24" t="str">
            <v>Project dept</v>
          </cell>
          <cell r="AL24" t="str">
            <v>Төслийн албаны зардал</v>
          </cell>
        </row>
        <row r="25">
          <cell r="AK25" t="str">
            <v>Legal dept.</v>
          </cell>
          <cell r="AL25" t="str">
            <v>Хуулийн албаны зардал</v>
          </cell>
        </row>
        <row r="26">
          <cell r="AK26" t="str">
            <v>…</v>
          </cell>
          <cell r="AL26" t="str">
            <v>…</v>
          </cell>
        </row>
        <row r="27">
          <cell r="AK27" t="str">
            <v>…</v>
          </cell>
          <cell r="AL27" t="str">
            <v>…</v>
          </cell>
        </row>
        <row r="28">
          <cell r="AK28" t="str">
            <v>…</v>
          </cell>
          <cell r="AL28" t="str">
            <v>…</v>
          </cell>
        </row>
        <row r="29">
          <cell r="AK29" t="str">
            <v>Other dept.s</v>
          </cell>
          <cell r="AL29" t="str">
            <v>Бусад албад</v>
          </cell>
        </row>
        <row r="30">
          <cell r="AK30" t="str">
            <v>General expenses</v>
          </cell>
          <cell r="AL30" t="str">
            <v>Ерөнхий үйл ажиллагааны зардал</v>
          </cell>
        </row>
        <row r="31">
          <cell r="AK31" t="str">
            <v>Other income/(expenses)</v>
          </cell>
          <cell r="AL31" t="str">
            <v>Бусад орлого (зарлага)</v>
          </cell>
        </row>
        <row r="32">
          <cell r="AK32" t="str">
            <v>EBITDA</v>
          </cell>
          <cell r="AL32" t="str">
            <v>EBITDA</v>
          </cell>
        </row>
        <row r="33">
          <cell r="AK33" t="str">
            <v>Depreciation &amp; amortization</v>
          </cell>
          <cell r="AL33" t="str">
            <v>Элэгдлийн зардал</v>
          </cell>
        </row>
        <row r="34">
          <cell r="AK34" t="str">
            <v>Non Cash Items</v>
          </cell>
          <cell r="AL34" t="str">
            <v>Мөнгөөр бус олз (гарз)</v>
          </cell>
        </row>
        <row r="35">
          <cell r="AK35" t="str">
            <v>EBIT</v>
          </cell>
          <cell r="AL35" t="str">
            <v>EBIT</v>
          </cell>
        </row>
        <row r="36">
          <cell r="AK36" t="str">
            <v>Interest expenses</v>
          </cell>
          <cell r="AL36" t="str">
            <v>Санхүүжилтийн зардал</v>
          </cell>
        </row>
        <row r="37">
          <cell r="AK37" t="str">
            <v>EBT</v>
          </cell>
          <cell r="AL37" t="str">
            <v>EBT</v>
          </cell>
        </row>
        <row r="38">
          <cell r="AK38" t="str">
            <v>Income tax</v>
          </cell>
          <cell r="AL38" t="str">
            <v>Орлогын албан татвар</v>
          </cell>
        </row>
        <row r="39">
          <cell r="AK39" t="str">
            <v>Net profit/(loss)</v>
          </cell>
          <cell r="AL39" t="str">
            <v>Тайлант хугацааны цэвэр ашиг/ (алдагдал)</v>
          </cell>
        </row>
      </sheetData>
      <sheetData sheetId="4">
        <row r="1">
          <cell r="AK1" t="str">
            <v>THE PROJECTED STATEMENT OF CASH FLOWS</v>
          </cell>
        </row>
      </sheetData>
      <sheetData sheetId="5">
        <row r="1">
          <cell r="AK1" t="str">
            <v>THE PROJECTED STATEMENT OF CASH FLOWS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8">
          <cell r="H8" t="str">
            <v>001</v>
          </cell>
        </row>
      </sheetData>
      <sheetData sheetId="1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es"/>
      <sheetName val="Customer"/>
      <sheetName val="Sheet3"/>
      <sheetName val="Sheet1"/>
      <sheetName val="e13100"/>
      <sheetName val="Control"/>
      <sheetName val="e15"/>
      <sheetName val="Input"/>
    </sheetNames>
    <sheetDataSet>
      <sheetData sheetId="0" refreshError="1"/>
      <sheetData sheetId="1">
        <row r="2">
          <cell r="C2" t="str">
            <v>ABC DISTRIBUTING, INC.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6"/>
      <sheetName val="D5"/>
      <sheetName val="E15"/>
      <sheetName val="E45-1"/>
      <sheetName val="E45-2"/>
      <sheetName val="E45-2-1"/>
      <sheetName val="E70"/>
      <sheetName val="E85-3"/>
      <sheetName val="E90"/>
      <sheetName val="E90-1"/>
      <sheetName val="E90-2"/>
      <sheetName val="E90-12"/>
      <sheetName val="E110-3"/>
      <sheetName val="E120"/>
      <sheetName val="E130-1"/>
      <sheetName val="E130-2"/>
      <sheetName val="E130-2-1"/>
      <sheetName val="E130-3"/>
      <sheetName val="E130-3-1"/>
      <sheetName val="E130-4"/>
      <sheetName val="E130-5"/>
      <sheetName val="Customer"/>
      <sheetName val="Control"/>
      <sheetName val="调整分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LIM"/>
      <sheetName val="MAN"/>
      <sheetName val="INCOME "/>
      <sheetName val="MED"/>
      <sheetName val="REV-PC"/>
      <sheetName val="Discount to SECL"/>
      <sheetName val="Bed class."/>
      <sheetName val="FINCAL"/>
      <sheetName val="INC-EX"/>
      <sheetName val="meansof fin."/>
      <sheetName val="ps-split"/>
      <sheetName val="secl-ihc"/>
      <sheetName val="DATA FOR CHARTS"/>
      <sheetName val="swap"/>
      <sheetName val="Sheet2"/>
      <sheetName val="Sheet1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4">
          <cell r="C74">
            <v>0.3</v>
          </cell>
          <cell r="D74">
            <v>0.27</v>
          </cell>
          <cell r="E74">
            <v>0.24</v>
          </cell>
          <cell r="F74">
            <v>0.21</v>
          </cell>
          <cell r="G74">
            <v>0.18</v>
          </cell>
          <cell r="H74">
            <v>0.15</v>
          </cell>
          <cell r="I74">
            <v>0.12</v>
          </cell>
          <cell r="J74">
            <v>0.09</v>
          </cell>
          <cell r="K74">
            <v>0.06</v>
          </cell>
          <cell r="L74">
            <v>0.03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E15"/>
      <sheetName val="Customer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SUFFIX"/>
      <sheetName val="SuffixChart"/>
      <sheetName val="SuffixPivot"/>
      <sheetName val="PivotSheet"/>
      <sheetName val="Data"/>
      <sheetName val="SUFFIX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 t="str">
            <v>Adm</v>
          </cell>
        </row>
        <row r="5">
          <cell r="B5">
            <v>16130</v>
          </cell>
          <cell r="C5">
            <v>31833</v>
          </cell>
          <cell r="D5">
            <v>14845</v>
          </cell>
          <cell r="E5">
            <v>23096</v>
          </cell>
          <cell r="F5">
            <v>21635</v>
          </cell>
          <cell r="G5">
            <v>3036</v>
          </cell>
          <cell r="I5">
            <v>8365</v>
          </cell>
          <cell r="J5">
            <v>35718</v>
          </cell>
          <cell r="L5">
            <v>4563</v>
          </cell>
          <cell r="M5">
            <v>10151</v>
          </cell>
          <cell r="N5">
            <v>4563</v>
          </cell>
          <cell r="O5">
            <v>8930</v>
          </cell>
          <cell r="P5">
            <v>8094</v>
          </cell>
          <cell r="Q5">
            <v>14883</v>
          </cell>
          <cell r="S5">
            <v>205842</v>
          </cell>
        </row>
        <row r="6">
          <cell r="B6">
            <v>4921.6099999999997</v>
          </cell>
          <cell r="C6">
            <v>9712.93</v>
          </cell>
          <cell r="D6">
            <v>4529.53</v>
          </cell>
          <cell r="E6">
            <v>7047.09</v>
          </cell>
          <cell r="F6">
            <v>6601.31</v>
          </cell>
          <cell r="G6">
            <v>926.35</v>
          </cell>
          <cell r="I6">
            <v>2552.35</v>
          </cell>
          <cell r="J6">
            <v>10898.33</v>
          </cell>
          <cell r="L6">
            <v>1392.28</v>
          </cell>
          <cell r="M6">
            <v>3097.29</v>
          </cell>
          <cell r="N6">
            <v>1392.28</v>
          </cell>
          <cell r="O6">
            <v>2724.74</v>
          </cell>
          <cell r="P6">
            <v>2469.65</v>
          </cell>
          <cell r="Q6">
            <v>4541.12</v>
          </cell>
          <cell r="S6">
            <v>62806.86</v>
          </cell>
        </row>
        <row r="7">
          <cell r="B7">
            <v>4391.2299999999996</v>
          </cell>
          <cell r="C7">
            <v>2251.16</v>
          </cell>
          <cell r="D7">
            <v>519.58000000000004</v>
          </cell>
          <cell r="E7">
            <v>808.36</v>
          </cell>
          <cell r="F7">
            <v>757.23</v>
          </cell>
          <cell r="G7">
            <v>106.26</v>
          </cell>
          <cell r="I7">
            <v>292.77999999999997</v>
          </cell>
          <cell r="J7">
            <v>1250.1300000000001</v>
          </cell>
          <cell r="L7">
            <v>159.66</v>
          </cell>
          <cell r="M7">
            <v>355.29</v>
          </cell>
          <cell r="N7">
            <v>159.71</v>
          </cell>
          <cell r="O7">
            <v>312.55</v>
          </cell>
          <cell r="P7">
            <v>283.29000000000002</v>
          </cell>
          <cell r="Q7">
            <v>520.91</v>
          </cell>
          <cell r="S7">
            <v>12168.14</v>
          </cell>
        </row>
        <row r="8">
          <cell r="B8">
            <v>3475</v>
          </cell>
          <cell r="D8">
            <v>7927.95</v>
          </cell>
          <cell r="E8">
            <v>440</v>
          </cell>
          <cell r="F8">
            <v>167</v>
          </cell>
          <cell r="I8">
            <v>420</v>
          </cell>
          <cell r="J8">
            <v>155377.9</v>
          </cell>
          <cell r="O8">
            <v>300</v>
          </cell>
          <cell r="P8">
            <v>9279.49</v>
          </cell>
          <cell r="Q8">
            <v>15997</v>
          </cell>
          <cell r="S8">
            <v>197237.19</v>
          </cell>
        </row>
        <row r="9">
          <cell r="B9">
            <v>18706.330000000002</v>
          </cell>
          <cell r="J9">
            <v>406.58</v>
          </cell>
          <cell r="S9">
            <v>18706.330000000002</v>
          </cell>
        </row>
        <row r="10">
          <cell r="B10">
            <v>5098.7299999999996</v>
          </cell>
          <cell r="D10">
            <v>3904.27</v>
          </cell>
          <cell r="J10">
            <v>77.5</v>
          </cell>
          <cell r="S10">
            <v>3904.27</v>
          </cell>
        </row>
        <row r="11">
          <cell r="C11">
            <v>49500</v>
          </cell>
          <cell r="D11">
            <v>2359.7399999999998</v>
          </cell>
          <cell r="S11">
            <v>49500</v>
          </cell>
        </row>
        <row r="12">
          <cell r="C12">
            <v>13300</v>
          </cell>
          <cell r="H12">
            <v>7000</v>
          </cell>
          <cell r="S12">
            <v>7000</v>
          </cell>
        </row>
        <row r="13">
          <cell r="H13">
            <v>28436</v>
          </cell>
          <cell r="S13">
            <v>28436</v>
          </cell>
        </row>
        <row r="14">
          <cell r="B14">
            <v>1480</v>
          </cell>
          <cell r="D14">
            <v>2205</v>
          </cell>
          <cell r="H14">
            <v>4112.8999999999996</v>
          </cell>
          <cell r="S14">
            <v>3685</v>
          </cell>
        </row>
        <row r="15">
          <cell r="B15">
            <v>300</v>
          </cell>
          <cell r="K15">
            <v>2000</v>
          </cell>
          <cell r="S15">
            <v>2000</v>
          </cell>
        </row>
        <row r="16">
          <cell r="K16">
            <v>2120</v>
          </cell>
          <cell r="R16">
            <v>10000</v>
          </cell>
          <cell r="S16">
            <v>10000</v>
          </cell>
        </row>
        <row r="17">
          <cell r="B17">
            <v>21547.39</v>
          </cell>
          <cell r="R17">
            <v>10000</v>
          </cell>
          <cell r="S17">
            <v>21547.39</v>
          </cell>
        </row>
        <row r="18">
          <cell r="B18">
            <v>11520</v>
          </cell>
          <cell r="S18">
            <v>11520</v>
          </cell>
        </row>
        <row r="19">
          <cell r="B19">
            <v>2379.9</v>
          </cell>
          <cell r="C19">
            <v>3790</v>
          </cell>
          <cell r="D19">
            <v>2658</v>
          </cell>
          <cell r="E19">
            <v>1090</v>
          </cell>
          <cell r="G19">
            <v>68967.789999999994</v>
          </cell>
          <cell r="J19">
            <v>18871.55</v>
          </cell>
          <cell r="L19">
            <v>2017</v>
          </cell>
          <cell r="N19">
            <v>5344</v>
          </cell>
          <cell r="P19">
            <v>1505</v>
          </cell>
          <cell r="S19">
            <v>33923.65</v>
          </cell>
        </row>
        <row r="20">
          <cell r="B20">
            <v>100</v>
          </cell>
          <cell r="E20">
            <v>1993.9</v>
          </cell>
          <cell r="L20">
            <v>6523</v>
          </cell>
          <cell r="P20">
            <v>412</v>
          </cell>
          <cell r="S20">
            <v>100</v>
          </cell>
        </row>
        <row r="21">
          <cell r="E21">
            <v>139.80000000000001</v>
          </cell>
          <cell r="H21">
            <v>8590.1</v>
          </cell>
          <cell r="M21">
            <v>200</v>
          </cell>
          <cell r="S21">
            <v>139.80000000000001</v>
          </cell>
        </row>
        <row r="22">
          <cell r="H22">
            <v>3967.5</v>
          </cell>
          <cell r="P22">
            <v>55</v>
          </cell>
          <cell r="S22">
            <v>3967.5</v>
          </cell>
        </row>
        <row r="23">
          <cell r="B23">
            <v>33</v>
          </cell>
          <cell r="G23">
            <v>8545.2999999999993</v>
          </cell>
          <cell r="H23">
            <v>43257.18</v>
          </cell>
          <cell r="S23">
            <v>43290.18</v>
          </cell>
        </row>
        <row r="24">
          <cell r="B24">
            <v>6391.74</v>
          </cell>
          <cell r="C24">
            <v>45070.39</v>
          </cell>
          <cell r="D24">
            <v>22876.86</v>
          </cell>
          <cell r="E24">
            <v>29897.31</v>
          </cell>
          <cell r="F24">
            <v>29784.41</v>
          </cell>
          <cell r="G24">
            <v>81577.41</v>
          </cell>
          <cell r="H24">
            <v>59192.21</v>
          </cell>
          <cell r="I24">
            <v>13232.06</v>
          </cell>
          <cell r="J24">
            <v>74708.39</v>
          </cell>
          <cell r="K24">
            <v>-5523.63</v>
          </cell>
          <cell r="L24">
            <v>8787.49</v>
          </cell>
          <cell r="M24">
            <v>12219.66</v>
          </cell>
          <cell r="N24">
            <v>11446.49</v>
          </cell>
          <cell r="O24">
            <v>12313.02</v>
          </cell>
          <cell r="P24">
            <v>11169.08</v>
          </cell>
          <cell r="Q24">
            <v>20521.71</v>
          </cell>
          <cell r="R24">
            <v>10000</v>
          </cell>
          <cell r="S24">
            <v>6391.74</v>
          </cell>
        </row>
        <row r="25">
          <cell r="B25">
            <v>91076.2</v>
          </cell>
          <cell r="C25">
            <v>97087.09</v>
          </cell>
          <cell r="D25">
            <v>34965.33</v>
          </cell>
          <cell r="E25">
            <v>41946.3</v>
          </cell>
          <cell r="F25">
            <v>29361.54</v>
          </cell>
          <cell r="G25">
            <v>4068.61</v>
          </cell>
          <cell r="H25">
            <v>82660.679999999993</v>
          </cell>
          <cell r="I25">
            <v>11210.13</v>
          </cell>
          <cell r="J25">
            <v>222115.91</v>
          </cell>
          <cell r="K25">
            <v>2000</v>
          </cell>
          <cell r="L25">
            <v>6114.94</v>
          </cell>
          <cell r="M25">
            <v>13603.58</v>
          </cell>
          <cell r="N25">
            <v>6114.99</v>
          </cell>
          <cell r="O25">
            <v>12267.29</v>
          </cell>
          <cell r="P25">
            <v>21631.43</v>
          </cell>
          <cell r="Q25">
            <v>35942.03</v>
          </cell>
          <cell r="R25">
            <v>10000</v>
          </cell>
          <cell r="S25">
            <v>722166.05</v>
          </cell>
        </row>
        <row r="26">
          <cell r="D26">
            <v>9000</v>
          </cell>
          <cell r="S26">
            <v>9000</v>
          </cell>
        </row>
        <row r="27">
          <cell r="B27">
            <v>47526.28</v>
          </cell>
          <cell r="C27">
            <v>32972.01</v>
          </cell>
          <cell r="D27">
            <v>35860.58</v>
          </cell>
          <cell r="E27">
            <v>28127.53</v>
          </cell>
          <cell r="F27">
            <v>32305.37</v>
          </cell>
          <cell r="G27">
            <v>2838.23</v>
          </cell>
          <cell r="H27">
            <v>81021.2</v>
          </cell>
          <cell r="I27">
            <v>8464.26</v>
          </cell>
          <cell r="J27">
            <v>76063.44</v>
          </cell>
          <cell r="K27">
            <v>2120</v>
          </cell>
          <cell r="L27">
            <v>10757.3</v>
          </cell>
          <cell r="M27">
            <v>9827.89</v>
          </cell>
          <cell r="N27">
            <v>4234.3500000000004</v>
          </cell>
          <cell r="O27">
            <v>6859.17</v>
          </cell>
          <cell r="P27">
            <v>7944.51</v>
          </cell>
          <cell r="Q27">
            <v>11432.13</v>
          </cell>
          <cell r="R27">
            <v>19275.939999999999</v>
          </cell>
          <cell r="S27">
            <v>417630.19</v>
          </cell>
        </row>
      </sheetData>
      <sheetData sheetId="5" refreshError="1"/>
      <sheetData sheetId="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451-0001 (2001)"/>
      <sheetName val="7451-0001 (2000)"/>
      <sheetName val="SALES"/>
      <sheetName val="comm exp"/>
      <sheetName val="Personnel Cost"/>
      <sheetName val="Beij_PL"/>
      <sheetName val="SGP_PL "/>
      <sheetName val="SEA_PL"/>
      <sheetName val="WS_PL "/>
      <sheetName val="RS99_98"/>
      <sheetName val="KBFE_Allo"/>
      <sheetName val="bridge 96a_95a"/>
      <sheetName val="bridge 97a_96a"/>
      <sheetName val="AP_PL"/>
      <sheetName val="assum"/>
      <sheetName val="TTLPL"/>
      <sheetName val="TOP"/>
      <sheetName val="bridge 02A_02F"/>
      <sheetName val="bridge 02F_02B"/>
      <sheetName val="bridge 02A_01A"/>
      <sheetName val="QUICK FC05"/>
      <sheetName val="PRESEN_DM"/>
      <sheetName val="bridge 98A_97A"/>
      <sheetName val="bridge 99A_98A"/>
      <sheetName val="PRESEN_EUR"/>
      <sheetName val="PRESEN_HKD"/>
      <sheetName val="quick fcst"/>
      <sheetName val="bridge 01F_00A"/>
      <sheetName val="bridge 01F_01B"/>
      <sheetName val="bridge 02B_01F"/>
      <sheetName val="bridge 00A_99A"/>
      <sheetName val="bridge 00A_00F"/>
      <sheetName val="bridge 00A_00B"/>
      <sheetName val="Comm inc Open Proj"/>
      <sheetName val="Comm inc ooh"/>
      <sheetName val="KPI 04_06 3YP"/>
      <sheetName val="KPI 09FCST"/>
      <sheetName val="Quick FC9 3YP"/>
      <sheetName val="bridge 03F_02A"/>
      <sheetName val="BAL SHEET"/>
      <sheetName val="Cash Flow"/>
      <sheetName val="Sheet2"/>
      <sheetName val="e13100"/>
      <sheetName val="E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 refreshError="1"/>
      <sheetData sheetId="42" refreshError="1"/>
      <sheetData sheetId="4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meters"/>
      <sheetName val="S8-900-MPC"/>
      <sheetName val="S8-900-MSC"/>
      <sheetName val="S8-900-MSL"/>
      <sheetName val="S8-900-MPL"/>
      <sheetName val="S8-1100-LSC"/>
      <sheetName val="S8-1100-LPC"/>
      <sheetName val="S8-1100-LSL"/>
      <sheetName val="S8-1100-LPL"/>
      <sheetName val="PivotSheet"/>
      <sheetName val="names"/>
    </sheetNames>
    <sheetDataSet>
      <sheetData sheetId="0" refreshError="1">
        <row r="14">
          <cell r="B14">
            <v>0.69569199999999998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Doucment Flow"/>
      <sheetName val="Error Table"/>
      <sheetName val="JV-AIS(Ultrox)"/>
      <sheetName val="JV-AIS(S21)"/>
      <sheetName val="JV-AIS"/>
      <sheetName val="JV-AIS(Forecast)"/>
      <sheetName val="JV-AIS(Forecast-Ultrox)"/>
      <sheetName val="JV-AIS(Forecast-S21)"/>
      <sheetName val="SalesRM-Prices"/>
      <sheetName val="ClientsAcct"/>
      <sheetName val="Production"/>
      <sheetName val="HSE-Q"/>
      <sheetName val="A1.1"/>
      <sheetName val="A1.1(Ultrox)"/>
      <sheetName val="A1.1 (S21)"/>
      <sheetName val="A1.2"/>
      <sheetName val="SimplifyA1"/>
      <sheetName val="Balance Sheet"/>
      <sheetName val="WC"/>
      <sheetName val="WC (U)"/>
      <sheetName val="WC (S)"/>
      <sheetName val="board (U)"/>
      <sheetName val="board(S)"/>
      <sheetName val="JV-BS"/>
      <sheetName val="use of fund"/>
      <sheetName val="Working"/>
      <sheetName val="Chinese P&amp;L"/>
      <sheetName val="Calc. L.55 S21"/>
      <sheetName val="Calc. L.55 Ultrox"/>
      <sheetName val="Struc.Cost U"/>
      <sheetName val="Struc.Cost S21"/>
      <sheetName val="Personnel Cost"/>
      <sheetName val="Control"/>
    </sheetNames>
    <sheetDataSet>
      <sheetData sheetId="0"/>
      <sheetData sheetId="1"/>
      <sheetData sheetId="2"/>
      <sheetData sheetId="3"/>
      <sheetData sheetId="4"/>
      <sheetData sheetId="5" refreshError="1">
        <row r="5">
          <cell r="E5">
            <v>36922</v>
          </cell>
          <cell r="F5">
            <v>36950</v>
          </cell>
          <cell r="G5">
            <v>36981</v>
          </cell>
          <cell r="H5">
            <v>37011</v>
          </cell>
          <cell r="I5">
            <v>37042</v>
          </cell>
          <cell r="J5">
            <v>37072</v>
          </cell>
          <cell r="K5">
            <v>37103</v>
          </cell>
          <cell r="L5">
            <v>37134</v>
          </cell>
          <cell r="M5">
            <v>37164</v>
          </cell>
          <cell r="N5">
            <v>37195</v>
          </cell>
          <cell r="O5">
            <v>37225</v>
          </cell>
          <cell r="P5">
            <v>37256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rrower Summary"/>
      <sheetName val="Earnings"/>
      <sheetName val="Forecast"/>
      <sheetName val="Repayment Summary"/>
      <sheetName val="Summary"/>
      <sheetName val="NPV Scenarios"/>
      <sheetName val="Balance Sheet"/>
      <sheetName val="Collateral"/>
      <sheetName val="Guarantors"/>
      <sheetName val="Timing"/>
      <sheetName val="Sheet2"/>
      <sheetName val="Keys"/>
      <sheetName val="Parameters"/>
      <sheetName val="JV-AIS"/>
      <sheetName val="laroux"/>
      <sheetName val="封面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4-2不良贷款（含对公、私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Sheet1"/>
      <sheetName val="表5固定资产汇总表 "/>
      <sheetName val="表5-1-1建筑物"/>
      <sheetName val="表5-1-2构筑物"/>
      <sheetName val="表5-2-1营业器具"/>
      <sheetName val="表5-2-2交通工具"/>
      <sheetName val="表5-2-4租赁器具及设备"/>
      <sheetName val="表5-3-1土建在建工程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8-1抵债房屋"/>
      <sheetName val="表8-2抵债土地"/>
      <sheetName val="表3-6买汇及贴现"/>
      <sheetName val="表3-7短期贷款汇总"/>
      <sheetName val="表3-7-2短期贷款(对私)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房地产评估调查表"/>
      <sheetName val="B11车辆状况调查表"/>
      <sheetName val="表5-2-3电子设备"/>
      <sheetName val="设备附表1"/>
      <sheetName val="设备附表2"/>
      <sheetName val="表7长期待摊费用"/>
      <sheetName val="表8抵债资产汇总表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10-2"/>
      <sheetName val="10-10"/>
      <sheetName val="11-2"/>
      <sheetName val="贷款调查表"/>
      <sheetName val="汇率"/>
      <sheetName val="2004业务状况表"/>
      <sheetName val="2003年业务状况表"/>
      <sheetName val="2002年业务状况表"/>
      <sheetName val="表2汇总"/>
      <sheetName val="表36-1应付利息 "/>
      <sheetName val="表36-2应付利息明细表"/>
      <sheetName val="表37-1A其他应付款"/>
      <sheetName val="表37-1B其他应付款明细"/>
      <sheetName val="表37-1C应付利润"/>
      <sheetName val="表37-2一年内到期的长期负债明细"/>
      <sheetName val="表37-3其他流动负债明细"/>
      <sheetName val="表37-4委托业务"/>
      <sheetName val="表37-5-代理兑付债券"/>
      <sheetName val="表38-1应交税金"/>
      <sheetName val="表38-2应交税金明细表"/>
      <sheetName val="表39-1应付工资明细"/>
      <sheetName val="表39-2应付福利费明细"/>
      <sheetName val="表39-3长期借款"/>
      <sheetName val="表40-1卖出回购票据"/>
      <sheetName val="表40-2卖出回购贷款"/>
      <sheetName val="表40-3卖出回购债券（质押式）"/>
      <sheetName val="表40-4卖出回购债券（卖断式）"/>
      <sheetName val="表41-1长期应付款"/>
      <sheetName val="表41-2其他长期负债"/>
      <sheetName val="表42-1发行长期债券"/>
      <sheetName val="表42-2发行短期债券"/>
      <sheetName val="表43-1实收资本"/>
      <sheetName val="表43-2资本公积"/>
      <sheetName val="表43-3盈余公积"/>
      <sheetName val="表44利息收入与利息支出"/>
      <sheetName val="表45系统内往来收入与支出"/>
      <sheetName val="表46-汇兑损益"/>
      <sheetName val="表47-1金融企业往来收入"/>
      <sheetName val="表47-2金融企业往来支出"/>
      <sheetName val="表48-1债券交易价差损益"/>
      <sheetName val="表48-2投资类债券投资收益"/>
      <sheetName val="表48-3投资收益"/>
      <sheetName val="表49-营业税金及附加"/>
      <sheetName val="表50-1营业外收入"/>
      <sheetName val="表50-2营业外支出"/>
      <sheetName val="表51-工资及各项福利费"/>
      <sheetName val="表52-以前年度损益调整"/>
      <sheetName val="表53-提取准备"/>
      <sheetName val="表54-1应纳所得税明细表"/>
      <sheetName val="表54-2应纳所得税明细表附表"/>
      <sheetName val="Disposition"/>
      <sheetName val="Balance_Sheet"/>
    </sheetNames>
    <sheetDataSet>
      <sheetData sheetId="0"/>
      <sheetData sheetId="1"/>
      <sheetData sheetId="2"/>
      <sheetData sheetId="3">
        <row r="214">
          <cell r="AD214" t="str">
            <v>Jan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 refreshError="1"/>
      <sheetData sheetId="203" refreshError="1"/>
      <sheetData sheetId="204" refreshError="1"/>
      <sheetData sheetId="205" refreshError="1"/>
      <sheetData sheetId="20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K4"/>
      <sheetName val="0000"/>
      <sheetName val="cover"/>
      <sheetName val="Index"/>
      <sheetName val="10K1"/>
      <sheetName val="10K-2"/>
      <sheetName val="10K-3"/>
      <sheetName val="Repayment Summary"/>
      <sheetName val="Parameters"/>
      <sheetName val="합병분개 Adj"/>
      <sheetName val="세부발행내역"/>
      <sheetName val="US Codes"/>
      <sheetName val="ROOT "/>
      <sheetName val="basic_info"/>
      <sheetName val="0096판보"/>
      <sheetName val="맥쿼리인프라"/>
      <sheetName val="일본"/>
      <sheetName val="1.PEF"/>
      <sheetName val="2.PEF(2호)"/>
      <sheetName val="신한데이타"/>
      <sheetName val="3.맥인프라"/>
      <sheetName val="4.대우캐피탈"/>
      <sheetName val="5.아이타스"/>
      <sheetName val="7.7호"/>
      <sheetName val="8.8호"/>
      <sheetName val="6.카디프"/>
      <sheetName val="9.웨스트앤"/>
      <sheetName val="10.연합"/>
      <sheetName val="1.아주"/>
      <sheetName val="2.아메"/>
      <sheetName val="3.유럽"/>
      <sheetName val="4.비나"/>
      <sheetName val="5.크메"/>
      <sheetName val="6.카작"/>
      <sheetName val="7.중국"/>
      <sheetName val="8.캐나"/>
      <sheetName val="9.일본"/>
      <sheetName val="10.베트"/>
      <sheetName val="WACC"/>
      <sheetName val="전산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  <sheetName val="B6"/>
      <sheetName val="D3"/>
      <sheetName val="D5-IS"/>
      <sheetName val="D5-notes"/>
      <sheetName val="D5-BS"/>
      <sheetName val="E10-1"/>
      <sheetName val="E10-1-1"/>
      <sheetName val="E10-2"/>
      <sheetName val="E10-2-1"/>
      <sheetName val="E15"/>
      <sheetName val="E35"/>
      <sheetName val="E35-3"/>
      <sheetName val="E45"/>
      <sheetName val="E45-1"/>
      <sheetName val="E45-2"/>
      <sheetName val="E70"/>
      <sheetName val="E70-1"/>
      <sheetName val="E85-1"/>
      <sheetName val="E85-3"/>
      <sheetName val="E90"/>
      <sheetName val="E90-1"/>
      <sheetName val="E90-2"/>
      <sheetName val="E100-1"/>
      <sheetName val="E100-2"/>
      <sheetName val="E100-3"/>
      <sheetName val="E120"/>
      <sheetName val="E130"/>
      <sheetName val="E130-1"/>
      <sheetName val="E130-2"/>
      <sheetName val="E130-2-1"/>
      <sheetName val="E140-1"/>
      <sheetName val="E140-2"/>
      <sheetName val="E140-3"/>
      <sheetName val="E140-4"/>
      <sheetName val="E140-5"/>
      <sheetName val="E140-6"/>
      <sheetName val="E140-6-1"/>
      <sheetName val="E140-7"/>
      <sheetName val="E140-7-1"/>
      <sheetName val="E150-1"/>
      <sheetName val="E150-2"/>
      <sheetName val="12月成本"/>
      <sheetName val="JV-AIS"/>
      <sheetName val="10K4"/>
      <sheetName val="12???"/>
    </sheetNames>
    <sheetDataSet>
      <sheetData sheetId="0">
        <row r="5">
          <cell r="C5" t="str">
            <v>(formerly known as B Plus Horlogerie (H.K.) Ltd.)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r03"/>
      <sheetName val="May03"/>
      <sheetName val="May03 Review"/>
      <sheetName val="Jun03"/>
      <sheetName val="Jul03"/>
      <sheetName val="Aug03"/>
      <sheetName val="Sep03"/>
      <sheetName val="Oct03"/>
      <sheetName val="Nov03"/>
      <sheetName val="Dec03"/>
      <sheetName val="Jan04"/>
      <sheetName val="Feb04"/>
      <sheetName val="Supporting"/>
      <sheetName val="voucher"/>
      <sheetName val="Calculation"/>
      <sheetName val="No Pay"/>
      <sheetName val="0203MPF"/>
      <sheetName val="0203IRD"/>
      <sheetName val="Remuneration"/>
      <sheetName val="LSP provision"/>
      <sheetName val="MPF0304"/>
      <sheetName val="IRD0304"/>
      <sheetName val="Mar04"/>
      <sheetName val="Apr04"/>
      <sheetName val="May04"/>
      <sheetName val="Jun04"/>
      <sheetName val="Jul04"/>
      <sheetName val="Aug04"/>
      <sheetName val="Sep04"/>
      <sheetName val="LSP2004"/>
      <sheetName val="Oct04"/>
      <sheetName val="Nov04"/>
      <sheetName val="Dec04"/>
      <sheetName val="Jan05"/>
      <sheetName val="Feb05"/>
      <sheetName val="Mar05"/>
      <sheetName val="Comm"/>
      <sheetName val="OCT03_SEP04"/>
      <sheetName val="SWB0405"/>
      <sheetName val="Info"/>
      <sheetName val="Keys"/>
      <sheetName val="12月成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BgBS"/>
      <sheetName val="BS"/>
      <sheetName val="IS by cost"/>
      <sheetName val="IS by dept."/>
      <sheetName val="CF direct"/>
      <sheetName val="CF indirect"/>
      <sheetName val="Statement of Analysis"/>
      <sheetName val="Scenario analysis"/>
      <sheetName val="IS by product lines"/>
      <sheetName val="Sales, COGS and Inventory"/>
      <sheetName val="IS Accounts"/>
      <sheetName val="Staff-related exp."/>
      <sheetName val="Vehicle-related exp."/>
      <sheetName val="OPEX"/>
      <sheetName val="CAPEX"/>
      <sheetName val="Fixed Assets"/>
      <sheetName val="Balance sheet"/>
      <sheetName val="Existing Loan schedu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58">
          <cell r="A458" t="str">
            <v>I. Department expenses</v>
          </cell>
        </row>
        <row r="459">
          <cell r="A459" t="str">
            <v>I.1 Business trip</v>
          </cell>
          <cell r="B459">
            <v>0.8</v>
          </cell>
        </row>
        <row r="460">
          <cell r="A460" t="str">
            <v>I.2 Training</v>
          </cell>
          <cell r="B460">
            <v>1</v>
          </cell>
        </row>
        <row r="461">
          <cell r="A461" t="str">
            <v>I.3 Office supplies</v>
          </cell>
          <cell r="B461">
            <v>1</v>
          </cell>
        </row>
        <row r="462">
          <cell r="A462" t="str">
            <v>I.4 Labor securities</v>
          </cell>
          <cell r="B462">
            <v>1</v>
          </cell>
        </row>
        <row r="463">
          <cell r="A463" t="str">
            <v>II. Operation-specific expenses</v>
          </cell>
        </row>
        <row r="464">
          <cell r="A464" t="str">
            <v>II.1 PR expenses</v>
          </cell>
          <cell r="B464">
            <v>1</v>
          </cell>
        </row>
        <row r="465">
          <cell r="A465" t="str">
            <v>II.2 Advertising expenses</v>
          </cell>
          <cell r="B465">
            <v>1</v>
          </cell>
        </row>
        <row r="466">
          <cell r="A466" t="str">
            <v>II.3 Marketing research expenses</v>
          </cell>
          <cell r="B466">
            <v>0.5</v>
          </cell>
        </row>
        <row r="467">
          <cell r="A467" t="str">
            <v>II.4 Customer's promotion</v>
          </cell>
        </row>
        <row r="468">
          <cell r="A468" t="str">
            <v>II.5 Guaranteed period's repair expenses</v>
          </cell>
        </row>
        <row r="469">
          <cell r="A469" t="str">
            <v>II.6 Other delivery and distribution expenses</v>
          </cell>
          <cell r="B469">
            <v>0.5</v>
          </cell>
        </row>
        <row r="470">
          <cell r="A470" t="str">
            <v>II.7 Insurance for goods</v>
          </cell>
        </row>
        <row r="471">
          <cell r="A471" t="str">
            <v>II.8 HR related expenses</v>
          </cell>
          <cell r="B471">
            <v>1</v>
          </cell>
        </row>
        <row r="472">
          <cell r="A472" t="str">
            <v>III. General Operating expenses</v>
          </cell>
        </row>
        <row r="473">
          <cell r="A473" t="str">
            <v>III.1 Rental expense</v>
          </cell>
          <cell r="B473">
            <v>1</v>
          </cell>
        </row>
        <row r="474">
          <cell r="A474" t="str">
            <v>III.2 Utilities expense</v>
          </cell>
          <cell r="B474">
            <v>1</v>
          </cell>
        </row>
        <row r="475">
          <cell r="A475" t="str">
            <v>III.3 Rapairs &amp; Maintenance</v>
          </cell>
          <cell r="B475">
            <v>1</v>
          </cell>
        </row>
        <row r="476">
          <cell r="A476" t="str">
            <v>III.4 Professional service fee</v>
          </cell>
          <cell r="B476">
            <v>0.5</v>
          </cell>
        </row>
        <row r="477">
          <cell r="A477" t="str">
            <v>III.5 Insurance</v>
          </cell>
        </row>
        <row r="478">
          <cell r="A478" t="str">
            <v>III.6 Land fee</v>
          </cell>
        </row>
        <row r="479">
          <cell r="A479" t="str">
            <v>III.7 Other tax</v>
          </cell>
        </row>
        <row r="480">
          <cell r="A480" t="str">
            <v>III.8 Audit</v>
          </cell>
          <cell r="B480">
            <v>1</v>
          </cell>
        </row>
        <row r="481">
          <cell r="A481" t="str">
            <v>III.9 Tender-related expenses</v>
          </cell>
        </row>
        <row r="482">
          <cell r="A482" t="str">
            <v>III.10 Member fee</v>
          </cell>
        </row>
        <row r="483">
          <cell r="A483" t="str">
            <v>III.11 Bank charge</v>
          </cell>
        </row>
        <row r="484">
          <cell r="A484" t="str">
            <v>III.12 Low value tools</v>
          </cell>
          <cell r="B484">
            <v>1</v>
          </cell>
        </row>
        <row r="485">
          <cell r="A485" t="str">
            <v>III.13 Tel, Fax, and Internet</v>
          </cell>
          <cell r="B485">
            <v>1</v>
          </cell>
        </row>
        <row r="486">
          <cell r="A486" t="str">
            <v>III.14 Security expenses</v>
          </cell>
          <cell r="B486">
            <v>1</v>
          </cell>
        </row>
        <row r="487">
          <cell r="A487" t="str">
            <v>III.15 License fee</v>
          </cell>
          <cell r="B487">
            <v>1</v>
          </cell>
        </row>
        <row r="488">
          <cell r="A488" t="str">
            <v>III.16 Business meeting</v>
          </cell>
          <cell r="B488">
            <v>1</v>
          </cell>
        </row>
        <row r="489">
          <cell r="A489" t="str">
            <v xml:space="preserve">III.17 Miscellaneous </v>
          </cell>
          <cell r="B489">
            <v>0.5</v>
          </cell>
        </row>
        <row r="490">
          <cell r="A490" t="str">
            <v xml:space="preserve">III.18 Entertainment </v>
          </cell>
          <cell r="B490">
            <v>0.5</v>
          </cell>
        </row>
        <row r="491">
          <cell r="A491" t="str">
            <v>III.19 Sport games</v>
          </cell>
          <cell r="B491">
            <v>0.5</v>
          </cell>
        </row>
        <row r="492">
          <cell r="A492" t="str">
            <v>III.20 Gifts</v>
          </cell>
          <cell r="B492">
            <v>0.5</v>
          </cell>
        </row>
        <row r="493">
          <cell r="A493" t="str">
            <v>III.20 Management fee</v>
          </cell>
          <cell r="B493">
            <v>1</v>
          </cell>
        </row>
        <row r="494">
          <cell r="A494" t="str">
            <v>OTHER (EXPENSES)</v>
          </cell>
        </row>
        <row r="495">
          <cell r="A495" t="str">
            <v>I. Other expenses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Total"/>
      <sheetName val="外协件"/>
      <sheetName val="Sheet2"/>
      <sheetName val="A"/>
      <sheetName val="Data"/>
      <sheetName val="FINCAL"/>
      <sheetName val="25d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S"/>
      <sheetName val="TD"/>
      <sheetName val="INVESTMENT"/>
      <sheetName val="TD-Department related budget 20"/>
    </sheetNames>
    <definedNames>
      <definedName name="vat" refersTo="#REF!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Statement of Analysis"/>
      <sheetName val="IS by product lines"/>
      <sheetName val="BS"/>
      <sheetName val="IS"/>
      <sheetName val="CF direct"/>
      <sheetName val="CF indirect"/>
      <sheetName val="Sales-Samnasan nooluur"/>
      <sheetName val="Sales-Eersen utas"/>
      <sheetName val="Sales-Suljmel gadaad"/>
      <sheetName val="Sales-Suljmel dotood"/>
      <sheetName val="Sales-Oyomol"/>
      <sheetName val="Sales-Nehmel"/>
      <sheetName val="Sales-Gadnii ajil"/>
      <sheetName val="Value-Chain"/>
      <sheetName val="Production-A.shat"/>
      <sheetName val="OS+Production-Utas"/>
      <sheetName val="OS+Production-Textile"/>
      <sheetName val="Production-Suljmel gadaad"/>
      <sheetName val="Production-Suljmel dotood"/>
      <sheetName val="Production-Oyomol"/>
      <sheetName val="Production-Nehmel"/>
      <sheetName val="Stock planning"/>
      <sheetName val="Inventory-A.shat &amp; Utas"/>
      <sheetName val="Inventory-Suljmel dotood"/>
      <sheetName val="Inventory-Oyomol"/>
      <sheetName val="Inventory-Nehmel"/>
      <sheetName val="Inventory-Indirect mat"/>
      <sheetName val="Balance sheet"/>
      <sheetName val="IS Accounts"/>
      <sheetName val="Staffing exp."/>
      <sheetName val="Vehicle-related exp."/>
      <sheetName val="All other Expenses"/>
      <sheetName val="CAPEX"/>
      <sheetName val="Fixed Assets"/>
      <sheetName val="Loan schedule"/>
      <sheetName val="BgBS"/>
    </sheetNames>
    <sheetDataSet>
      <sheetData sheetId="0">
        <row r="10">
          <cell r="D10">
            <v>1350</v>
          </cell>
        </row>
      </sheetData>
      <sheetData sheetId="1"/>
      <sheetData sheetId="2"/>
      <sheetData sheetId="3">
        <row r="1">
          <cell r="A1">
            <v>0</v>
          </cell>
        </row>
      </sheetData>
      <sheetData sheetId="4">
        <row r="1">
          <cell r="AH1" t="str">
            <v>Projected Income Statement</v>
          </cell>
        </row>
      </sheetData>
      <sheetData sheetId="5">
        <row r="1">
          <cell r="AK1" t="str">
            <v>Projected Statement Of Cash Flows</v>
          </cell>
        </row>
      </sheetData>
      <sheetData sheetId="6">
        <row r="1">
          <cell r="AK1" t="str">
            <v>Projected Statement of Cash Flows</v>
          </cell>
        </row>
      </sheetData>
      <sheetData sheetId="7">
        <row r="55">
          <cell r="C55">
            <v>0</v>
          </cell>
        </row>
      </sheetData>
      <sheetData sheetId="8">
        <row r="55">
          <cell r="C55">
            <v>0</v>
          </cell>
        </row>
      </sheetData>
      <sheetData sheetId="9">
        <row r="197">
          <cell r="C197">
            <v>0</v>
          </cell>
        </row>
      </sheetData>
      <sheetData sheetId="10">
        <row r="362">
          <cell r="C362">
            <v>37600475.000000007</v>
          </cell>
        </row>
      </sheetData>
      <sheetData sheetId="11">
        <row r="314">
          <cell r="C314">
            <v>5684360.0000000009</v>
          </cell>
        </row>
      </sheetData>
      <sheetData sheetId="12">
        <row r="161">
          <cell r="C161">
            <v>1108250</v>
          </cell>
        </row>
      </sheetData>
      <sheetData sheetId="13">
        <row r="93">
          <cell r="C93">
            <v>0</v>
          </cell>
        </row>
      </sheetData>
      <sheetData sheetId="14"/>
      <sheetData sheetId="15">
        <row r="351">
          <cell r="C351">
            <v>5934.4703999999992</v>
          </cell>
        </row>
      </sheetData>
      <sheetData sheetId="16">
        <row r="250">
          <cell r="C250">
            <v>49014.830592000006</v>
          </cell>
        </row>
      </sheetData>
      <sheetData sheetId="17">
        <row r="253">
          <cell r="C253">
            <v>5568846</v>
          </cell>
        </row>
      </sheetData>
      <sheetData sheetId="18">
        <row r="879">
          <cell r="C879">
            <v>0</v>
          </cell>
        </row>
      </sheetData>
      <sheetData sheetId="19">
        <row r="1431">
          <cell r="C1431">
            <v>13853660.76</v>
          </cell>
        </row>
      </sheetData>
      <sheetData sheetId="20">
        <row r="1201">
          <cell r="C1201">
            <v>2988768</v>
          </cell>
        </row>
      </sheetData>
      <sheetData sheetId="21">
        <row r="589">
          <cell r="C589">
            <v>0</v>
          </cell>
        </row>
      </sheetData>
      <sheetData sheetId="22"/>
      <sheetData sheetId="23">
        <row r="12">
          <cell r="C12">
            <v>0</v>
          </cell>
        </row>
      </sheetData>
      <sheetData sheetId="24">
        <row r="181">
          <cell r="C181">
            <v>608918157.69511068</v>
          </cell>
        </row>
      </sheetData>
      <sheetData sheetId="25">
        <row r="12">
          <cell r="C12">
            <v>70835898.326836407</v>
          </cell>
        </row>
      </sheetData>
      <sheetData sheetId="26">
        <row r="12">
          <cell r="C12">
            <v>29560666.325864915</v>
          </cell>
        </row>
      </sheetData>
      <sheetData sheetId="27">
        <row r="10">
          <cell r="C10">
            <v>0</v>
          </cell>
        </row>
      </sheetData>
      <sheetData sheetId="28">
        <row r="437">
          <cell r="E437">
            <v>0</v>
          </cell>
        </row>
      </sheetData>
      <sheetData sheetId="29">
        <row r="243">
          <cell r="I243">
            <v>0</v>
          </cell>
        </row>
      </sheetData>
      <sheetData sheetId="30">
        <row r="2944">
          <cell r="D2944">
            <v>662740</v>
          </cell>
        </row>
      </sheetData>
      <sheetData sheetId="31">
        <row r="343">
          <cell r="D343">
            <v>204935.6643356643</v>
          </cell>
        </row>
      </sheetData>
      <sheetData sheetId="32">
        <row r="568">
          <cell r="A568" t="str">
            <v>I. Department expenses</v>
          </cell>
        </row>
        <row r="569">
          <cell r="A569" t="str">
            <v>I.1 Business trip</v>
          </cell>
        </row>
        <row r="570">
          <cell r="A570" t="str">
            <v>I.2 Training</v>
          </cell>
        </row>
        <row r="571">
          <cell r="A571" t="str">
            <v>I.3 Office supplies</v>
          </cell>
        </row>
        <row r="572">
          <cell r="A572" t="str">
            <v>I.4 Labor securities</v>
          </cell>
        </row>
        <row r="573">
          <cell r="A573" t="str">
            <v>II. Operation-specific expenses</v>
          </cell>
        </row>
        <row r="574">
          <cell r="A574" t="str">
            <v>II.1 PR expenses</v>
          </cell>
        </row>
        <row r="575">
          <cell r="A575" t="str">
            <v>II.2 Advertising expenses</v>
          </cell>
        </row>
        <row r="576">
          <cell r="A576" t="str">
            <v>II.3 Marketing research expenses</v>
          </cell>
        </row>
        <row r="577">
          <cell r="A577" t="str">
            <v>II.4 Customer's promotion</v>
          </cell>
        </row>
        <row r="578">
          <cell r="A578" t="str">
            <v>II.5 Guaranteed period's repair expenses</v>
          </cell>
        </row>
        <row r="579">
          <cell r="A579" t="str">
            <v>II.6 Selling expense</v>
          </cell>
        </row>
        <row r="580">
          <cell r="A580" t="str">
            <v>II.7 Insurance for goods</v>
          </cell>
        </row>
        <row r="581">
          <cell r="A581" t="str">
            <v>II.8 HR related expenses</v>
          </cell>
        </row>
        <row r="582">
          <cell r="A582" t="str">
            <v>III. General Operating expenses</v>
          </cell>
        </row>
        <row r="583">
          <cell r="A583" t="str">
            <v>III.1 Rental expense</v>
          </cell>
        </row>
        <row r="584">
          <cell r="A584" t="str">
            <v>III.2 Utilities expense</v>
          </cell>
        </row>
        <row r="585">
          <cell r="A585" t="str">
            <v>III.3 Rapairs &amp; Maintenance</v>
          </cell>
        </row>
        <row r="586">
          <cell r="A586" t="str">
            <v>III.4 Professional service fee</v>
          </cell>
        </row>
        <row r="587">
          <cell r="A587" t="str">
            <v>III.5 Insurance</v>
          </cell>
        </row>
        <row r="588">
          <cell r="A588" t="str">
            <v>III.6 Land fee</v>
          </cell>
        </row>
        <row r="589">
          <cell r="A589" t="str">
            <v>III.7 Other tax</v>
          </cell>
        </row>
        <row r="590">
          <cell r="A590" t="str">
            <v>III.8 Audit</v>
          </cell>
        </row>
        <row r="591">
          <cell r="A591" t="str">
            <v>III.9 Tender-related expenses</v>
          </cell>
        </row>
        <row r="592">
          <cell r="A592" t="str">
            <v>III.10 Member fee</v>
          </cell>
        </row>
        <row r="593">
          <cell r="A593" t="str">
            <v>III.11 Bank charge</v>
          </cell>
        </row>
        <row r="594">
          <cell r="A594" t="str">
            <v>III.12 Low value tools</v>
          </cell>
        </row>
        <row r="595">
          <cell r="A595" t="str">
            <v>III.13 Tel, Fax, and Internet</v>
          </cell>
        </row>
        <row r="596">
          <cell r="A596" t="str">
            <v>III.14 Security expenses</v>
          </cell>
        </row>
        <row r="597">
          <cell r="A597" t="str">
            <v>III.15 License fee</v>
          </cell>
        </row>
        <row r="598">
          <cell r="A598" t="str">
            <v>III.16 Business meeting</v>
          </cell>
        </row>
        <row r="599">
          <cell r="A599" t="str">
            <v xml:space="preserve">III.17 Miscellaneous </v>
          </cell>
        </row>
        <row r="600">
          <cell r="A600" t="str">
            <v xml:space="preserve">III.18 Entertainment </v>
          </cell>
        </row>
        <row r="601">
          <cell r="A601" t="str">
            <v>III.19 Sport games</v>
          </cell>
        </row>
        <row r="602">
          <cell r="A602" t="str">
            <v>III.20 Gifts</v>
          </cell>
        </row>
        <row r="603">
          <cell r="A603" t="str">
            <v>III.20 Management fee</v>
          </cell>
        </row>
        <row r="604">
          <cell r="A604" t="str">
            <v>OTHER (EXPENSES)</v>
          </cell>
        </row>
        <row r="605">
          <cell r="A605" t="str">
            <v>I. Other expenses</v>
          </cell>
        </row>
      </sheetData>
      <sheetData sheetId="33">
        <row r="9">
          <cell r="C9">
            <v>0</v>
          </cell>
        </row>
      </sheetData>
      <sheetData sheetId="34">
        <row r="26">
          <cell r="D26">
            <v>0</v>
          </cell>
        </row>
      </sheetData>
      <sheetData sheetId="35">
        <row r="4">
          <cell r="E4">
            <v>0</v>
          </cell>
        </row>
      </sheetData>
      <sheetData sheetId="36">
        <row r="1">
          <cell r="C1">
            <v>0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  <sheetName val="Region per capita"/>
      <sheetName val="regions"/>
      <sheetName val="monthly by pack"/>
      <sheetName val="Co-op Plan"/>
      <sheetName val="Sheet1"/>
      <sheetName val="Sheet2"/>
      <sheetName val="Guitsetgel"/>
      <sheetName val="Repayment Summary"/>
    </sheetNames>
    <sheetDataSet>
      <sheetData sheetId="0" refreshError="1">
        <row r="11">
          <cell r="B11" t="str">
            <v>A</v>
          </cell>
          <cell r="C11" t="str">
            <v>B</v>
          </cell>
          <cell r="D11" t="str">
            <v>C</v>
          </cell>
          <cell r="E11" t="str">
            <v>D</v>
          </cell>
        </row>
        <row r="12">
          <cell r="B12">
            <v>0.34684800831500656</v>
          </cell>
        </row>
        <row r="13">
          <cell r="B13">
            <v>0.15527099419890178</v>
          </cell>
          <cell r="C13">
            <v>0.4</v>
          </cell>
          <cell r="D13">
            <v>0.35</v>
          </cell>
          <cell r="E13">
            <v>0.35</v>
          </cell>
        </row>
        <row r="14">
          <cell r="B14">
            <v>0.49788099748609166</v>
          </cell>
          <cell r="C14">
            <v>0.6</v>
          </cell>
          <cell r="D14">
            <v>0.65</v>
          </cell>
          <cell r="E14">
            <v>0.65</v>
          </cell>
        </row>
        <row r="39">
          <cell r="B39" t="str">
            <v>I</v>
          </cell>
          <cell r="C39" t="str">
            <v>II</v>
          </cell>
          <cell r="D39" t="str">
            <v>III</v>
          </cell>
          <cell r="E39" t="str">
            <v>IV</v>
          </cell>
        </row>
        <row r="40">
          <cell r="B40">
            <v>2880</v>
          </cell>
          <cell r="C40">
            <v>2880</v>
          </cell>
          <cell r="D40">
            <v>2880</v>
          </cell>
          <cell r="E40">
            <v>2880</v>
          </cell>
        </row>
        <row r="41">
          <cell r="B41">
            <v>7200</v>
          </cell>
          <cell r="C41">
            <v>7200</v>
          </cell>
          <cell r="D41">
            <v>7200</v>
          </cell>
          <cell r="E41">
            <v>7200</v>
          </cell>
        </row>
        <row r="42">
          <cell r="B42">
            <v>6615</v>
          </cell>
          <cell r="C42">
            <v>6849</v>
          </cell>
          <cell r="D42">
            <v>7158</v>
          </cell>
          <cell r="E42">
            <v>8043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"/>
      <sheetName val="Training"/>
      <sheetName val="Cost_Summ"/>
      <sheetName val="I_Transp"/>
      <sheetName val="Investment"/>
      <sheetName val="Assumption"/>
      <sheetName val="Salary"/>
      <sheetName val="Contr"/>
      <sheetName val="HandPhone"/>
      <sheetName val="Phone_fax"/>
      <sheetName val="Trans"/>
      <sheetName val="Stationary"/>
      <sheetName val="Internet"/>
      <sheetName val="Utility"/>
      <sheetName val="Other"/>
      <sheetName val="info"/>
      <sheetName val="E90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>
            <v>26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meter"/>
      <sheetName val="datainput"/>
      <sheetName val="C_CostCenter"/>
      <sheetName val="Detail"/>
      <sheetName val="Supporting"/>
      <sheetName val="Assumption"/>
    </sheetNames>
    <sheetDataSet>
      <sheetData sheetId="0" refreshError="1">
        <row r="2">
          <cell r="B2">
            <v>38626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2实际分月"/>
      <sheetName val="2003预算分月"/>
      <sheetName val="成本"/>
      <sheetName val="塑品部销售"/>
      <sheetName val="F13-与去年同期收入比"/>
      <sheetName val="F12-收入达成表 "/>
      <sheetName val="损益产品别月"/>
      <sheetName val="上月产品别累"/>
      <sheetName val="损益产品别累"/>
      <sheetName val="群别损益"/>
      <sheetName val="财务费用分摊"/>
      <sheetName val="财报损益比较"/>
      <sheetName val="管理损益比较"/>
      <sheetName val="集团内外比较表"/>
      <sheetName val="集团外"/>
      <sheetName val="塑品部"/>
      <sheetName val="营业外支出"/>
      <sheetName val="损益分月总表"/>
      <sheetName val="e13100"/>
      <sheetName val="20021231电汇统计"/>
      <sheetName val="parameter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杭 州 顶 正 包 材 有 限 公 司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1 AP"/>
      <sheetName val="O1-1 AP breakdown"/>
      <sheetName val="O1-2 AP confirmation list"/>
      <sheetName val="O2 OP"/>
      <sheetName val="O2-1 OP Breakdown"/>
      <sheetName val="O3 salary payable"/>
      <sheetName val="O4 accrual"/>
      <sheetName val="O6 long-term payable"/>
      <sheetName val="O7 unrecorded liability "/>
      <sheetName val="F12-收入达成表 "/>
      <sheetName val="Assumption"/>
      <sheetName val="网通WAN分摊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SUFFIX"/>
      <sheetName val="SuffixChart"/>
      <sheetName val="SuffixPivot"/>
      <sheetName val="PivotSheet"/>
      <sheetName val="Data"/>
      <sheetName val="SUFFIX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 t="str">
            <v>Adm</v>
          </cell>
        </row>
        <row r="5">
          <cell r="A5" t="str">
            <v>3110</v>
          </cell>
          <cell r="B5">
            <v>16130</v>
          </cell>
          <cell r="C5">
            <v>31833</v>
          </cell>
          <cell r="D5">
            <v>14845</v>
          </cell>
          <cell r="E5">
            <v>23096</v>
          </cell>
          <cell r="F5">
            <v>21635</v>
          </cell>
          <cell r="G5">
            <v>3036</v>
          </cell>
          <cell r="I5">
            <v>8365</v>
          </cell>
          <cell r="J5">
            <v>35718</v>
          </cell>
          <cell r="L5">
            <v>4563</v>
          </cell>
          <cell r="M5">
            <v>10151</v>
          </cell>
          <cell r="N5">
            <v>4563</v>
          </cell>
          <cell r="O5">
            <v>8930</v>
          </cell>
          <cell r="P5">
            <v>8094</v>
          </cell>
          <cell r="Q5">
            <v>14883</v>
          </cell>
          <cell r="S5">
            <v>205842</v>
          </cell>
        </row>
        <row r="6">
          <cell r="A6" t="str">
            <v>3120</v>
          </cell>
          <cell r="B6">
            <v>4921.6099999999997</v>
          </cell>
          <cell r="C6">
            <v>9712.93</v>
          </cell>
          <cell r="D6">
            <v>4529.53</v>
          </cell>
          <cell r="E6">
            <v>7047.09</v>
          </cell>
          <cell r="F6">
            <v>6601.31</v>
          </cell>
          <cell r="G6">
            <v>926.35</v>
          </cell>
          <cell r="I6">
            <v>2552.35</v>
          </cell>
          <cell r="J6">
            <v>10898.33</v>
          </cell>
          <cell r="L6">
            <v>1392.28</v>
          </cell>
          <cell r="M6">
            <v>3097.29</v>
          </cell>
          <cell r="N6">
            <v>1392.28</v>
          </cell>
          <cell r="O6">
            <v>2724.74</v>
          </cell>
          <cell r="P6">
            <v>2469.65</v>
          </cell>
          <cell r="Q6">
            <v>4541.12</v>
          </cell>
          <cell r="S6">
            <v>62806.86</v>
          </cell>
        </row>
        <row r="7">
          <cell r="A7" t="str">
            <v>3121</v>
          </cell>
          <cell r="B7">
            <v>4391.2299999999996</v>
          </cell>
          <cell r="C7">
            <v>2251.16</v>
          </cell>
          <cell r="D7">
            <v>519.58000000000004</v>
          </cell>
          <cell r="E7">
            <v>808.36</v>
          </cell>
          <cell r="F7">
            <v>757.23</v>
          </cell>
          <cell r="G7">
            <v>106.26</v>
          </cell>
          <cell r="I7">
            <v>292.77999999999997</v>
          </cell>
          <cell r="J7">
            <v>1250.1300000000001</v>
          </cell>
          <cell r="L7">
            <v>159.66</v>
          </cell>
          <cell r="M7">
            <v>355.29</v>
          </cell>
          <cell r="N7">
            <v>159.71</v>
          </cell>
          <cell r="O7">
            <v>312.55</v>
          </cell>
          <cell r="P7">
            <v>283.29000000000002</v>
          </cell>
          <cell r="Q7">
            <v>520.91</v>
          </cell>
          <cell r="S7">
            <v>12168.14</v>
          </cell>
        </row>
        <row r="8">
          <cell r="A8" t="str">
            <v>4110</v>
          </cell>
          <cell r="B8">
            <v>3475</v>
          </cell>
          <cell r="D8">
            <v>7927.95</v>
          </cell>
          <cell r="E8">
            <v>440</v>
          </cell>
          <cell r="F8">
            <v>167</v>
          </cell>
          <cell r="I8">
            <v>420</v>
          </cell>
          <cell r="J8">
            <v>155377.9</v>
          </cell>
          <cell r="O8">
            <v>300</v>
          </cell>
          <cell r="P8">
            <v>9279.49</v>
          </cell>
          <cell r="Q8">
            <v>15997</v>
          </cell>
          <cell r="S8">
            <v>197237.19</v>
          </cell>
        </row>
        <row r="9">
          <cell r="A9" t="str">
            <v>51H</v>
          </cell>
          <cell r="B9">
            <v>18706.330000000002</v>
          </cell>
          <cell r="J9">
            <v>406.58</v>
          </cell>
          <cell r="S9">
            <v>18706.330000000002</v>
          </cell>
        </row>
        <row r="10">
          <cell r="A10" t="str">
            <v>51J</v>
          </cell>
          <cell r="B10">
            <v>5098.7299999999996</v>
          </cell>
          <cell r="D10">
            <v>3904.27</v>
          </cell>
          <cell r="J10">
            <v>77.5</v>
          </cell>
          <cell r="S10">
            <v>3904.27</v>
          </cell>
        </row>
        <row r="11">
          <cell r="A11" t="str">
            <v>54A</v>
          </cell>
          <cell r="C11">
            <v>49500</v>
          </cell>
          <cell r="D11">
            <v>2359.7399999999998</v>
          </cell>
          <cell r="S11">
            <v>49500</v>
          </cell>
        </row>
        <row r="12">
          <cell r="A12" t="str">
            <v>54K</v>
          </cell>
          <cell r="C12">
            <v>13300</v>
          </cell>
          <cell r="H12">
            <v>7000</v>
          </cell>
          <cell r="S12">
            <v>7000</v>
          </cell>
        </row>
        <row r="13">
          <cell r="A13" t="str">
            <v>54P</v>
          </cell>
          <cell r="H13">
            <v>28436</v>
          </cell>
          <cell r="S13">
            <v>28436</v>
          </cell>
        </row>
        <row r="14">
          <cell r="A14" t="str">
            <v>54R</v>
          </cell>
          <cell r="B14">
            <v>1480</v>
          </cell>
          <cell r="D14">
            <v>2205</v>
          </cell>
          <cell r="H14">
            <v>4112.8999999999996</v>
          </cell>
          <cell r="S14">
            <v>3685</v>
          </cell>
        </row>
        <row r="15">
          <cell r="A15" t="str">
            <v>55C</v>
          </cell>
          <cell r="B15">
            <v>300</v>
          </cell>
          <cell r="K15">
            <v>2000</v>
          </cell>
          <cell r="S15">
            <v>2000</v>
          </cell>
        </row>
        <row r="16">
          <cell r="A16" t="str">
            <v>55D</v>
          </cell>
          <cell r="K16">
            <v>2120</v>
          </cell>
          <cell r="R16">
            <v>10000</v>
          </cell>
          <cell r="S16">
            <v>10000</v>
          </cell>
        </row>
        <row r="17">
          <cell r="A17" t="str">
            <v>55J</v>
          </cell>
          <cell r="B17">
            <v>21547.39</v>
          </cell>
          <cell r="R17">
            <v>10000</v>
          </cell>
          <cell r="S17">
            <v>21547.39</v>
          </cell>
        </row>
        <row r="18">
          <cell r="A18" t="str">
            <v>55L</v>
          </cell>
          <cell r="B18">
            <v>11520</v>
          </cell>
          <cell r="S18">
            <v>11520</v>
          </cell>
        </row>
        <row r="19">
          <cell r="A19" t="str">
            <v>55M</v>
          </cell>
          <cell r="B19">
            <v>2379.9</v>
          </cell>
          <cell r="C19">
            <v>3790</v>
          </cell>
          <cell r="D19">
            <v>2658</v>
          </cell>
          <cell r="E19">
            <v>1090</v>
          </cell>
          <cell r="G19">
            <v>68967.789999999994</v>
          </cell>
          <cell r="J19">
            <v>18871.55</v>
          </cell>
          <cell r="L19">
            <v>2017</v>
          </cell>
          <cell r="N19">
            <v>5344</v>
          </cell>
          <cell r="P19">
            <v>1505</v>
          </cell>
          <cell r="S19">
            <v>33923.65</v>
          </cell>
        </row>
        <row r="20">
          <cell r="A20" t="str">
            <v>55K</v>
          </cell>
          <cell r="B20">
            <v>100</v>
          </cell>
          <cell r="E20">
            <v>1993.9</v>
          </cell>
          <cell r="L20">
            <v>6523</v>
          </cell>
          <cell r="P20">
            <v>412</v>
          </cell>
          <cell r="S20">
            <v>100</v>
          </cell>
        </row>
        <row r="21">
          <cell r="A21" t="str">
            <v>51D</v>
          </cell>
          <cell r="E21">
            <v>139.80000000000001</v>
          </cell>
          <cell r="H21">
            <v>8590.1</v>
          </cell>
          <cell r="M21">
            <v>200</v>
          </cell>
          <cell r="S21">
            <v>139.80000000000001</v>
          </cell>
        </row>
        <row r="22">
          <cell r="A22" t="str">
            <v>54H</v>
          </cell>
          <cell r="H22">
            <v>3967.5</v>
          </cell>
          <cell r="P22">
            <v>55</v>
          </cell>
          <cell r="S22">
            <v>3967.5</v>
          </cell>
        </row>
        <row r="23">
          <cell r="A23" t="str">
            <v>54N</v>
          </cell>
          <cell r="B23">
            <v>33</v>
          </cell>
          <cell r="G23">
            <v>8545.2999999999993</v>
          </cell>
          <cell r="H23">
            <v>43257.18</v>
          </cell>
          <cell r="S23">
            <v>43290.18</v>
          </cell>
        </row>
        <row r="24">
          <cell r="A24" t="str">
            <v>51B</v>
          </cell>
          <cell r="B24">
            <v>6391.74</v>
          </cell>
          <cell r="C24">
            <v>45070.39</v>
          </cell>
          <cell r="D24">
            <v>22876.86</v>
          </cell>
          <cell r="E24">
            <v>29897.31</v>
          </cell>
          <cell r="F24">
            <v>29784.41</v>
          </cell>
          <cell r="G24">
            <v>81577.41</v>
          </cell>
          <cell r="H24">
            <v>59192.21</v>
          </cell>
          <cell r="I24">
            <v>13232.06</v>
          </cell>
          <cell r="J24">
            <v>74708.39</v>
          </cell>
          <cell r="K24">
            <v>-5523.63</v>
          </cell>
          <cell r="L24">
            <v>8787.49</v>
          </cell>
          <cell r="M24">
            <v>12219.66</v>
          </cell>
          <cell r="N24">
            <v>11446.49</v>
          </cell>
          <cell r="O24">
            <v>12313.02</v>
          </cell>
          <cell r="P24">
            <v>11169.08</v>
          </cell>
          <cell r="Q24">
            <v>20521.71</v>
          </cell>
          <cell r="R24">
            <v>10000</v>
          </cell>
          <cell r="S24">
            <v>6391.74</v>
          </cell>
        </row>
        <row r="25">
          <cell r="A25" t="str">
            <v>Grand Total</v>
          </cell>
          <cell r="B25">
            <v>91076.2</v>
          </cell>
          <cell r="C25">
            <v>97087.09</v>
          </cell>
          <cell r="D25">
            <v>34965.33</v>
          </cell>
          <cell r="E25">
            <v>41946.3</v>
          </cell>
          <cell r="F25">
            <v>29361.54</v>
          </cell>
          <cell r="G25">
            <v>4068.61</v>
          </cell>
          <cell r="H25">
            <v>82660.679999999993</v>
          </cell>
          <cell r="I25">
            <v>11210.13</v>
          </cell>
          <cell r="J25">
            <v>222115.91</v>
          </cell>
          <cell r="K25">
            <v>2000</v>
          </cell>
          <cell r="L25">
            <v>6114.94</v>
          </cell>
          <cell r="M25">
            <v>13603.58</v>
          </cell>
          <cell r="N25">
            <v>6114.99</v>
          </cell>
          <cell r="O25">
            <v>12267.29</v>
          </cell>
          <cell r="P25">
            <v>21631.43</v>
          </cell>
          <cell r="Q25">
            <v>35942.03</v>
          </cell>
          <cell r="R25">
            <v>10000</v>
          </cell>
          <cell r="S25">
            <v>722166.05</v>
          </cell>
        </row>
        <row r="26">
          <cell r="A26" t="str">
            <v>54F</v>
          </cell>
          <cell r="D26">
            <v>9000</v>
          </cell>
          <cell r="S26">
            <v>9000</v>
          </cell>
        </row>
        <row r="27">
          <cell r="A27" t="str">
            <v>Grand Total</v>
          </cell>
          <cell r="B27">
            <v>47526.28</v>
          </cell>
          <cell r="C27">
            <v>32972.01</v>
          </cell>
          <cell r="D27">
            <v>35860.58</v>
          </cell>
          <cell r="E27">
            <v>28127.53</v>
          </cell>
          <cell r="F27">
            <v>32305.37</v>
          </cell>
          <cell r="G27">
            <v>2838.23</v>
          </cell>
          <cell r="H27">
            <v>81021.2</v>
          </cell>
          <cell r="I27">
            <v>8464.26</v>
          </cell>
          <cell r="J27">
            <v>76063.44</v>
          </cell>
          <cell r="K27">
            <v>2120</v>
          </cell>
          <cell r="L27">
            <v>10757.3</v>
          </cell>
          <cell r="M27">
            <v>9827.89</v>
          </cell>
          <cell r="N27">
            <v>4234.3500000000004</v>
          </cell>
          <cell r="O27">
            <v>6859.17</v>
          </cell>
          <cell r="P27">
            <v>7944.51</v>
          </cell>
          <cell r="Q27">
            <v>11432.13</v>
          </cell>
          <cell r="R27">
            <v>19275.939999999999</v>
          </cell>
          <cell r="S27">
            <v>417630.19</v>
          </cell>
        </row>
      </sheetData>
      <sheetData sheetId="5" refreshError="1"/>
      <sheetData sheetId="6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附件 I"/>
      <sheetName val="附件 II"/>
      <sheetName val="附件 III -目录"/>
      <sheetName val="资产负债表"/>
      <sheetName val="损益表"/>
      <sheetName val="现金流量表"/>
      <sheetName val="货币资金1"/>
      <sheetName val="现金确认书1-A"/>
      <sheetName val="短期投资2"/>
      <sheetName val="应收票据3"/>
      <sheetName val="应收股利4"/>
      <sheetName val="应收利息5"/>
      <sheetName val="应收帐款6"/>
      <sheetName val="主要应收帐户往来分析表6-A"/>
      <sheetName val="其他應收款7"/>
      <sheetName val="主要其他应收帐户往来分析表7-A"/>
      <sheetName val="預付款项8"/>
      <sheetName val="应收补贴款9"/>
      <sheetName val="存货汇总表10"/>
      <sheetName val="原材料10-1"/>
      <sheetName val="包装物10-2"/>
      <sheetName val="在制品10-3"/>
      <sheetName val="产成品10-4"/>
      <sheetName val="外购商品10-5"/>
      <sheetName val="库存商品10-6"/>
      <sheetName val="委托加工10-7"/>
      <sheetName val="低值易耗品10-8"/>
      <sheetName val="发出商品10-9"/>
      <sheetName val="其他 (1)10-10"/>
      <sheetName val="其他 (2)10-11"/>
      <sheetName val="原材料变动状况10-1A"/>
      <sheetName val="包装物变动状况10-2A"/>
      <sheetName val="主要在产品分析10-3A"/>
      <sheetName val="产成品变动状况10-4A"/>
      <sheetName val="外购商品变动状况10-5A "/>
      <sheetName val="库存商品变动状况10-6A"/>
      <sheetName val="委托加工变动状况10-7A"/>
      <sheetName val="低值易耗品变动状况10-8A"/>
      <sheetName val="发出商品变动状况10-9A"/>
      <sheetName val=" 其他 (1)变动状况10-10A"/>
      <sheetName val=" 其他 (2)变动状况10-11A "/>
      <sheetName val="待摊费用11"/>
      <sheetName val="长期债权投资12"/>
      <sheetName val="长期股权投资13"/>
      <sheetName val="固定资产14"/>
      <sheetName val="在建工程15"/>
      <sheetName val="无形资产16"/>
      <sheetName val="开办费17"/>
      <sheetName val="长期待摊费用18"/>
      <sheetName val="递延税款19"/>
      <sheetName val="短期借款20"/>
      <sheetName val="应付票据21"/>
      <sheetName val="应付款项22"/>
      <sheetName val="預收帐款23"/>
      <sheetName val="应付工资24"/>
      <sheetName val=" 应付福利费25"/>
      <sheetName val="应付股利26"/>
      <sheetName val="应交税金27"/>
      <sheetName val="其他应付款28"/>
      <sheetName val="预提费用29"/>
      <sheetName val="长期借款30"/>
      <sheetName val="少数股东权益31"/>
      <sheetName val="股本32"/>
      <sheetName val="资本公积33"/>
      <sheetName val="盈余公积34"/>
      <sheetName val="未分配利润35"/>
      <sheetName val="銷售收入、成本36"/>
      <sheetName val="销售成本37"/>
      <sheetName val="其他业务利润38"/>
      <sheetName val="销售费用39"/>
      <sheetName val="管理费用40"/>
      <sheetName val="财务费用41"/>
      <sheetName val="投资收益42"/>
      <sheetName val="营业外收支43"/>
      <sheetName val="租赁44"/>
      <sheetName val="关联交易45"/>
      <sheetName val="或有事项46"/>
      <sheetName val="资本项目投资47"/>
      <sheetName val="期後事项48"/>
      <sheetName val="补充资料49"/>
      <sheetName val="Appendix C"/>
      <sheetName val="D200"/>
      <sheetName val="网通WAN分摊"/>
      <sheetName val="O1 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ctor"/>
      <sheetName val="controller"/>
      <sheetName val="Parameter"/>
      <sheetName val="存货汇总表10"/>
    </sheetNames>
    <sheetDataSet>
      <sheetData sheetId="0" refreshError="1">
        <row r="5">
          <cell r="C5">
            <v>9.7740717000000039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"/>
      <sheetName val="Sales"/>
      <sheetName val="inventory"/>
      <sheetName val="Summary"/>
      <sheetName val="gen. exp"/>
      <sheetName val="Staff"/>
      <sheetName val="2011old"/>
      <sheetName val="2011"/>
      <sheetName val="P&amp;L 2011"/>
      <sheetName val="Cap exp"/>
      <sheetName val="Finan.Lease"/>
      <sheetName val="MKT"/>
      <sheetName val="General Exp"/>
      <sheetName val="P&amp;L func"/>
      <sheetName val="P&amp;L det"/>
      <sheetName val="BS"/>
      <sheetName val="CF"/>
      <sheetName val="CF_direct"/>
      <sheetName val="RPT sales"/>
      <sheetName val="Loan"/>
      <sheetName val="Capex"/>
      <sheetName val="6"/>
      <sheetName val="7"/>
      <sheetName val="8"/>
      <sheetName val="9"/>
      <sheetName val="10"/>
      <sheetName val="11"/>
      <sheetName val="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2">
          <cell r="B2">
            <v>0</v>
          </cell>
        </row>
        <row r="6">
          <cell r="B6" t="str">
            <v>1001</v>
          </cell>
        </row>
        <row r="7">
          <cell r="B7" t="str">
            <v>1101</v>
          </cell>
        </row>
        <row r="8">
          <cell r="B8" t="str">
            <v>1101</v>
          </cell>
        </row>
        <row r="9">
          <cell r="B9" t="str">
            <v>1101</v>
          </cell>
        </row>
        <row r="10">
          <cell r="B10" t="str">
            <v>1101</v>
          </cell>
        </row>
        <row r="11">
          <cell r="B11" t="str">
            <v>1101</v>
          </cell>
        </row>
        <row r="12">
          <cell r="B12" t="str">
            <v>1102</v>
          </cell>
        </row>
        <row r="13">
          <cell r="B13" t="str">
            <v>1201</v>
          </cell>
        </row>
        <row r="14">
          <cell r="B14" t="str">
            <v>1203</v>
          </cell>
        </row>
        <row r="15">
          <cell r="B15" t="str">
            <v>1221</v>
          </cell>
        </row>
        <row r="16">
          <cell r="B16" t="str">
            <v>1221</v>
          </cell>
        </row>
        <row r="17">
          <cell r="B17" t="str">
            <v>1252</v>
          </cell>
        </row>
        <row r="18">
          <cell r="B18" t="str">
            <v>1253</v>
          </cell>
        </row>
        <row r="19">
          <cell r="B19" t="str">
            <v>1253</v>
          </cell>
        </row>
        <row r="20">
          <cell r="B20" t="str">
            <v>1258</v>
          </cell>
        </row>
        <row r="21">
          <cell r="B21" t="str">
            <v>1500</v>
          </cell>
        </row>
        <row r="22">
          <cell r="B22" t="str">
            <v>1541</v>
          </cell>
        </row>
        <row r="23">
          <cell r="B23" t="str">
            <v>1541</v>
          </cell>
        </row>
        <row r="24">
          <cell r="B24" t="str">
            <v>1542</v>
          </cell>
        </row>
        <row r="25">
          <cell r="B25" t="str">
            <v>1802</v>
          </cell>
        </row>
        <row r="26">
          <cell r="B26" t="str">
            <v>1804</v>
          </cell>
        </row>
        <row r="27">
          <cell r="B27" t="str">
            <v>1805</v>
          </cell>
        </row>
        <row r="28">
          <cell r="B28" t="str">
            <v>1805</v>
          </cell>
        </row>
        <row r="29">
          <cell r="B29" t="str">
            <v>2021</v>
          </cell>
        </row>
        <row r="30">
          <cell r="B30" t="str">
            <v>2022</v>
          </cell>
        </row>
        <row r="31">
          <cell r="B31" t="str">
            <v>2031</v>
          </cell>
        </row>
        <row r="32">
          <cell r="B32" t="str">
            <v>2032</v>
          </cell>
        </row>
        <row r="33">
          <cell r="B33" t="str">
            <v>2041</v>
          </cell>
        </row>
        <row r="34">
          <cell r="B34" t="str">
            <v>2042</v>
          </cell>
        </row>
        <row r="35">
          <cell r="B35" t="str">
            <v>2051</v>
          </cell>
        </row>
        <row r="36">
          <cell r="B36" t="str">
            <v>2052</v>
          </cell>
        </row>
        <row r="37">
          <cell r="B37" t="str">
            <v>2061</v>
          </cell>
        </row>
        <row r="38">
          <cell r="B38" t="str">
            <v>2062</v>
          </cell>
        </row>
        <row r="39">
          <cell r="B39" t="str">
            <v>2302</v>
          </cell>
        </row>
        <row r="40">
          <cell r="B40" t="str">
            <v>3100</v>
          </cell>
        </row>
        <row r="41">
          <cell r="B41" t="str">
            <v>3102</v>
          </cell>
        </row>
        <row r="42">
          <cell r="B42" t="str">
            <v>3121</v>
          </cell>
        </row>
        <row r="43">
          <cell r="B43" t="str">
            <v>3122</v>
          </cell>
        </row>
        <row r="44">
          <cell r="B44" t="str">
            <v>3140</v>
          </cell>
        </row>
        <row r="45">
          <cell r="B45" t="str">
            <v>3146</v>
          </cell>
        </row>
        <row r="46">
          <cell r="B46" t="str">
            <v>3147</v>
          </cell>
        </row>
        <row r="47">
          <cell r="B47" t="str">
            <v>3150</v>
          </cell>
        </row>
        <row r="48">
          <cell r="B48" t="str">
            <v>3151</v>
          </cell>
        </row>
        <row r="49">
          <cell r="B49" t="str">
            <v>3152</v>
          </cell>
        </row>
        <row r="50">
          <cell r="B50" t="str">
            <v>3152</v>
          </cell>
        </row>
        <row r="51">
          <cell r="B51" t="str">
            <v>3152</v>
          </cell>
        </row>
        <row r="52">
          <cell r="B52" t="str">
            <v>3153</v>
          </cell>
        </row>
        <row r="53">
          <cell r="B53" t="str">
            <v>3154</v>
          </cell>
        </row>
        <row r="54">
          <cell r="B54" t="str">
            <v>3161</v>
          </cell>
        </row>
        <row r="55">
          <cell r="B55" t="str">
            <v>3163</v>
          </cell>
        </row>
        <row r="56">
          <cell r="B56" t="str">
            <v>3167</v>
          </cell>
        </row>
        <row r="57">
          <cell r="B57" t="str">
            <v>3168</v>
          </cell>
        </row>
        <row r="58">
          <cell r="B58" t="str">
            <v>3169</v>
          </cell>
        </row>
        <row r="59">
          <cell r="B59" t="str">
            <v>3171</v>
          </cell>
        </row>
        <row r="60">
          <cell r="B60" t="str">
            <v>3180</v>
          </cell>
        </row>
        <row r="61">
          <cell r="B61" t="str">
            <v>3184</v>
          </cell>
        </row>
        <row r="62">
          <cell r="B62" t="str">
            <v>3201</v>
          </cell>
        </row>
        <row r="63">
          <cell r="B63" t="str">
            <v>3303</v>
          </cell>
        </row>
        <row r="64">
          <cell r="B64" t="str">
            <v>4101</v>
          </cell>
        </row>
        <row r="65">
          <cell r="B65" t="str">
            <v>5100</v>
          </cell>
        </row>
        <row r="66">
          <cell r="B66" t="str">
            <v>5100</v>
          </cell>
        </row>
        <row r="67">
          <cell r="B67" t="str">
            <v>5201</v>
          </cell>
        </row>
        <row r="68">
          <cell r="B68" t="str">
            <v>5202</v>
          </cell>
        </row>
        <row r="69">
          <cell r="B69" t="str">
            <v>6000</v>
          </cell>
        </row>
        <row r="70">
          <cell r="B70" t="str">
            <v>7101</v>
          </cell>
        </row>
        <row r="71">
          <cell r="B71" t="str">
            <v>7101</v>
          </cell>
        </row>
        <row r="72">
          <cell r="B72" t="str">
            <v>7101</v>
          </cell>
        </row>
        <row r="73">
          <cell r="B73" t="str">
            <v>7101</v>
          </cell>
        </row>
        <row r="74">
          <cell r="B74" t="str">
            <v>7101</v>
          </cell>
        </row>
        <row r="75">
          <cell r="B75" t="str">
            <v>7101</v>
          </cell>
        </row>
        <row r="76">
          <cell r="B76" t="str">
            <v>7101</v>
          </cell>
        </row>
        <row r="77">
          <cell r="B77" t="str">
            <v>7101</v>
          </cell>
        </row>
        <row r="78">
          <cell r="B78" t="str">
            <v>7101</v>
          </cell>
        </row>
        <row r="79">
          <cell r="B79" t="str">
            <v>7102</v>
          </cell>
        </row>
        <row r="80">
          <cell r="B80" t="str">
            <v>7102</v>
          </cell>
        </row>
        <row r="81">
          <cell r="B81" t="str">
            <v>7102</v>
          </cell>
        </row>
        <row r="82">
          <cell r="B82" t="str">
            <v>7102</v>
          </cell>
        </row>
        <row r="83">
          <cell r="B83" t="str">
            <v>7102</v>
          </cell>
        </row>
        <row r="84">
          <cell r="B84" t="str">
            <v>7102</v>
          </cell>
        </row>
        <row r="85">
          <cell r="B85" t="str">
            <v>7102</v>
          </cell>
        </row>
        <row r="86">
          <cell r="B86" t="str">
            <v>7102</v>
          </cell>
        </row>
        <row r="87">
          <cell r="B87" t="str">
            <v>7102</v>
          </cell>
        </row>
        <row r="88">
          <cell r="B88" t="str">
            <v>7104</v>
          </cell>
        </row>
        <row r="89">
          <cell r="B89" t="str">
            <v>7104</v>
          </cell>
        </row>
        <row r="90">
          <cell r="B90" t="str">
            <v>7104</v>
          </cell>
        </row>
        <row r="91">
          <cell r="B91" t="str">
            <v>7104</v>
          </cell>
        </row>
        <row r="92">
          <cell r="B92" t="str">
            <v>7104</v>
          </cell>
        </row>
        <row r="93">
          <cell r="B93" t="str">
            <v>7104</v>
          </cell>
        </row>
        <row r="94">
          <cell r="B94" t="str">
            <v>7104</v>
          </cell>
        </row>
        <row r="95">
          <cell r="B95" t="str">
            <v>7104</v>
          </cell>
        </row>
        <row r="96">
          <cell r="B96" t="str">
            <v>7105</v>
          </cell>
        </row>
        <row r="97">
          <cell r="B97" t="str">
            <v>7105</v>
          </cell>
        </row>
        <row r="98">
          <cell r="B98" t="str">
            <v>7105</v>
          </cell>
        </row>
        <row r="99">
          <cell r="B99" t="str">
            <v>7105</v>
          </cell>
        </row>
        <row r="100">
          <cell r="B100" t="str">
            <v>7105</v>
          </cell>
        </row>
        <row r="101">
          <cell r="B101" t="str">
            <v>7105</v>
          </cell>
        </row>
        <row r="102">
          <cell r="B102" t="str">
            <v>7106</v>
          </cell>
        </row>
        <row r="103">
          <cell r="B103" t="str">
            <v>7106</v>
          </cell>
        </row>
        <row r="104">
          <cell r="B104" t="str">
            <v>7106</v>
          </cell>
        </row>
        <row r="105">
          <cell r="B105" t="str">
            <v>7106</v>
          </cell>
        </row>
        <row r="106">
          <cell r="B106" t="str">
            <v>7106</v>
          </cell>
        </row>
        <row r="107">
          <cell r="B107" t="str">
            <v>7106</v>
          </cell>
        </row>
        <row r="108">
          <cell r="B108" t="str">
            <v>7106</v>
          </cell>
        </row>
        <row r="109">
          <cell r="B109" t="str">
            <v>7106</v>
          </cell>
        </row>
        <row r="110">
          <cell r="B110" t="str">
            <v>7107</v>
          </cell>
        </row>
        <row r="111">
          <cell r="B111" t="str">
            <v>7108</v>
          </cell>
        </row>
        <row r="112">
          <cell r="B112" t="str">
            <v>7108</v>
          </cell>
        </row>
        <row r="113">
          <cell r="B113" t="str">
            <v>7108</v>
          </cell>
        </row>
        <row r="114">
          <cell r="B114" t="str">
            <v>7108</v>
          </cell>
        </row>
        <row r="115">
          <cell r="B115" t="str">
            <v>7108</v>
          </cell>
        </row>
        <row r="116">
          <cell r="B116" t="str">
            <v>7108</v>
          </cell>
        </row>
        <row r="117">
          <cell r="B117" t="str">
            <v>7108</v>
          </cell>
        </row>
        <row r="118">
          <cell r="B118" t="str">
            <v>7108</v>
          </cell>
        </row>
        <row r="119">
          <cell r="B119" t="str">
            <v>7108</v>
          </cell>
        </row>
        <row r="120">
          <cell r="B120" t="str">
            <v>7109</v>
          </cell>
        </row>
        <row r="121">
          <cell r="B121" t="str">
            <v>7109</v>
          </cell>
        </row>
        <row r="122">
          <cell r="B122" t="str">
            <v>7110</v>
          </cell>
        </row>
        <row r="123">
          <cell r="B123" t="str">
            <v>7110</v>
          </cell>
        </row>
        <row r="124">
          <cell r="B124" t="str">
            <v>7110</v>
          </cell>
        </row>
        <row r="125">
          <cell r="B125" t="str">
            <v>7110</v>
          </cell>
        </row>
        <row r="126">
          <cell r="B126" t="str">
            <v>7110</v>
          </cell>
        </row>
        <row r="127">
          <cell r="B127" t="str">
            <v>7110</v>
          </cell>
        </row>
        <row r="128">
          <cell r="B128" t="str">
            <v>7110</v>
          </cell>
        </row>
        <row r="129">
          <cell r="B129" t="str">
            <v>7110</v>
          </cell>
        </row>
        <row r="130">
          <cell r="B130" t="str">
            <v>7110</v>
          </cell>
        </row>
        <row r="131">
          <cell r="B131" t="str">
            <v>7201</v>
          </cell>
        </row>
        <row r="132">
          <cell r="B132" t="str">
            <v>7201</v>
          </cell>
        </row>
        <row r="133">
          <cell r="B133" t="str">
            <v>7201</v>
          </cell>
        </row>
        <row r="134">
          <cell r="B134" t="str">
            <v>7205</v>
          </cell>
        </row>
        <row r="135">
          <cell r="B135" t="str">
            <v>7205</v>
          </cell>
        </row>
        <row r="136">
          <cell r="B136" t="str">
            <v>7206</v>
          </cell>
        </row>
        <row r="137">
          <cell r="B137" t="str">
            <v>7206</v>
          </cell>
        </row>
        <row r="138">
          <cell r="B138" t="str">
            <v>7208</v>
          </cell>
        </row>
        <row r="139">
          <cell r="B139" t="str">
            <v>7208</v>
          </cell>
        </row>
        <row r="140">
          <cell r="B140" t="str">
            <v>7210</v>
          </cell>
        </row>
        <row r="141">
          <cell r="B141" t="str">
            <v>7211</v>
          </cell>
        </row>
        <row r="142">
          <cell r="B142" t="str">
            <v>7222</v>
          </cell>
        </row>
        <row r="143">
          <cell r="B143" t="str">
            <v>7224</v>
          </cell>
        </row>
        <row r="144">
          <cell r="B144" t="str">
            <v>7225</v>
          </cell>
        </row>
        <row r="145">
          <cell r="B145" t="str">
            <v>7231</v>
          </cell>
        </row>
        <row r="146">
          <cell r="B146" t="str">
            <v>7232</v>
          </cell>
        </row>
        <row r="147">
          <cell r="B147" t="str">
            <v>7235</v>
          </cell>
        </row>
        <row r="148">
          <cell r="B148" t="str">
            <v>7236</v>
          </cell>
        </row>
        <row r="149">
          <cell r="B149" t="str">
            <v>7239</v>
          </cell>
        </row>
        <row r="150">
          <cell r="B150" t="str">
            <v>7302</v>
          </cell>
        </row>
        <row r="151">
          <cell r="B151" t="str">
            <v>7302</v>
          </cell>
        </row>
        <row r="152">
          <cell r="B152" t="str">
            <v>7302</v>
          </cell>
        </row>
        <row r="153">
          <cell r="B153" t="str">
            <v>7302</v>
          </cell>
        </row>
        <row r="154">
          <cell r="B154" t="str">
            <v>7302</v>
          </cell>
        </row>
        <row r="155">
          <cell r="B155" t="str">
            <v>7302</v>
          </cell>
        </row>
        <row r="156">
          <cell r="B156" t="str">
            <v>7305</v>
          </cell>
        </row>
        <row r="157">
          <cell r="B157" t="str">
            <v>7305</v>
          </cell>
        </row>
        <row r="158">
          <cell r="B158" t="str">
            <v>7305</v>
          </cell>
        </row>
        <row r="159">
          <cell r="B159" t="str">
            <v>7305</v>
          </cell>
        </row>
        <row r="160">
          <cell r="B160" t="str">
            <v>7305</v>
          </cell>
        </row>
        <row r="161">
          <cell r="B161" t="str">
            <v>7305</v>
          </cell>
        </row>
        <row r="162">
          <cell r="B162" t="str">
            <v>7305</v>
          </cell>
        </row>
        <row r="163">
          <cell r="B163" t="str">
            <v>7305</v>
          </cell>
        </row>
        <row r="164">
          <cell r="B164" t="str">
            <v>7305</v>
          </cell>
        </row>
        <row r="165">
          <cell r="B165" t="str">
            <v>7305</v>
          </cell>
        </row>
        <row r="166">
          <cell r="B166" t="str">
            <v>7305</v>
          </cell>
        </row>
        <row r="167">
          <cell r="B167" t="str">
            <v>7305</v>
          </cell>
        </row>
        <row r="168">
          <cell r="B168" t="str">
            <v>7305</v>
          </cell>
        </row>
        <row r="169">
          <cell r="B169" t="str">
            <v>7305</v>
          </cell>
        </row>
        <row r="170">
          <cell r="B170" t="str">
            <v>7310</v>
          </cell>
        </row>
        <row r="171">
          <cell r="B171" t="str">
            <v>8401</v>
          </cell>
        </row>
        <row r="172">
          <cell r="B172" t="str">
            <v>8402</v>
          </cell>
        </row>
        <row r="173">
          <cell r="B173" t="str">
            <v>8420</v>
          </cell>
        </row>
        <row r="174">
          <cell r="B174" t="str">
            <v>8420</v>
          </cell>
        </row>
        <row r="175">
          <cell r="B175" t="str">
            <v>8700</v>
          </cell>
        </row>
        <row r="176">
          <cell r="B176" t="str">
            <v>8701</v>
          </cell>
        </row>
        <row r="177">
          <cell r="B177" t="str">
            <v>8703</v>
          </cell>
        </row>
        <row r="178">
          <cell r="B178" t="str">
            <v>8720</v>
          </cell>
        </row>
        <row r="179">
          <cell r="B179" t="str">
            <v>8902</v>
          </cell>
        </row>
        <row r="180">
          <cell r="B180" t="str">
            <v>8902</v>
          </cell>
        </row>
        <row r="181">
          <cell r="B181" t="str">
            <v>8905</v>
          </cell>
        </row>
        <row r="182">
          <cell r="B182" t="str">
            <v>8906</v>
          </cell>
        </row>
        <row r="183">
          <cell r="B183" t="str">
            <v>9101</v>
          </cell>
        </row>
      </sheetData>
      <sheetData sheetId="24" refreshError="1">
        <row r="2">
          <cell r="B2">
            <v>0</v>
          </cell>
        </row>
        <row r="6">
          <cell r="B6" t="str">
            <v>1001</v>
          </cell>
        </row>
        <row r="7">
          <cell r="B7" t="str">
            <v>1101</v>
          </cell>
        </row>
        <row r="8">
          <cell r="B8" t="str">
            <v>1101</v>
          </cell>
        </row>
        <row r="9">
          <cell r="B9" t="str">
            <v>1101</v>
          </cell>
        </row>
        <row r="10">
          <cell r="B10" t="str">
            <v>1101</v>
          </cell>
        </row>
        <row r="11">
          <cell r="B11" t="str">
            <v>1102</v>
          </cell>
        </row>
        <row r="12">
          <cell r="B12" t="str">
            <v>1201</v>
          </cell>
        </row>
        <row r="13">
          <cell r="B13" t="str">
            <v>1203</v>
          </cell>
        </row>
        <row r="14">
          <cell r="B14" t="str">
            <v>1221</v>
          </cell>
        </row>
        <row r="15">
          <cell r="B15" t="str">
            <v>1252</v>
          </cell>
        </row>
        <row r="16">
          <cell r="B16" t="str">
            <v>1258</v>
          </cell>
        </row>
        <row r="17">
          <cell r="B17" t="str">
            <v>1500</v>
          </cell>
        </row>
        <row r="18">
          <cell r="B18" t="str">
            <v>1541</v>
          </cell>
        </row>
        <row r="19">
          <cell r="B19" t="str">
            <v>1542</v>
          </cell>
        </row>
        <row r="20">
          <cell r="B20" t="str">
            <v>1802</v>
          </cell>
        </row>
        <row r="21">
          <cell r="B21" t="str">
            <v>1804</v>
          </cell>
        </row>
        <row r="22">
          <cell r="B22" t="str">
            <v>1805</v>
          </cell>
        </row>
        <row r="23">
          <cell r="B23" t="str">
            <v>1805</v>
          </cell>
        </row>
        <row r="24">
          <cell r="B24" t="str">
            <v>2021</v>
          </cell>
        </row>
        <row r="25">
          <cell r="B25" t="str">
            <v>2022</v>
          </cell>
        </row>
        <row r="26">
          <cell r="B26" t="str">
            <v>2031</v>
          </cell>
        </row>
        <row r="27">
          <cell r="B27" t="str">
            <v>2032</v>
          </cell>
        </row>
        <row r="28">
          <cell r="B28" t="str">
            <v>2041</v>
          </cell>
        </row>
        <row r="29">
          <cell r="B29" t="str">
            <v>2042</v>
          </cell>
        </row>
        <row r="30">
          <cell r="B30" t="str">
            <v>2051</v>
          </cell>
        </row>
        <row r="31">
          <cell r="B31" t="str">
            <v>2052</v>
          </cell>
        </row>
        <row r="32">
          <cell r="B32" t="str">
            <v>2061</v>
          </cell>
        </row>
        <row r="33">
          <cell r="B33" t="str">
            <v>2062</v>
          </cell>
        </row>
        <row r="34">
          <cell r="B34" t="str">
            <v>2302</v>
          </cell>
        </row>
        <row r="35">
          <cell r="B35" t="str">
            <v>3100</v>
          </cell>
        </row>
        <row r="36">
          <cell r="B36" t="str">
            <v>3100</v>
          </cell>
        </row>
        <row r="37">
          <cell r="B37" t="str">
            <v>3101</v>
          </cell>
        </row>
        <row r="38">
          <cell r="B38" t="str">
            <v>3121</v>
          </cell>
        </row>
        <row r="39">
          <cell r="B39" t="str">
            <v>3122</v>
          </cell>
        </row>
        <row r="40">
          <cell r="B40" t="str">
            <v>3140</v>
          </cell>
        </row>
        <row r="41">
          <cell r="B41" t="str">
            <v>3146</v>
          </cell>
        </row>
        <row r="42">
          <cell r="B42" t="str">
            <v>3151</v>
          </cell>
        </row>
        <row r="43">
          <cell r="B43" t="str">
            <v>3152</v>
          </cell>
        </row>
        <row r="44">
          <cell r="B44" t="str">
            <v>3152</v>
          </cell>
        </row>
        <row r="45">
          <cell r="B45" t="str">
            <v>3152</v>
          </cell>
        </row>
        <row r="46">
          <cell r="B46" t="str">
            <v>3153</v>
          </cell>
        </row>
        <row r="47">
          <cell r="B47" t="str">
            <v>3153</v>
          </cell>
        </row>
        <row r="48">
          <cell r="B48" t="str">
            <v>3154</v>
          </cell>
        </row>
        <row r="49">
          <cell r="B49" t="str">
            <v>3161</v>
          </cell>
        </row>
        <row r="50">
          <cell r="B50" t="str">
            <v>3163</v>
          </cell>
        </row>
        <row r="51">
          <cell r="B51" t="str">
            <v>3168</v>
          </cell>
        </row>
        <row r="52">
          <cell r="B52" t="str">
            <v>3169</v>
          </cell>
        </row>
        <row r="53">
          <cell r="B53" t="str">
            <v>3171</v>
          </cell>
        </row>
        <row r="54">
          <cell r="B54" t="str">
            <v>3180</v>
          </cell>
        </row>
        <row r="55">
          <cell r="B55" t="str">
            <v>3184</v>
          </cell>
        </row>
        <row r="56">
          <cell r="B56" t="str">
            <v>3201</v>
          </cell>
        </row>
        <row r="57">
          <cell r="B57" t="str">
            <v>3303</v>
          </cell>
        </row>
        <row r="58">
          <cell r="B58" t="str">
            <v>4101</v>
          </cell>
        </row>
        <row r="59">
          <cell r="B59" t="str">
            <v>5100</v>
          </cell>
        </row>
        <row r="60">
          <cell r="B60" t="str">
            <v>5100</v>
          </cell>
        </row>
        <row r="61">
          <cell r="B61" t="str">
            <v>5100</v>
          </cell>
        </row>
        <row r="62">
          <cell r="B62" t="str">
            <v>5201</v>
          </cell>
        </row>
        <row r="63">
          <cell r="B63" t="str">
            <v>5203</v>
          </cell>
        </row>
        <row r="64">
          <cell r="B64" t="str">
            <v>6000</v>
          </cell>
        </row>
        <row r="65">
          <cell r="B65" t="str">
            <v>7101</v>
          </cell>
        </row>
        <row r="66">
          <cell r="B66" t="str">
            <v>7101</v>
          </cell>
        </row>
        <row r="67">
          <cell r="B67" t="str">
            <v>7101</v>
          </cell>
        </row>
        <row r="68">
          <cell r="B68" t="str">
            <v>7101</v>
          </cell>
        </row>
        <row r="69">
          <cell r="B69" t="str">
            <v>7101</v>
          </cell>
        </row>
        <row r="70">
          <cell r="B70" t="str">
            <v>7101</v>
          </cell>
        </row>
        <row r="71">
          <cell r="B71" t="str">
            <v>7101</v>
          </cell>
        </row>
        <row r="72">
          <cell r="B72" t="str">
            <v>7101</v>
          </cell>
        </row>
        <row r="73">
          <cell r="B73" t="str">
            <v>7102</v>
          </cell>
        </row>
        <row r="74">
          <cell r="B74" t="str">
            <v>7102</v>
          </cell>
        </row>
        <row r="75">
          <cell r="B75" t="str">
            <v>7102</v>
          </cell>
        </row>
        <row r="76">
          <cell r="B76" t="str">
            <v>7102</v>
          </cell>
        </row>
        <row r="77">
          <cell r="B77" t="str">
            <v>7102</v>
          </cell>
        </row>
        <row r="78">
          <cell r="B78" t="str">
            <v>7102</v>
          </cell>
        </row>
        <row r="79">
          <cell r="B79" t="str">
            <v>7102</v>
          </cell>
        </row>
        <row r="80">
          <cell r="B80" t="str">
            <v>7102</v>
          </cell>
        </row>
        <row r="81">
          <cell r="B81" t="str">
            <v>7104</v>
          </cell>
        </row>
        <row r="82">
          <cell r="B82" t="str">
            <v>7104</v>
          </cell>
        </row>
        <row r="83">
          <cell r="B83" t="str">
            <v>7104</v>
          </cell>
        </row>
        <row r="84">
          <cell r="B84" t="str">
            <v>7104</v>
          </cell>
        </row>
        <row r="85">
          <cell r="B85" t="str">
            <v>7104</v>
          </cell>
        </row>
        <row r="86">
          <cell r="B86" t="str">
            <v>7104</v>
          </cell>
        </row>
        <row r="87">
          <cell r="B87" t="str">
            <v>7104</v>
          </cell>
        </row>
        <row r="88">
          <cell r="B88" t="str">
            <v>7105</v>
          </cell>
        </row>
        <row r="89">
          <cell r="B89" t="str">
            <v>7105</v>
          </cell>
        </row>
        <row r="90">
          <cell r="B90" t="str">
            <v>7105</v>
          </cell>
        </row>
        <row r="91">
          <cell r="B91" t="str">
            <v>7105</v>
          </cell>
        </row>
        <row r="92">
          <cell r="B92" t="str">
            <v>7105</v>
          </cell>
        </row>
        <row r="93">
          <cell r="B93" t="str">
            <v>7106</v>
          </cell>
        </row>
        <row r="94">
          <cell r="B94" t="str">
            <v>7106</v>
          </cell>
        </row>
        <row r="95">
          <cell r="B95" t="str">
            <v>7106</v>
          </cell>
        </row>
        <row r="96">
          <cell r="B96" t="str">
            <v>7106</v>
          </cell>
        </row>
        <row r="97">
          <cell r="B97" t="str">
            <v>7106</v>
          </cell>
        </row>
        <row r="98">
          <cell r="B98" t="str">
            <v>7106</v>
          </cell>
        </row>
        <row r="99">
          <cell r="B99" t="str">
            <v>7106</v>
          </cell>
        </row>
        <row r="100">
          <cell r="B100" t="str">
            <v>7106</v>
          </cell>
        </row>
        <row r="101">
          <cell r="B101" t="str">
            <v>7107</v>
          </cell>
        </row>
        <row r="102">
          <cell r="B102" t="str">
            <v>7108</v>
          </cell>
        </row>
        <row r="103">
          <cell r="B103" t="str">
            <v>7108</v>
          </cell>
        </row>
        <row r="104">
          <cell r="B104" t="str">
            <v>7108</v>
          </cell>
        </row>
        <row r="105">
          <cell r="B105" t="str">
            <v>7108</v>
          </cell>
        </row>
        <row r="106">
          <cell r="B106" t="str">
            <v>7108</v>
          </cell>
        </row>
        <row r="107">
          <cell r="B107" t="str">
            <v>7108</v>
          </cell>
        </row>
        <row r="108">
          <cell r="B108" t="str">
            <v>7108</v>
          </cell>
        </row>
        <row r="109">
          <cell r="B109" t="str">
            <v>7108</v>
          </cell>
        </row>
        <row r="110">
          <cell r="B110" t="str">
            <v>7109</v>
          </cell>
        </row>
        <row r="111">
          <cell r="B111" t="str">
            <v>7109</v>
          </cell>
        </row>
        <row r="112">
          <cell r="B112" t="str">
            <v>7110</v>
          </cell>
        </row>
        <row r="113">
          <cell r="B113" t="str">
            <v>7110</v>
          </cell>
        </row>
        <row r="114">
          <cell r="B114" t="str">
            <v>7110</v>
          </cell>
        </row>
        <row r="115">
          <cell r="B115" t="str">
            <v>7110</v>
          </cell>
        </row>
        <row r="116">
          <cell r="B116" t="str">
            <v>7110</v>
          </cell>
        </row>
        <row r="117">
          <cell r="B117" t="str">
            <v>7110</v>
          </cell>
        </row>
        <row r="118">
          <cell r="B118" t="str">
            <v>7110</v>
          </cell>
        </row>
        <row r="119">
          <cell r="B119" t="str">
            <v>7110</v>
          </cell>
        </row>
        <row r="120">
          <cell r="B120" t="str">
            <v>7201</v>
          </cell>
        </row>
        <row r="121">
          <cell r="B121" t="str">
            <v>7201</v>
          </cell>
        </row>
        <row r="122">
          <cell r="B122" t="str">
            <v>7201</v>
          </cell>
        </row>
        <row r="123">
          <cell r="B123" t="str">
            <v>7201</v>
          </cell>
        </row>
        <row r="124">
          <cell r="B124" t="str">
            <v>7205</v>
          </cell>
        </row>
        <row r="125">
          <cell r="B125" t="str">
            <v>7205</v>
          </cell>
        </row>
        <row r="126">
          <cell r="B126" t="str">
            <v>7206</v>
          </cell>
        </row>
        <row r="127">
          <cell r="B127" t="str">
            <v>7206</v>
          </cell>
        </row>
        <row r="128">
          <cell r="B128" t="str">
            <v>7208</v>
          </cell>
        </row>
        <row r="129">
          <cell r="B129" t="str">
            <v>7208</v>
          </cell>
        </row>
        <row r="130">
          <cell r="B130" t="str">
            <v>7210</v>
          </cell>
        </row>
        <row r="131">
          <cell r="B131" t="str">
            <v>7211</v>
          </cell>
        </row>
        <row r="132">
          <cell r="B132" t="str">
            <v>7222</v>
          </cell>
        </row>
        <row r="133">
          <cell r="B133" t="str">
            <v>7224</v>
          </cell>
        </row>
        <row r="134">
          <cell r="B134" t="str">
            <v>7225</v>
          </cell>
        </row>
        <row r="135">
          <cell r="B135" t="str">
            <v>7231</v>
          </cell>
        </row>
        <row r="136">
          <cell r="B136" t="str">
            <v>7232</v>
          </cell>
        </row>
        <row r="137">
          <cell r="B137" t="str">
            <v>7235</v>
          </cell>
        </row>
        <row r="138">
          <cell r="B138" t="str">
            <v>7236</v>
          </cell>
        </row>
        <row r="139">
          <cell r="B139" t="str">
            <v>7239</v>
          </cell>
        </row>
        <row r="140">
          <cell r="B140" t="str">
            <v>7302</v>
          </cell>
        </row>
        <row r="141">
          <cell r="B141" t="str">
            <v>7302</v>
          </cell>
        </row>
        <row r="142">
          <cell r="B142" t="str">
            <v>7302</v>
          </cell>
        </row>
        <row r="143">
          <cell r="B143" t="str">
            <v>7302</v>
          </cell>
        </row>
        <row r="144">
          <cell r="B144" t="str">
            <v>7302</v>
          </cell>
        </row>
        <row r="145">
          <cell r="B145" t="str">
            <v>7302</v>
          </cell>
        </row>
        <row r="146">
          <cell r="B146" t="str">
            <v>7305</v>
          </cell>
        </row>
        <row r="147">
          <cell r="B147" t="str">
            <v>7305</v>
          </cell>
        </row>
        <row r="148">
          <cell r="B148" t="str">
            <v>7305</v>
          </cell>
        </row>
        <row r="149">
          <cell r="B149" t="str">
            <v>7305</v>
          </cell>
        </row>
        <row r="150">
          <cell r="B150" t="str">
            <v>7305</v>
          </cell>
        </row>
        <row r="151">
          <cell r="B151" t="str">
            <v>7305</v>
          </cell>
        </row>
        <row r="152">
          <cell r="B152" t="str">
            <v>7305</v>
          </cell>
        </row>
        <row r="153">
          <cell r="B153" t="str">
            <v>7305</v>
          </cell>
        </row>
        <row r="154">
          <cell r="B154" t="str">
            <v>7305</v>
          </cell>
        </row>
        <row r="155">
          <cell r="B155" t="str">
            <v>7305</v>
          </cell>
        </row>
        <row r="156">
          <cell r="B156" t="str">
            <v>7305</v>
          </cell>
        </row>
        <row r="157">
          <cell r="B157" t="str">
            <v>7305</v>
          </cell>
        </row>
        <row r="158">
          <cell r="B158" t="str">
            <v>7310</v>
          </cell>
        </row>
        <row r="159">
          <cell r="B159" t="str">
            <v>8401</v>
          </cell>
        </row>
        <row r="160">
          <cell r="B160" t="str">
            <v>8402</v>
          </cell>
        </row>
        <row r="161">
          <cell r="B161" t="str">
            <v>8405</v>
          </cell>
        </row>
        <row r="162">
          <cell r="B162" t="str">
            <v>8420</v>
          </cell>
        </row>
        <row r="163">
          <cell r="B163" t="str">
            <v>8700</v>
          </cell>
        </row>
        <row r="164">
          <cell r="B164" t="str">
            <v>8701</v>
          </cell>
        </row>
        <row r="165">
          <cell r="B165" t="str">
            <v>8703</v>
          </cell>
        </row>
        <row r="166">
          <cell r="B166" t="str">
            <v>8720</v>
          </cell>
        </row>
        <row r="167">
          <cell r="B167" t="str">
            <v>8902</v>
          </cell>
        </row>
        <row r="168">
          <cell r="B168" t="str">
            <v>8902</v>
          </cell>
        </row>
        <row r="169">
          <cell r="B169" t="str">
            <v>8905</v>
          </cell>
        </row>
        <row r="170">
          <cell r="B170" t="str">
            <v>8906</v>
          </cell>
        </row>
        <row r="171">
          <cell r="B171" t="str">
            <v>9101</v>
          </cell>
        </row>
      </sheetData>
      <sheetData sheetId="25" refreshError="1"/>
      <sheetData sheetId="26" refreshError="1"/>
      <sheetData sheetId="27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E120"/>
      <sheetName val="US Codes"/>
      <sheetName val="D200"/>
      <sheetName val="CY2001"/>
      <sheetName val="CY2002"/>
      <sheetName val="CY2003"/>
      <sheetName val="CY2004"/>
      <sheetName val="Summary"/>
    </sheetNames>
    <sheetDataSet>
      <sheetData sheetId="0">
        <row r="14">
          <cell r="D14">
            <v>0.97040000000000004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Ex rate"/>
      <sheetName val="D3"/>
      <sheetName val="D5"/>
      <sheetName val="D5-1"/>
      <sheetName val="e15"/>
      <sheetName val="e25-1"/>
      <sheetName val="E25-2"/>
      <sheetName val="E25-3"/>
      <sheetName val="E35"/>
      <sheetName val="e70"/>
      <sheetName val="e70-2"/>
      <sheetName val="E85-1"/>
      <sheetName val="E85-2"/>
      <sheetName val="E90"/>
      <sheetName val="E90-1"/>
      <sheetName val="E90-2"/>
      <sheetName val="E90-3"/>
      <sheetName val="E100"/>
      <sheetName val="E100-1"/>
      <sheetName val="E100-2"/>
      <sheetName val="E100-3"/>
      <sheetName val="E100-4"/>
      <sheetName val="E100-5"/>
      <sheetName val="E115"/>
      <sheetName val="E120"/>
      <sheetName val="E130"/>
      <sheetName val="e130-1"/>
      <sheetName val="e130-2"/>
      <sheetName val="E130-3"/>
      <sheetName val="E130-3 ss"/>
      <sheetName val="E130-3 V2 ss"/>
      <sheetName val="E130-4"/>
      <sheetName val="e140-1"/>
      <sheetName val="e140-2"/>
      <sheetName val="e140-3"/>
      <sheetName val="E140-4"/>
      <sheetName val="E140-4 ss"/>
      <sheetName val="E140-5"/>
      <sheetName val="e140-6"/>
      <sheetName val="e140-7"/>
      <sheetName val="e150"/>
      <sheetName val="1"/>
      <sheetName val="US Codes"/>
      <sheetName val="EPCM"/>
    </sheetNames>
    <sheetDataSet>
      <sheetData sheetId="0">
        <row r="29">
          <cell r="D29">
            <v>1.0620000000000001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&amp;Checks"/>
      <sheetName val="K GAAP FS"/>
      <sheetName val="US GAAP FS"/>
      <sheetName val="US Codes"/>
      <sheetName val="BS 00"/>
      <sheetName val="P&amp;L 00"/>
      <sheetName val="BS 99"/>
      <sheetName val="P&amp;L 99"/>
      <sheetName val="BS 98"/>
      <sheetName val="MAP_BS"/>
      <sheetName val="MAP_PL"/>
      <sheetName val="KCC_FS"/>
      <sheetName val="memo"/>
      <sheetName val="FN Securities"/>
      <sheetName val="FN Loans"/>
      <sheetName val="Guide 3"/>
      <sheetName val="US GAAP Adjustments"/>
      <sheetName val="Input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S Codes"/>
      <sheetName val="Sheet1"/>
      <sheetName val="F-Wrk"/>
      <sheetName val="Inpu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Balance Sheet (2)"/>
      <sheetName val="Balance Sheet"/>
      <sheetName val="Income Statement"/>
      <sheetName val="report"/>
      <sheetName val="Cash Flow"/>
      <sheetName val="Cash Flow (底稿05)"/>
      <sheetName val="Cash Flow (底稿04)"/>
      <sheetName val="固产05&amp;check"/>
      <sheetName val="低资05&amp;现流底稿"/>
      <sheetName val="固产04 old"/>
      <sheetName val="低资04 old"/>
      <sheetName val="04固产&amp;合并"/>
      <sheetName val="低资04 new&amp;现流底稿"/>
      <sheetName val="低资03"/>
      <sheetName val="03固&amp;合并&amp;现流底稿"/>
      <sheetName val="Cash Flow (底稿0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osure"/>
      <sheetName val="Summary"/>
      <sheetName val="3001"/>
      <sheetName val="3002"/>
      <sheetName val="3003"/>
      <sheetName val="3004"/>
      <sheetName val="3005"/>
      <sheetName val="3006"/>
      <sheetName val="3007"/>
      <sheetName val="3008"/>
      <sheetName val="3009"/>
      <sheetName val="3010"/>
      <sheetName val="3011"/>
      <sheetName val="3012"/>
      <sheetName val="3013"/>
      <sheetName val="3014"/>
      <sheetName val="3015"/>
      <sheetName val="3016"/>
      <sheetName val="3017"/>
      <sheetName val="3018"/>
      <sheetName val="3019"/>
      <sheetName val="3020"/>
      <sheetName val="3021"/>
      <sheetName val="3022"/>
      <sheetName val="3023"/>
      <sheetName val="3024"/>
      <sheetName val="3025"/>
      <sheetName val="3026"/>
      <sheetName val="3027"/>
      <sheetName val="3028"/>
      <sheetName val="3029"/>
      <sheetName val="X300"/>
      <sheetName val="咸阳家世界"/>
      <sheetName val="XREF"/>
      <sheetName val="Tickmark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enda"/>
      <sheetName val="Income st"/>
      <sheetName val="Balance sh"/>
      <sheetName val="Detailed PL"/>
      <sheetName val="Trial Bal_k"/>
      <sheetName val="Adj summary"/>
      <sheetName val="Bank move_K"/>
      <sheetName val="Petty Cash_K"/>
      <sheetName val="D1"/>
      <sheetName val="D5"/>
      <sheetName val="E10-1"/>
      <sheetName val="E10-2"/>
      <sheetName val="E10-2-1"/>
      <sheetName val="E10-2-2"/>
      <sheetName val="E10-2-3"/>
      <sheetName val="E35"/>
      <sheetName val="E35-1"/>
      <sheetName val="E35-2"/>
      <sheetName val="E55"/>
      <sheetName val="E70"/>
      <sheetName val="E70-1"/>
      <sheetName val="E70-2"/>
      <sheetName val="E85-1"/>
      <sheetName val="E85-2"/>
      <sheetName val="E90"/>
      <sheetName val="E90-1"/>
      <sheetName val="E90-2"/>
      <sheetName val="E90-3"/>
      <sheetName val="E100"/>
      <sheetName val="E110"/>
      <sheetName val="E120K"/>
      <sheetName val="E130"/>
      <sheetName val="E140"/>
      <sheetName val="E140-1"/>
      <sheetName val="E140-2"/>
      <sheetName val="E140-3"/>
      <sheetName val="E140-4"/>
      <sheetName val="E140-5"/>
      <sheetName val="E150"/>
      <sheetName val="PL workings"/>
      <sheetName val="notes"/>
      <sheetName val="Journal adj"/>
      <sheetName val="SUAD"/>
      <sheetName val="US Codes"/>
      <sheetName val="breakdown2001"/>
      <sheetName val="3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5-P&amp;L"/>
      <sheetName val="E120K"/>
      <sheetName val="Assumption"/>
      <sheetName val="SUAD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enda"/>
      <sheetName val="Income st"/>
      <sheetName val="Balance sh"/>
      <sheetName val="Detailed PL"/>
      <sheetName val="Trial Bal_k"/>
      <sheetName val="Adj summary"/>
      <sheetName val="Journal adj"/>
      <sheetName val="Bank move_K"/>
      <sheetName val="Petty Cash_K"/>
      <sheetName val="D1"/>
      <sheetName val="D5"/>
      <sheetName val="E10-1"/>
      <sheetName val="E10-2"/>
      <sheetName val="E10-2-1"/>
      <sheetName val="E10-2-2"/>
      <sheetName val="E10-2-3"/>
      <sheetName val="E35"/>
      <sheetName val="E35-1"/>
      <sheetName val="E35-2"/>
      <sheetName val="E55"/>
      <sheetName val="E70"/>
      <sheetName val="E70-1"/>
      <sheetName val="E70-2"/>
      <sheetName val="E85-1"/>
      <sheetName val="E85-2"/>
      <sheetName val="E90"/>
      <sheetName val="E90-1"/>
      <sheetName val="E90-2"/>
      <sheetName val="E90-3"/>
      <sheetName val="E100"/>
      <sheetName val="E110"/>
      <sheetName val="E120K"/>
      <sheetName val="E130"/>
      <sheetName val="E140"/>
      <sheetName val="E140-1"/>
      <sheetName val="E140-2"/>
      <sheetName val="E140-3"/>
      <sheetName val="E140-4"/>
      <sheetName val="E140-5"/>
      <sheetName val="E150"/>
      <sheetName val="PL workings"/>
      <sheetName val="notes"/>
      <sheetName val="D5-P&amp;L"/>
      <sheetName val="Assumption"/>
      <sheetName val="SUAD"/>
      <sheetName val="US Codes"/>
      <sheetName val="breakdown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enda"/>
      <sheetName val="Income st"/>
      <sheetName val="Balance sh"/>
      <sheetName val="Detailed PL"/>
      <sheetName val="Trial Bal"/>
      <sheetName val="Adj summary"/>
      <sheetName val="Journal adj"/>
      <sheetName val="Bank move"/>
      <sheetName val="Petty Cash"/>
      <sheetName val="D1"/>
      <sheetName val="D5"/>
      <sheetName val="E10-1"/>
      <sheetName val="E10-2"/>
      <sheetName val="E10-2-1"/>
      <sheetName val="E10-2-2"/>
      <sheetName val="E10-2-3"/>
      <sheetName val="E35"/>
      <sheetName val="E35-1"/>
      <sheetName val="E35-2"/>
      <sheetName val="E55"/>
      <sheetName val="E70"/>
      <sheetName val="E70-1"/>
      <sheetName val="E70-2"/>
      <sheetName val="E85-1"/>
      <sheetName val="E85-2"/>
      <sheetName val="E90"/>
      <sheetName val="E90-1"/>
      <sheetName val="E90-2"/>
      <sheetName val="E90-3"/>
      <sheetName val="E100"/>
      <sheetName val="E110"/>
      <sheetName val="E120K"/>
      <sheetName val="E130"/>
      <sheetName val="E140"/>
      <sheetName val="E140-1"/>
      <sheetName val="E140-2"/>
      <sheetName val="E140-3"/>
      <sheetName val="E140-4"/>
      <sheetName val="E140-5"/>
      <sheetName val="E150"/>
      <sheetName val="PL workings"/>
      <sheetName val="notes"/>
      <sheetName val="Fixed Assets"/>
      <sheetName val="D5-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A2" t="str">
            <v>For the year ended 31st March, 2001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89"/>
  <sheetViews>
    <sheetView showGridLines="0" tabSelected="1" zoomScale="110" zoomScaleNormal="11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4.4" outlineLevelRow="1" outlineLevelCol="1" x14ac:dyDescent="0.3"/>
  <cols>
    <col min="1" max="1" width="4.33203125" customWidth="1"/>
    <col min="2" max="2" width="35.109375" bestFit="1" customWidth="1"/>
    <col min="3" max="3" width="9.109375" style="23" customWidth="1" outlineLevel="1"/>
    <col min="4" max="4" width="6.88671875" style="23" customWidth="1" outlineLevel="1"/>
    <col min="5" max="5" width="12.33203125" style="23" bestFit="1" customWidth="1"/>
    <col min="6" max="7" width="9.109375" style="79" customWidth="1" outlineLevel="1"/>
    <col min="8" max="8" width="6.88671875" style="79" customWidth="1" outlineLevel="1"/>
    <col min="9" max="9" width="11" style="79" customWidth="1" outlineLevel="1"/>
    <col min="10" max="10" width="11" style="79" bestFit="1" customWidth="1"/>
    <col min="11" max="11" width="13.88671875" style="119" customWidth="1"/>
    <col min="12" max="12" width="6" customWidth="1"/>
  </cols>
  <sheetData>
    <row r="1" spans="2:11" ht="9" customHeight="1" x14ac:dyDescent="0.3"/>
    <row r="2" spans="2:11" x14ac:dyDescent="0.3">
      <c r="B2" s="1" t="s">
        <v>8</v>
      </c>
      <c r="C2" s="3"/>
      <c r="D2" s="3"/>
      <c r="E2" s="3"/>
      <c r="F2" s="80"/>
      <c r="G2" s="80"/>
      <c r="H2" s="80"/>
      <c r="I2" s="80"/>
      <c r="J2" s="80"/>
      <c r="K2" s="120"/>
    </row>
    <row r="3" spans="2:11" s="5" customFormat="1" ht="12" hidden="1" x14ac:dyDescent="0.25">
      <c r="C3" s="6"/>
      <c r="D3" s="6"/>
      <c r="E3" s="6"/>
      <c r="F3" s="81"/>
      <c r="G3" s="81"/>
      <c r="H3" s="81"/>
      <c r="I3" s="81"/>
      <c r="J3" s="81"/>
      <c r="K3" s="121"/>
    </row>
    <row r="4" spans="2:11" s="5" customFormat="1" ht="12" hidden="1" x14ac:dyDescent="0.25">
      <c r="B4" s="7" t="s">
        <v>63</v>
      </c>
      <c r="C4" s="9"/>
      <c r="D4" s="9"/>
      <c r="E4" s="9"/>
      <c r="F4" s="84"/>
      <c r="G4" s="84"/>
      <c r="H4" s="84"/>
      <c r="I4" s="84"/>
      <c r="J4" s="84"/>
      <c r="K4" s="121"/>
    </row>
    <row r="5" spans="2:11" s="5" customFormat="1" ht="12" hidden="1" x14ac:dyDescent="0.25">
      <c r="B5" s="10" t="s">
        <v>9</v>
      </c>
      <c r="C5" s="11"/>
      <c r="D5" s="11"/>
      <c r="E5" s="11"/>
      <c r="F5" s="82"/>
      <c r="G5" s="82"/>
      <c r="H5" s="82"/>
      <c r="I5" s="82"/>
      <c r="J5" s="82"/>
      <c r="K5" s="121"/>
    </row>
    <row r="6" spans="2:11" s="5" customFormat="1" ht="12" hidden="1" x14ac:dyDescent="0.25">
      <c r="B6" s="10"/>
      <c r="C6" s="11"/>
      <c r="D6" s="11"/>
      <c r="E6" s="11"/>
      <c r="F6" s="82"/>
      <c r="G6" s="82"/>
      <c r="H6" s="82"/>
      <c r="I6" s="82"/>
      <c r="J6" s="82"/>
      <c r="K6" s="121"/>
    </row>
    <row r="7" spans="2:11" s="5" customFormat="1" ht="14.25" customHeight="1" x14ac:dyDescent="0.25">
      <c r="B7" s="135" t="s">
        <v>0</v>
      </c>
      <c r="C7" s="137" t="s">
        <v>1</v>
      </c>
      <c r="D7" s="139" t="s">
        <v>2</v>
      </c>
      <c r="E7" s="12" t="s">
        <v>3</v>
      </c>
      <c r="F7" s="141" t="s">
        <v>1</v>
      </c>
      <c r="G7" s="85" t="s">
        <v>2</v>
      </c>
      <c r="H7" s="85" t="s">
        <v>2</v>
      </c>
      <c r="I7" s="86" t="s">
        <v>3</v>
      </c>
      <c r="J7" s="86" t="s">
        <v>3</v>
      </c>
      <c r="K7" s="121"/>
    </row>
    <row r="8" spans="2:11" s="5" customFormat="1" x14ac:dyDescent="0.3">
      <c r="B8" s="136"/>
      <c r="C8" s="138"/>
      <c r="D8" s="140"/>
      <c r="E8" s="14" t="s">
        <v>4</v>
      </c>
      <c r="F8" s="142"/>
      <c r="G8" s="87" t="s">
        <v>62</v>
      </c>
      <c r="H8" s="87" t="s">
        <v>61</v>
      </c>
      <c r="I8" s="88" t="s">
        <v>64</v>
      </c>
      <c r="J8" s="88" t="s">
        <v>5</v>
      </c>
      <c r="K8" s="119" t="s">
        <v>136</v>
      </c>
    </row>
    <row r="9" spans="2:11" s="5" customFormat="1" ht="12" x14ac:dyDescent="0.25">
      <c r="B9" s="37"/>
      <c r="C9" s="25"/>
      <c r="D9" s="26"/>
      <c r="E9" s="17"/>
      <c r="F9" s="89"/>
      <c r="G9" s="90"/>
      <c r="H9" s="90"/>
      <c r="I9" s="90"/>
      <c r="J9" s="90"/>
      <c r="K9" s="121"/>
    </row>
    <row r="10" spans="2:11" s="33" customFormat="1" ht="12" x14ac:dyDescent="0.25">
      <c r="B10" s="38" t="s">
        <v>14</v>
      </c>
      <c r="C10" s="30"/>
      <c r="D10" s="31"/>
      <c r="E10" s="32">
        <f>SUM(E11:E33)</f>
        <v>59334499.991999999</v>
      </c>
      <c r="F10" s="91"/>
      <c r="G10" s="92"/>
      <c r="H10" s="92"/>
      <c r="I10" s="93">
        <f>SUM(I11:I33)</f>
        <v>56340599.856761903</v>
      </c>
      <c r="J10" s="93">
        <f>SUM(J11:J33)</f>
        <v>56340599.856761903</v>
      </c>
      <c r="K10" s="122"/>
    </row>
    <row r="11" spans="2:11" s="5" customFormat="1" ht="12" outlineLevel="1" x14ac:dyDescent="0.25">
      <c r="B11" s="78" t="s">
        <v>15</v>
      </c>
      <c r="C11" s="20">
        <v>45000</v>
      </c>
      <c r="D11" s="27">
        <v>117</v>
      </c>
      <c r="E11" s="19">
        <f>C11*D11</f>
        <v>5265000</v>
      </c>
      <c r="F11" s="58">
        <v>57000.000095238101</v>
      </c>
      <c r="G11" s="94">
        <v>129</v>
      </c>
      <c r="H11" s="94">
        <v>21</v>
      </c>
      <c r="I11" s="95">
        <f>F11*G11+F11*H11</f>
        <v>8550000.0142857153</v>
      </c>
      <c r="J11" s="95">
        <f t="shared" ref="J11:J16" si="0">I11</f>
        <v>8550000.0142857153</v>
      </c>
      <c r="K11" s="123"/>
    </row>
    <row r="12" spans="2:11" s="5" customFormat="1" ht="12" outlineLevel="1" x14ac:dyDescent="0.25">
      <c r="B12" s="78" t="s">
        <v>16</v>
      </c>
      <c r="C12" s="20">
        <v>27500</v>
      </c>
      <c r="D12" s="27">
        <v>209</v>
      </c>
      <c r="E12" s="19">
        <f t="shared" ref="E12:E87" si="1">C12*D12</f>
        <v>5747500</v>
      </c>
      <c r="F12" s="58">
        <v>37999.999812500006</v>
      </c>
      <c r="G12" s="94">
        <v>133</v>
      </c>
      <c r="H12" s="94">
        <v>43</v>
      </c>
      <c r="I12" s="95">
        <f t="shared" ref="I12:I30" si="2">F12*G12+F12*H12</f>
        <v>6687999.9670000011</v>
      </c>
      <c r="J12" s="95">
        <f t="shared" si="0"/>
        <v>6687999.9670000011</v>
      </c>
      <c r="K12" s="123"/>
    </row>
    <row r="13" spans="2:11" s="5" customFormat="1" ht="12" outlineLevel="1" x14ac:dyDescent="0.25">
      <c r="B13" s="78" t="s">
        <v>17</v>
      </c>
      <c r="C13" s="20">
        <v>25000</v>
      </c>
      <c r="D13" s="27">
        <v>129</v>
      </c>
      <c r="E13" s="19">
        <f t="shared" si="1"/>
        <v>3225000</v>
      </c>
      <c r="F13" s="58">
        <v>48499.999777777783</v>
      </c>
      <c r="G13" s="94">
        <v>3</v>
      </c>
      <c r="H13" s="94">
        <v>18</v>
      </c>
      <c r="I13" s="95">
        <f t="shared" si="2"/>
        <v>1018499.9953333334</v>
      </c>
      <c r="J13" s="95">
        <f t="shared" si="0"/>
        <v>1018499.9953333334</v>
      </c>
      <c r="K13" s="123"/>
    </row>
    <row r="14" spans="2:11" s="5" customFormat="1" ht="12" outlineLevel="1" x14ac:dyDescent="0.25">
      <c r="B14" s="78" t="s">
        <v>18</v>
      </c>
      <c r="C14" s="45">
        <v>25000</v>
      </c>
      <c r="D14" s="46">
        <v>116</v>
      </c>
      <c r="E14" s="44">
        <f t="shared" si="1"/>
        <v>2900000</v>
      </c>
      <c r="F14" s="58">
        <v>16500</v>
      </c>
      <c r="G14" s="94">
        <f>13+124</f>
        <v>137</v>
      </c>
      <c r="H14" s="94">
        <v>368</v>
      </c>
      <c r="I14" s="95">
        <f t="shared" si="2"/>
        <v>8332500</v>
      </c>
      <c r="J14" s="95">
        <f t="shared" si="0"/>
        <v>8332500</v>
      </c>
      <c r="K14" s="123"/>
    </row>
    <row r="15" spans="2:11" s="107" customFormat="1" ht="12" outlineLevel="1" x14ac:dyDescent="0.25">
      <c r="B15" s="103" t="s">
        <v>19</v>
      </c>
      <c r="C15" s="104">
        <v>150000</v>
      </c>
      <c r="D15" s="105">
        <v>58</v>
      </c>
      <c r="E15" s="106">
        <f t="shared" si="1"/>
        <v>8700000</v>
      </c>
      <c r="F15" s="104">
        <v>114999.99971428573</v>
      </c>
      <c r="G15" s="105">
        <v>24</v>
      </c>
      <c r="H15" s="105">
        <v>21</v>
      </c>
      <c r="I15" s="106">
        <f t="shared" si="2"/>
        <v>5174999.9871428581</v>
      </c>
      <c r="J15" s="106">
        <f t="shared" si="0"/>
        <v>5174999.9871428581</v>
      </c>
      <c r="K15" s="124"/>
    </row>
    <row r="16" spans="2:11" s="112" customFormat="1" ht="12" outlineLevel="1" x14ac:dyDescent="0.25">
      <c r="B16" s="108" t="s">
        <v>20</v>
      </c>
      <c r="C16" s="109">
        <v>60000</v>
      </c>
      <c r="D16" s="110">
        <v>55</v>
      </c>
      <c r="E16" s="111">
        <f t="shared" si="1"/>
        <v>3300000</v>
      </c>
      <c r="F16" s="109">
        <f>1.1*52727.27</f>
        <v>57999.997000000003</v>
      </c>
      <c r="G16" s="110">
        <v>15</v>
      </c>
      <c r="H16" s="110">
        <v>15</v>
      </c>
      <c r="I16" s="111">
        <f t="shared" si="2"/>
        <v>1739999.9100000001</v>
      </c>
      <c r="J16" s="111">
        <f t="shared" si="0"/>
        <v>1739999.9100000001</v>
      </c>
      <c r="K16" s="123"/>
    </row>
    <row r="17" spans="2:11" s="112" customFormat="1" ht="12" outlineLevel="1" x14ac:dyDescent="0.25">
      <c r="B17" s="108" t="s">
        <v>21</v>
      </c>
      <c r="C17" s="109">
        <v>72000</v>
      </c>
      <c r="D17" s="110">
        <v>40</v>
      </c>
      <c r="E17" s="111">
        <f t="shared" si="1"/>
        <v>2880000</v>
      </c>
      <c r="F17" s="109">
        <f>1.1*70909.09</f>
        <v>77999.998999999996</v>
      </c>
      <c r="G17" s="110">
        <v>18</v>
      </c>
      <c r="H17" s="110">
        <f>20+4</f>
        <v>24</v>
      </c>
      <c r="I17" s="111">
        <f t="shared" si="2"/>
        <v>3275999.9579999996</v>
      </c>
      <c r="J17" s="111">
        <f t="shared" ref="J17:J27" si="3">I17</f>
        <v>3275999.9579999996</v>
      </c>
      <c r="K17" s="123"/>
    </row>
    <row r="18" spans="2:11" s="5" customFormat="1" ht="12" outlineLevel="1" x14ac:dyDescent="0.25">
      <c r="B18" s="39" t="s">
        <v>74</v>
      </c>
      <c r="C18" s="20">
        <v>77999.998999999996</v>
      </c>
      <c r="D18" s="27">
        <v>8</v>
      </c>
      <c r="E18" s="19">
        <f t="shared" si="1"/>
        <v>623999.99199999997</v>
      </c>
      <c r="F18" s="58">
        <f>1.1*70909.09</f>
        <v>77999.998999999996</v>
      </c>
      <c r="G18" s="94">
        <v>8</v>
      </c>
      <c r="H18" s="94"/>
      <c r="I18" s="95">
        <f t="shared" ref="I18" si="4">F18*G18+F18*H18</f>
        <v>623999.99199999997</v>
      </c>
      <c r="J18" s="95">
        <f t="shared" si="3"/>
        <v>623999.99199999997</v>
      </c>
      <c r="K18" s="123"/>
    </row>
    <row r="19" spans="2:11" s="5" customFormat="1" ht="12" outlineLevel="1" x14ac:dyDescent="0.25">
      <c r="B19" s="39" t="s">
        <v>22</v>
      </c>
      <c r="C19" s="20">
        <v>55000</v>
      </c>
      <c r="D19" s="27">
        <v>64</v>
      </c>
      <c r="E19" s="19">
        <f t="shared" si="1"/>
        <v>3520000</v>
      </c>
      <c r="F19" s="58">
        <v>55000</v>
      </c>
      <c r="G19" s="97">
        <v>13</v>
      </c>
      <c r="H19" s="97">
        <v>14</v>
      </c>
      <c r="I19" s="95">
        <f t="shared" si="2"/>
        <v>1485000</v>
      </c>
      <c r="J19" s="95">
        <f t="shared" si="3"/>
        <v>1485000</v>
      </c>
      <c r="K19" s="123"/>
    </row>
    <row r="20" spans="2:11" s="5" customFormat="1" ht="12" outlineLevel="1" x14ac:dyDescent="0.25">
      <c r="B20" s="39" t="s">
        <v>73</v>
      </c>
      <c r="C20" s="20">
        <v>55000</v>
      </c>
      <c r="D20" s="27">
        <v>27</v>
      </c>
      <c r="E20" s="19">
        <f t="shared" si="1"/>
        <v>1485000</v>
      </c>
      <c r="F20" s="58">
        <v>55000</v>
      </c>
      <c r="G20" s="97">
        <v>27</v>
      </c>
      <c r="H20" s="97"/>
      <c r="I20" s="95">
        <f t="shared" ref="I20" si="5">F20*G20+F20*H20</f>
        <v>1485000</v>
      </c>
      <c r="J20" s="95">
        <f t="shared" si="3"/>
        <v>1485000</v>
      </c>
      <c r="K20" s="123"/>
    </row>
    <row r="21" spans="2:11" s="112" customFormat="1" ht="12" outlineLevel="1" x14ac:dyDescent="0.25">
      <c r="B21" s="108" t="s">
        <v>23</v>
      </c>
      <c r="C21" s="113">
        <v>81000</v>
      </c>
      <c r="D21" s="110">
        <v>35</v>
      </c>
      <c r="E21" s="111">
        <f t="shared" si="1"/>
        <v>2835000</v>
      </c>
      <c r="F21" s="113">
        <f>1.1*106363.64</f>
        <v>117000.00400000002</v>
      </c>
      <c r="G21" s="114">
        <v>18</v>
      </c>
      <c r="H21" s="105">
        <f>20+4</f>
        <v>24</v>
      </c>
      <c r="I21" s="111">
        <f t="shared" si="2"/>
        <v>4914000.1680000005</v>
      </c>
      <c r="J21" s="111">
        <f t="shared" si="3"/>
        <v>4914000.1680000005</v>
      </c>
      <c r="K21" s="123"/>
    </row>
    <row r="22" spans="2:11" s="5" customFormat="1" ht="12" outlineLevel="1" x14ac:dyDescent="0.25">
      <c r="B22" s="39" t="s">
        <v>72</v>
      </c>
      <c r="C22" s="28">
        <v>50000</v>
      </c>
      <c r="D22" s="27">
        <v>74</v>
      </c>
      <c r="E22" s="19">
        <f t="shared" si="1"/>
        <v>3700000</v>
      </c>
      <c r="F22" s="98">
        <v>50000</v>
      </c>
      <c r="G22" s="99">
        <v>74</v>
      </c>
      <c r="H22" s="97"/>
      <c r="I22" s="95">
        <f t="shared" si="2"/>
        <v>3700000</v>
      </c>
      <c r="J22" s="95">
        <f t="shared" si="3"/>
        <v>3700000</v>
      </c>
      <c r="K22" s="123"/>
    </row>
    <row r="23" spans="2:11" s="112" customFormat="1" ht="12" outlineLevel="1" x14ac:dyDescent="0.25">
      <c r="B23" s="108" t="s">
        <v>24</v>
      </c>
      <c r="C23" s="109">
        <v>210000</v>
      </c>
      <c r="D23" s="110">
        <v>49</v>
      </c>
      <c r="E23" s="111">
        <f t="shared" si="1"/>
        <v>10290000</v>
      </c>
      <c r="F23" s="109">
        <f>1.1*122727.27</f>
        <v>134999.997</v>
      </c>
      <c r="G23" s="105">
        <v>22</v>
      </c>
      <c r="H23" s="105">
        <f>19+4</f>
        <v>23</v>
      </c>
      <c r="I23" s="111">
        <f t="shared" si="2"/>
        <v>6074999.8650000002</v>
      </c>
      <c r="J23" s="111">
        <f t="shared" si="3"/>
        <v>6074999.8650000002</v>
      </c>
      <c r="K23" s="123"/>
    </row>
    <row r="24" spans="2:11" s="5" customFormat="1" ht="12" outlineLevel="1" x14ac:dyDescent="0.25">
      <c r="B24" s="39" t="s">
        <v>25</v>
      </c>
      <c r="C24" s="20">
        <v>3000</v>
      </c>
      <c r="D24" s="27">
        <v>441</v>
      </c>
      <c r="E24" s="19">
        <f t="shared" si="1"/>
        <v>1323000</v>
      </c>
      <c r="F24" s="58">
        <v>1800</v>
      </c>
      <c r="G24" s="94">
        <v>407</v>
      </c>
      <c r="H24" s="94">
        <v>60</v>
      </c>
      <c r="I24" s="95">
        <f t="shared" si="2"/>
        <v>840600</v>
      </c>
      <c r="J24" s="95">
        <f t="shared" si="3"/>
        <v>840600</v>
      </c>
      <c r="K24" s="123"/>
    </row>
    <row r="25" spans="2:11" s="112" customFormat="1" ht="12" outlineLevel="1" x14ac:dyDescent="0.25">
      <c r="B25" s="108" t="s">
        <v>26</v>
      </c>
      <c r="C25" s="109">
        <v>20000</v>
      </c>
      <c r="D25" s="110">
        <v>143</v>
      </c>
      <c r="E25" s="111">
        <f t="shared" si="1"/>
        <v>2860000</v>
      </c>
      <c r="F25" s="104">
        <v>8800</v>
      </c>
      <c r="G25" s="105">
        <v>116</v>
      </c>
      <c r="H25" s="110">
        <v>53</v>
      </c>
      <c r="I25" s="111">
        <f t="shared" si="2"/>
        <v>1487200</v>
      </c>
      <c r="J25" s="111">
        <f t="shared" si="3"/>
        <v>1487200</v>
      </c>
      <c r="K25" s="123"/>
    </row>
    <row r="26" spans="2:11" s="5" customFormat="1" ht="12" outlineLevel="1" x14ac:dyDescent="0.25">
      <c r="B26" s="39" t="s">
        <v>27</v>
      </c>
      <c r="C26" s="20">
        <v>30000</v>
      </c>
      <c r="D26" s="27">
        <v>6</v>
      </c>
      <c r="E26" s="19">
        <f t="shared" si="1"/>
        <v>180000</v>
      </c>
      <c r="F26" s="58">
        <v>22550</v>
      </c>
      <c r="G26" s="94">
        <v>10</v>
      </c>
      <c r="H26" s="94">
        <v>6</v>
      </c>
      <c r="I26" s="95">
        <f t="shared" si="2"/>
        <v>360800</v>
      </c>
      <c r="J26" s="95">
        <f t="shared" si="3"/>
        <v>360800</v>
      </c>
      <c r="K26" s="123"/>
    </row>
    <row r="27" spans="2:11" s="112" customFormat="1" ht="12" outlineLevel="1" x14ac:dyDescent="0.25">
      <c r="B27" s="108" t="s">
        <v>28</v>
      </c>
      <c r="C27" s="109">
        <v>100000</v>
      </c>
      <c r="D27" s="110">
        <v>2</v>
      </c>
      <c r="E27" s="111">
        <f t="shared" si="1"/>
        <v>200000</v>
      </c>
      <c r="F27" s="109">
        <v>93500.000000000015</v>
      </c>
      <c r="G27" s="110"/>
      <c r="H27" s="110">
        <v>2</v>
      </c>
      <c r="I27" s="111">
        <f t="shared" si="2"/>
        <v>187000.00000000003</v>
      </c>
      <c r="J27" s="111">
        <f t="shared" si="3"/>
        <v>187000.00000000003</v>
      </c>
      <c r="K27" s="125">
        <v>43243</v>
      </c>
    </row>
    <row r="28" spans="2:11" s="112" customFormat="1" ht="12" outlineLevel="1" x14ac:dyDescent="0.25">
      <c r="B28" s="108" t="s">
        <v>134</v>
      </c>
      <c r="C28" s="109">
        <v>10000</v>
      </c>
      <c r="D28" s="110">
        <v>30</v>
      </c>
      <c r="E28" s="111">
        <f t="shared" si="1"/>
        <v>300000</v>
      </c>
      <c r="F28" s="109">
        <v>9000</v>
      </c>
      <c r="G28" s="110">
        <v>30</v>
      </c>
      <c r="H28" s="110"/>
      <c r="I28" s="111">
        <f t="shared" si="2"/>
        <v>270000</v>
      </c>
      <c r="J28" s="111">
        <f>I28</f>
        <v>270000</v>
      </c>
      <c r="K28" s="125">
        <v>43243</v>
      </c>
    </row>
    <row r="29" spans="2:11" s="5" customFormat="1" ht="12" outlineLevel="1" x14ac:dyDescent="0.25">
      <c r="B29" s="39" t="s">
        <v>133</v>
      </c>
      <c r="C29" s="20"/>
      <c r="D29" s="27"/>
      <c r="E29" s="19"/>
      <c r="F29" s="58">
        <v>93500.000000000015</v>
      </c>
      <c r="G29" s="94"/>
      <c r="H29" s="94">
        <v>1</v>
      </c>
      <c r="I29" s="95">
        <f t="shared" si="2"/>
        <v>93500.000000000015</v>
      </c>
      <c r="J29" s="95">
        <f>I29</f>
        <v>93500.000000000015</v>
      </c>
      <c r="K29" s="123"/>
    </row>
    <row r="30" spans="2:11" s="5" customFormat="1" ht="12" outlineLevel="1" x14ac:dyDescent="0.25">
      <c r="B30" s="39" t="s">
        <v>69</v>
      </c>
      <c r="C30" s="20"/>
      <c r="D30" s="27"/>
      <c r="E30" s="19"/>
      <c r="F30" s="58">
        <v>38500</v>
      </c>
      <c r="G30" s="94"/>
      <c r="H30" s="94">
        <v>1</v>
      </c>
      <c r="I30" s="95">
        <f t="shared" si="2"/>
        <v>38500</v>
      </c>
      <c r="J30" s="95">
        <f>I30</f>
        <v>38500</v>
      </c>
      <c r="K30" s="123"/>
    </row>
    <row r="31" spans="2:11" s="112" customFormat="1" ht="12" outlineLevel="1" x14ac:dyDescent="0.25">
      <c r="B31" s="108" t="s">
        <v>111</v>
      </c>
      <c r="C31" s="109"/>
      <c r="D31" s="110"/>
      <c r="E31" s="111"/>
      <c r="F31" s="109"/>
      <c r="G31" s="110"/>
      <c r="H31" s="110"/>
      <c r="I31" s="111"/>
      <c r="J31" s="111"/>
      <c r="K31" s="131">
        <v>43245</v>
      </c>
    </row>
    <row r="32" spans="2:11" s="5" customFormat="1" ht="12" outlineLevel="1" x14ac:dyDescent="0.25">
      <c r="B32" s="78" t="s">
        <v>112</v>
      </c>
      <c r="C32" s="20"/>
      <c r="D32" s="27"/>
      <c r="E32" s="19"/>
      <c r="F32" s="58"/>
      <c r="G32" s="94"/>
      <c r="H32" s="94"/>
      <c r="I32" s="95"/>
      <c r="J32" s="95"/>
      <c r="K32" s="123"/>
    </row>
    <row r="33" spans="2:11" s="112" customFormat="1" ht="12" outlineLevel="1" x14ac:dyDescent="0.25">
      <c r="B33" s="108" t="s">
        <v>113</v>
      </c>
      <c r="C33" s="109"/>
      <c r="D33" s="110"/>
      <c r="E33" s="111"/>
      <c r="F33" s="109"/>
      <c r="G33" s="110"/>
      <c r="H33" s="110"/>
      <c r="I33" s="111"/>
      <c r="J33" s="111"/>
      <c r="K33" s="123"/>
    </row>
    <row r="34" spans="2:11" s="33" customFormat="1" ht="12" x14ac:dyDescent="0.25">
      <c r="B34" s="38" t="s">
        <v>29</v>
      </c>
      <c r="C34" s="30"/>
      <c r="D34" s="31"/>
      <c r="E34" s="32">
        <f>SUM(E35:E64)</f>
        <v>22006000</v>
      </c>
      <c r="F34" s="91"/>
      <c r="G34" s="92"/>
      <c r="H34" s="92"/>
      <c r="I34" s="93">
        <f>SUM(I35:I64)</f>
        <v>23127709.021139435</v>
      </c>
      <c r="J34" s="93">
        <f>SUM(J35:J64)</f>
        <v>27835610.721806102</v>
      </c>
      <c r="K34" s="126"/>
    </row>
    <row r="35" spans="2:11" s="5" customFormat="1" ht="12" outlineLevel="1" x14ac:dyDescent="0.25">
      <c r="B35" s="78" t="s">
        <v>30</v>
      </c>
      <c r="C35" s="20">
        <v>264000</v>
      </c>
      <c r="D35" s="27">
        <v>3</v>
      </c>
      <c r="E35" s="19">
        <f t="shared" si="1"/>
        <v>792000</v>
      </c>
      <c r="F35" s="58">
        <v>264000</v>
      </c>
      <c r="G35" s="94">
        <v>2</v>
      </c>
      <c r="H35" s="94">
        <v>1</v>
      </c>
      <c r="I35" s="95">
        <f t="shared" ref="I35:I43" si="6">F35*G35+F35*H35</f>
        <v>792000</v>
      </c>
      <c r="J35" s="95">
        <f>I35</f>
        <v>792000</v>
      </c>
      <c r="K35" s="123"/>
    </row>
    <row r="36" spans="2:11" s="5" customFormat="1" ht="12" outlineLevel="1" x14ac:dyDescent="0.25">
      <c r="B36" s="78" t="s">
        <v>31</v>
      </c>
      <c r="C36" s="20">
        <v>39600</v>
      </c>
      <c r="D36" s="27">
        <v>54</v>
      </c>
      <c r="E36" s="19">
        <f t="shared" si="1"/>
        <v>2138400</v>
      </c>
      <c r="F36" s="58">
        <v>50499.999000000003</v>
      </c>
      <c r="G36" s="94">
        <v>3</v>
      </c>
      <c r="H36" s="94">
        <v>37</v>
      </c>
      <c r="I36" s="95">
        <f t="shared" si="6"/>
        <v>2019999.9600000002</v>
      </c>
      <c r="J36" s="95">
        <f>I36</f>
        <v>2019999.9600000002</v>
      </c>
      <c r="K36" s="123"/>
    </row>
    <row r="37" spans="2:11" s="5" customFormat="1" ht="12" outlineLevel="1" x14ac:dyDescent="0.25">
      <c r="B37" s="78" t="s">
        <v>32</v>
      </c>
      <c r="C37" s="20">
        <v>392000</v>
      </c>
      <c r="D37" s="27">
        <v>3</v>
      </c>
      <c r="E37" s="19">
        <f t="shared" si="1"/>
        <v>1176000</v>
      </c>
      <c r="F37" s="58">
        <v>208000.00100000002</v>
      </c>
      <c r="G37" s="94">
        <v>3</v>
      </c>
      <c r="H37" s="94">
        <v>4</v>
      </c>
      <c r="I37" s="95">
        <f t="shared" si="6"/>
        <v>1456000.0070000002</v>
      </c>
      <c r="J37" s="95">
        <f>I37</f>
        <v>1456000.0070000002</v>
      </c>
      <c r="K37" s="123"/>
    </row>
    <row r="38" spans="2:11" s="5" customFormat="1" ht="12" outlineLevel="1" x14ac:dyDescent="0.25">
      <c r="B38" s="78" t="s">
        <v>33</v>
      </c>
      <c r="C38" s="20">
        <v>42100</v>
      </c>
      <c r="D38" s="27">
        <v>26</v>
      </c>
      <c r="E38" s="19">
        <f t="shared" si="1"/>
        <v>1094600</v>
      </c>
      <c r="F38" s="58">
        <v>16289.731612903226</v>
      </c>
      <c r="G38" s="94">
        <v>31</v>
      </c>
      <c r="H38" s="94">
        <v>34</v>
      </c>
      <c r="I38" s="95">
        <f t="shared" si="6"/>
        <v>1058832.5548387098</v>
      </c>
      <c r="J38" s="95">
        <f>I38</f>
        <v>1058832.5548387098</v>
      </c>
      <c r="K38" s="123"/>
    </row>
    <row r="39" spans="2:11" s="112" customFormat="1" ht="12" outlineLevel="1" x14ac:dyDescent="0.25">
      <c r="B39" s="108" t="s">
        <v>34</v>
      </c>
      <c r="C39" s="109">
        <v>20000</v>
      </c>
      <c r="D39" s="110">
        <v>101</v>
      </c>
      <c r="E39" s="111">
        <f t="shared" si="1"/>
        <v>2020000</v>
      </c>
      <c r="F39" s="109">
        <v>15779.22</v>
      </c>
      <c r="G39" s="110">
        <v>6</v>
      </c>
      <c r="H39" s="110"/>
      <c r="I39" s="111">
        <f t="shared" si="6"/>
        <v>94675.319999999992</v>
      </c>
      <c r="J39" s="111">
        <f>E39</f>
        <v>2020000</v>
      </c>
      <c r="K39" s="132">
        <v>43247</v>
      </c>
    </row>
    <row r="40" spans="2:11" s="118" customFormat="1" ht="26.25" customHeight="1" outlineLevel="1" x14ac:dyDescent="0.3">
      <c r="B40" s="115" t="s">
        <v>135</v>
      </c>
      <c r="C40" s="116">
        <v>300000</v>
      </c>
      <c r="D40" s="117">
        <v>18</v>
      </c>
      <c r="E40" s="116">
        <f t="shared" si="1"/>
        <v>5400000</v>
      </c>
      <c r="F40" s="116">
        <v>143000.00000000003</v>
      </c>
      <c r="G40" s="117">
        <v>3</v>
      </c>
      <c r="H40" s="117">
        <v>6</v>
      </c>
      <c r="I40" s="116">
        <f t="shared" si="6"/>
        <v>1287000.0000000005</v>
      </c>
      <c r="J40" s="116">
        <f>I40</f>
        <v>1287000.0000000005</v>
      </c>
      <c r="K40" s="133">
        <v>43245</v>
      </c>
    </row>
    <row r="41" spans="2:11" s="112" customFormat="1" ht="12" outlineLevel="1" x14ac:dyDescent="0.25">
      <c r="B41" s="108" t="s">
        <v>35</v>
      </c>
      <c r="C41" s="109">
        <v>15000</v>
      </c>
      <c r="D41" s="110">
        <v>89</v>
      </c>
      <c r="E41" s="111">
        <f t="shared" si="1"/>
        <v>1335000</v>
      </c>
      <c r="F41" s="109">
        <v>20938.459226666666</v>
      </c>
      <c r="G41" s="110">
        <v>50</v>
      </c>
      <c r="H41" s="110"/>
      <c r="I41" s="111">
        <f t="shared" si="6"/>
        <v>1046922.9613333333</v>
      </c>
      <c r="J41" s="111">
        <f>E41</f>
        <v>1335000</v>
      </c>
      <c r="K41" s="132">
        <v>43247</v>
      </c>
    </row>
    <row r="42" spans="2:11" s="112" customFormat="1" ht="12" outlineLevel="1" x14ac:dyDescent="0.25">
      <c r="B42" s="108" t="s">
        <v>36</v>
      </c>
      <c r="C42" s="109">
        <v>20000</v>
      </c>
      <c r="D42" s="110">
        <v>24</v>
      </c>
      <c r="E42" s="111">
        <f t="shared" si="1"/>
        <v>480000</v>
      </c>
      <c r="F42" s="109">
        <v>21000.001</v>
      </c>
      <c r="G42" s="110">
        <v>22</v>
      </c>
      <c r="H42" s="110"/>
      <c r="I42" s="111">
        <f t="shared" si="6"/>
        <v>462000.022</v>
      </c>
      <c r="J42" s="111">
        <f>E42</f>
        <v>480000</v>
      </c>
      <c r="K42" s="132">
        <v>43243</v>
      </c>
    </row>
    <row r="43" spans="2:11" s="83" customFormat="1" ht="12" outlineLevel="1" x14ac:dyDescent="0.25">
      <c r="B43" s="59" t="s">
        <v>123</v>
      </c>
      <c r="C43" s="58">
        <v>45000</v>
      </c>
      <c r="D43" s="94">
        <v>25</v>
      </c>
      <c r="E43" s="95">
        <f t="shared" si="1"/>
        <v>1125000</v>
      </c>
      <c r="F43" s="58">
        <v>35439.002301204833</v>
      </c>
      <c r="G43" s="94"/>
      <c r="H43" s="94">
        <f>15+68</f>
        <v>83</v>
      </c>
      <c r="I43" s="95">
        <f t="shared" si="6"/>
        <v>2941437.191000001</v>
      </c>
      <c r="J43" s="95">
        <f>I43</f>
        <v>2941437.191000001</v>
      </c>
      <c r="K43" s="127"/>
    </row>
    <row r="44" spans="2:11" s="5" customFormat="1" ht="12" outlineLevel="1" x14ac:dyDescent="0.25">
      <c r="B44" s="39" t="s">
        <v>37</v>
      </c>
      <c r="C44" s="20">
        <v>12000</v>
      </c>
      <c r="D44" s="27">
        <v>50</v>
      </c>
      <c r="E44" s="19">
        <f t="shared" si="1"/>
        <v>600000</v>
      </c>
      <c r="F44" s="58"/>
      <c r="G44" s="94"/>
      <c r="H44" s="94"/>
      <c r="I44" s="95">
        <f>(1459000)</f>
        <v>1459000</v>
      </c>
      <c r="J44" s="95">
        <f>I44</f>
        <v>1459000</v>
      </c>
      <c r="K44" s="123"/>
    </row>
    <row r="45" spans="2:11" s="112" customFormat="1" ht="12" outlineLevel="1" x14ac:dyDescent="0.25">
      <c r="B45" s="108" t="s">
        <v>38</v>
      </c>
      <c r="C45" s="109">
        <v>5000</v>
      </c>
      <c r="D45" s="110">
        <v>12</v>
      </c>
      <c r="E45" s="111">
        <f t="shared" si="1"/>
        <v>60000</v>
      </c>
      <c r="F45" s="109"/>
      <c r="G45" s="110"/>
      <c r="H45" s="110"/>
      <c r="I45" s="111">
        <f>(985540.996)+13999.99975</f>
        <v>999540.99575</v>
      </c>
      <c r="J45" s="111">
        <f>I45</f>
        <v>999540.99575</v>
      </c>
      <c r="K45" s="132">
        <v>43243</v>
      </c>
    </row>
    <row r="46" spans="2:11" s="5" customFormat="1" ht="12" outlineLevel="1" x14ac:dyDescent="0.25">
      <c r="B46" s="39" t="s">
        <v>39</v>
      </c>
      <c r="C46" s="20">
        <v>108500</v>
      </c>
      <c r="D46" s="27">
        <v>10</v>
      </c>
      <c r="E46" s="19">
        <f t="shared" si="1"/>
        <v>1085000</v>
      </c>
      <c r="F46" s="58">
        <v>108499.99600000001</v>
      </c>
      <c r="G46" s="94">
        <v>1</v>
      </c>
      <c r="H46" s="94"/>
      <c r="I46" s="95">
        <f t="shared" ref="I46:I58" si="7">F46*G46+F46*H46</f>
        <v>108499.99600000001</v>
      </c>
      <c r="J46" s="95">
        <f>E46</f>
        <v>1085000</v>
      </c>
      <c r="K46" s="123"/>
    </row>
    <row r="47" spans="2:11" s="5" customFormat="1" ht="12" outlineLevel="1" x14ac:dyDescent="0.25">
      <c r="B47" s="39" t="s">
        <v>40</v>
      </c>
      <c r="C47" s="20">
        <v>180000</v>
      </c>
      <c r="D47" s="27">
        <v>2</v>
      </c>
      <c r="E47" s="19">
        <f t="shared" si="1"/>
        <v>360000</v>
      </c>
      <c r="F47" s="58">
        <v>130000</v>
      </c>
      <c r="G47" s="94">
        <v>5</v>
      </c>
      <c r="H47" s="94">
        <v>6</v>
      </c>
      <c r="I47" s="95">
        <f t="shared" si="7"/>
        <v>1430000</v>
      </c>
      <c r="J47" s="95">
        <f>I47</f>
        <v>1430000</v>
      </c>
      <c r="K47" s="123"/>
    </row>
    <row r="48" spans="2:11" s="112" customFormat="1" ht="12" outlineLevel="1" x14ac:dyDescent="0.25">
      <c r="B48" s="108" t="s">
        <v>41</v>
      </c>
      <c r="C48" s="109">
        <v>1420000</v>
      </c>
      <c r="D48" s="110">
        <v>2</v>
      </c>
      <c r="E48" s="111">
        <f t="shared" si="1"/>
        <v>2840000</v>
      </c>
      <c r="F48" s="109">
        <v>1419999.9990000003</v>
      </c>
      <c r="G48" s="110">
        <v>1</v>
      </c>
      <c r="H48" s="110">
        <v>1</v>
      </c>
      <c r="I48" s="111">
        <f t="shared" si="7"/>
        <v>2839999.9980000006</v>
      </c>
      <c r="J48" s="111">
        <f>I48</f>
        <v>2839999.9980000006</v>
      </c>
      <c r="K48" s="123"/>
    </row>
    <row r="49" spans="2:11" s="5" customFormat="1" ht="12" outlineLevel="1" x14ac:dyDescent="0.25">
      <c r="B49" s="39" t="s">
        <v>42</v>
      </c>
      <c r="C49" s="20">
        <v>75000</v>
      </c>
      <c r="D49" s="27">
        <v>4</v>
      </c>
      <c r="E49" s="19">
        <f t="shared" si="1"/>
        <v>300000</v>
      </c>
      <c r="F49" s="58"/>
      <c r="G49" s="94"/>
      <c r="H49" s="94"/>
      <c r="I49" s="95">
        <f t="shared" si="7"/>
        <v>0</v>
      </c>
      <c r="J49" s="95">
        <f>E49</f>
        <v>300000</v>
      </c>
      <c r="K49" s="123"/>
    </row>
    <row r="50" spans="2:11" s="5" customFormat="1" ht="12" outlineLevel="1" x14ac:dyDescent="0.25">
      <c r="B50" s="39" t="s">
        <v>43</v>
      </c>
      <c r="C50" s="20">
        <v>100000</v>
      </c>
      <c r="D50" s="27">
        <v>12</v>
      </c>
      <c r="E50" s="19">
        <f t="shared" si="1"/>
        <v>1200000</v>
      </c>
      <c r="F50" s="58"/>
      <c r="G50" s="94"/>
      <c r="H50" s="94"/>
      <c r="I50" s="95">
        <f t="shared" si="7"/>
        <v>0</v>
      </c>
      <c r="J50" s="95">
        <f>E50</f>
        <v>1200000</v>
      </c>
      <c r="K50" s="123"/>
    </row>
    <row r="51" spans="2:11" s="5" customFormat="1" ht="12" outlineLevel="1" x14ac:dyDescent="0.25">
      <c r="B51" s="39" t="s">
        <v>65</v>
      </c>
      <c r="C51" s="20"/>
      <c r="D51" s="27"/>
      <c r="E51" s="19"/>
      <c r="F51" s="58">
        <v>42100.000608695656</v>
      </c>
      <c r="G51" s="94">
        <v>2</v>
      </c>
      <c r="H51" s="94">
        <f>5+18</f>
        <v>23</v>
      </c>
      <c r="I51" s="95">
        <f t="shared" si="7"/>
        <v>1052500.0152173913</v>
      </c>
      <c r="J51" s="95">
        <f>I51</f>
        <v>1052500.0152173913</v>
      </c>
      <c r="K51" s="123"/>
    </row>
    <row r="52" spans="2:11" s="5" customFormat="1" ht="12" outlineLevel="1" x14ac:dyDescent="0.25">
      <c r="B52" s="39" t="s">
        <v>66</v>
      </c>
      <c r="C52" s="20"/>
      <c r="D52" s="27"/>
      <c r="E52" s="19"/>
      <c r="F52" s="58">
        <v>22000.000000000004</v>
      </c>
      <c r="G52" s="94"/>
      <c r="H52" s="94">
        <v>5</v>
      </c>
      <c r="I52" s="95">
        <f t="shared" si="7"/>
        <v>110000.00000000001</v>
      </c>
      <c r="J52" s="95">
        <f t="shared" ref="J52:J58" si="8">I52</f>
        <v>110000.00000000001</v>
      </c>
      <c r="K52" s="123"/>
    </row>
    <row r="53" spans="2:11" s="112" customFormat="1" ht="12" outlineLevel="1" x14ac:dyDescent="0.25">
      <c r="B53" s="108" t="s">
        <v>67</v>
      </c>
      <c r="C53" s="109"/>
      <c r="D53" s="110"/>
      <c r="E53" s="111"/>
      <c r="F53" s="109">
        <v>33000.000000000007</v>
      </c>
      <c r="G53" s="110"/>
      <c r="H53" s="110">
        <v>3</v>
      </c>
      <c r="I53" s="111">
        <f t="shared" si="7"/>
        <v>99000.000000000029</v>
      </c>
      <c r="J53" s="111">
        <f t="shared" si="8"/>
        <v>99000.000000000029</v>
      </c>
      <c r="K53" s="134">
        <v>43245</v>
      </c>
    </row>
    <row r="54" spans="2:11" s="5" customFormat="1" ht="12" outlineLevel="1" x14ac:dyDescent="0.25">
      <c r="B54" s="39" t="s">
        <v>68</v>
      </c>
      <c r="C54" s="20"/>
      <c r="D54" s="27"/>
      <c r="E54" s="19"/>
      <c r="F54" s="58">
        <v>50500</v>
      </c>
      <c r="G54" s="94"/>
      <c r="H54" s="94">
        <v>10</v>
      </c>
      <c r="I54" s="95">
        <f t="shared" si="7"/>
        <v>505000</v>
      </c>
      <c r="J54" s="95">
        <f t="shared" si="8"/>
        <v>505000</v>
      </c>
      <c r="K54" s="123"/>
    </row>
    <row r="55" spans="2:11" s="112" customFormat="1" ht="12" outlineLevel="1" x14ac:dyDescent="0.25">
      <c r="B55" s="108" t="s">
        <v>137</v>
      </c>
      <c r="C55" s="109"/>
      <c r="D55" s="110"/>
      <c r="E55" s="111"/>
      <c r="F55" s="109">
        <v>770</v>
      </c>
      <c r="G55" s="110"/>
      <c r="H55" s="110">
        <v>60</v>
      </c>
      <c r="I55" s="111">
        <f t="shared" si="7"/>
        <v>46200</v>
      </c>
      <c r="J55" s="111">
        <f t="shared" si="8"/>
        <v>46200</v>
      </c>
      <c r="K55" s="132">
        <v>43243</v>
      </c>
    </row>
    <row r="56" spans="2:11" s="112" customFormat="1" ht="12" outlineLevel="1" x14ac:dyDescent="0.25">
      <c r="B56" s="108" t="s">
        <v>138</v>
      </c>
      <c r="C56" s="109"/>
      <c r="D56" s="110"/>
      <c r="E56" s="111"/>
      <c r="F56" s="109">
        <v>6600</v>
      </c>
      <c r="G56" s="110"/>
      <c r="H56" s="110">
        <v>60</v>
      </c>
      <c r="I56" s="111">
        <f t="shared" si="7"/>
        <v>396000</v>
      </c>
      <c r="J56" s="111">
        <f t="shared" si="8"/>
        <v>396000</v>
      </c>
      <c r="K56" s="132">
        <v>43243</v>
      </c>
    </row>
    <row r="57" spans="2:11" s="5" customFormat="1" ht="12" outlineLevel="1" x14ac:dyDescent="0.25">
      <c r="B57" s="39" t="s">
        <v>70</v>
      </c>
      <c r="C57" s="20"/>
      <c r="D57" s="27"/>
      <c r="E57" s="19"/>
      <c r="F57" s="58">
        <v>7700</v>
      </c>
      <c r="G57" s="94"/>
      <c r="H57" s="94">
        <v>3</v>
      </c>
      <c r="I57" s="95">
        <f t="shared" si="7"/>
        <v>23100</v>
      </c>
      <c r="J57" s="95">
        <f t="shared" si="8"/>
        <v>23100</v>
      </c>
      <c r="K57" s="123"/>
    </row>
    <row r="58" spans="2:11" s="5" customFormat="1" ht="12" outlineLevel="1" x14ac:dyDescent="0.25">
      <c r="B58" s="39" t="s">
        <v>71</v>
      </c>
      <c r="C58" s="20"/>
      <c r="D58" s="27"/>
      <c r="E58" s="19"/>
      <c r="F58" s="58">
        <v>14500</v>
      </c>
      <c r="G58" s="94"/>
      <c r="H58" s="94">
        <v>200</v>
      </c>
      <c r="I58" s="95">
        <f t="shared" si="7"/>
        <v>2900000</v>
      </c>
      <c r="J58" s="95">
        <f t="shared" si="8"/>
        <v>2900000</v>
      </c>
      <c r="K58" s="123"/>
    </row>
    <row r="59" spans="2:11" s="112" customFormat="1" ht="12" outlineLevel="1" x14ac:dyDescent="0.25">
      <c r="B59" s="108" t="s">
        <v>114</v>
      </c>
      <c r="C59" s="109"/>
      <c r="D59" s="110"/>
      <c r="E59" s="111"/>
      <c r="F59" s="109"/>
      <c r="G59" s="110"/>
      <c r="H59" s="110"/>
      <c r="I59" s="111"/>
      <c r="J59" s="111"/>
      <c r="K59" s="133">
        <v>43245</v>
      </c>
    </row>
    <row r="60" spans="2:11" s="112" customFormat="1" ht="12" outlineLevel="1" x14ac:dyDescent="0.25">
      <c r="B60" s="108" t="s">
        <v>115</v>
      </c>
      <c r="C60" s="109"/>
      <c r="D60" s="110"/>
      <c r="E60" s="111"/>
      <c r="F60" s="109"/>
      <c r="G60" s="110"/>
      <c r="H60" s="110"/>
      <c r="I60" s="111"/>
      <c r="J60" s="111"/>
      <c r="K60" s="133">
        <v>43245</v>
      </c>
    </row>
    <row r="61" spans="2:11" s="112" customFormat="1" ht="12" outlineLevel="1" x14ac:dyDescent="0.25">
      <c r="B61" s="108" t="s">
        <v>116</v>
      </c>
      <c r="C61" s="109"/>
      <c r="D61" s="110"/>
      <c r="E61" s="111"/>
      <c r="F61" s="109"/>
      <c r="G61" s="110"/>
      <c r="H61" s="110"/>
      <c r="I61" s="111"/>
      <c r="J61" s="111"/>
      <c r="K61" s="133">
        <v>43245</v>
      </c>
    </row>
    <row r="62" spans="2:11" s="5" customFormat="1" ht="12" outlineLevel="1" x14ac:dyDescent="0.25">
      <c r="B62" s="78" t="s">
        <v>117</v>
      </c>
      <c r="C62" s="20"/>
      <c r="D62" s="27"/>
      <c r="E62" s="19"/>
      <c r="F62" s="58"/>
      <c r="G62" s="94"/>
      <c r="H62" s="94"/>
      <c r="I62" s="95"/>
      <c r="J62" s="95"/>
      <c r="K62" s="123"/>
    </row>
    <row r="63" spans="2:11" s="112" customFormat="1" ht="12" outlineLevel="1" x14ac:dyDescent="0.25">
      <c r="B63" s="108" t="s">
        <v>118</v>
      </c>
      <c r="C63" s="109"/>
      <c r="D63" s="110"/>
      <c r="E63" s="111"/>
      <c r="F63" s="109"/>
      <c r="G63" s="110"/>
      <c r="H63" s="110"/>
      <c r="I63" s="111"/>
      <c r="J63" s="111"/>
      <c r="K63" s="132">
        <v>43243</v>
      </c>
    </row>
    <row r="64" spans="2:11" s="5" customFormat="1" ht="12" outlineLevel="1" x14ac:dyDescent="0.25">
      <c r="B64" s="39" t="s">
        <v>119</v>
      </c>
      <c r="C64" s="20"/>
      <c r="D64" s="27"/>
      <c r="E64" s="19"/>
      <c r="F64" s="58"/>
      <c r="G64" s="94"/>
      <c r="H64" s="94"/>
      <c r="I64" s="95"/>
      <c r="J64" s="95"/>
      <c r="K64" s="123"/>
    </row>
    <row r="65" spans="2:11" s="33" customFormat="1" ht="12" x14ac:dyDescent="0.25">
      <c r="B65" s="38" t="s">
        <v>44</v>
      </c>
      <c r="C65" s="30"/>
      <c r="D65" s="31"/>
      <c r="E65" s="32">
        <f>SUM(E66:E77)</f>
        <v>10510000</v>
      </c>
      <c r="F65" s="91"/>
      <c r="G65" s="92"/>
      <c r="H65" s="92"/>
      <c r="I65" s="93">
        <f>SUM(I66:I77)</f>
        <v>10039000</v>
      </c>
      <c r="J65" s="93">
        <f>SUM(J66:J77)</f>
        <v>10862000</v>
      </c>
      <c r="K65" s="126"/>
    </row>
    <row r="66" spans="2:11" s="5" customFormat="1" ht="12" outlineLevel="1" x14ac:dyDescent="0.25">
      <c r="B66" s="39" t="s">
        <v>130</v>
      </c>
      <c r="C66" s="20">
        <v>150000</v>
      </c>
      <c r="D66" s="27">
        <v>2</v>
      </c>
      <c r="E66" s="19">
        <f t="shared" si="1"/>
        <v>300000</v>
      </c>
      <c r="F66" s="58"/>
      <c r="G66" s="94"/>
      <c r="H66" s="94"/>
      <c r="I66" s="95">
        <f>650000+80000</f>
        <v>730000</v>
      </c>
      <c r="J66" s="95">
        <f>I66</f>
        <v>730000</v>
      </c>
      <c r="K66" s="123"/>
    </row>
    <row r="67" spans="2:11" s="5" customFormat="1" ht="12" outlineLevel="1" x14ac:dyDescent="0.25">
      <c r="B67" s="39" t="s">
        <v>129</v>
      </c>
      <c r="C67" s="20"/>
      <c r="D67" s="27"/>
      <c r="E67" s="19"/>
      <c r="F67" s="58"/>
      <c r="G67" s="94"/>
      <c r="H67" s="94"/>
      <c r="I67" s="95"/>
      <c r="J67" s="95"/>
      <c r="K67" s="123"/>
    </row>
    <row r="68" spans="2:11" s="5" customFormat="1" ht="12" outlineLevel="1" x14ac:dyDescent="0.25">
      <c r="B68" s="78" t="s">
        <v>45</v>
      </c>
      <c r="C68" s="20">
        <v>5000</v>
      </c>
      <c r="D68" s="27">
        <v>12</v>
      </c>
      <c r="E68" s="19">
        <f t="shared" si="1"/>
        <v>60000</v>
      </c>
      <c r="F68" s="58">
        <v>3000</v>
      </c>
      <c r="G68" s="94"/>
      <c r="H68" s="94">
        <v>12</v>
      </c>
      <c r="I68" s="95">
        <f t="shared" ref="I68" si="9">F68*G68+F68*H68</f>
        <v>36000</v>
      </c>
      <c r="J68" s="95">
        <f>I68</f>
        <v>36000</v>
      </c>
      <c r="K68" s="123"/>
    </row>
    <row r="69" spans="2:11" s="5" customFormat="1" ht="12" outlineLevel="1" x14ac:dyDescent="0.25">
      <c r="B69" s="59" t="s">
        <v>120</v>
      </c>
      <c r="C69" s="20"/>
      <c r="D69" s="27"/>
      <c r="E69" s="19">
        <v>0</v>
      </c>
      <c r="F69" s="58"/>
      <c r="G69" s="94"/>
      <c r="H69" s="94"/>
      <c r="I69" s="95"/>
      <c r="J69" s="95"/>
      <c r="K69" s="123"/>
    </row>
    <row r="70" spans="2:11" s="5" customFormat="1" ht="12" outlineLevel="1" x14ac:dyDescent="0.25">
      <c r="B70" s="39" t="s">
        <v>46</v>
      </c>
      <c r="C70" s="20">
        <v>300000</v>
      </c>
      <c r="D70" s="27">
        <v>1</v>
      </c>
      <c r="E70" s="19">
        <f t="shared" si="1"/>
        <v>300000</v>
      </c>
      <c r="F70" s="58"/>
      <c r="G70" s="94"/>
      <c r="H70" s="94"/>
      <c r="I70" s="95">
        <v>200000</v>
      </c>
      <c r="J70" s="95">
        <f>I70</f>
        <v>200000</v>
      </c>
      <c r="K70" s="123"/>
    </row>
    <row r="71" spans="2:11" s="112" customFormat="1" ht="12" outlineLevel="1" x14ac:dyDescent="0.25">
      <c r="B71" s="108" t="s">
        <v>47</v>
      </c>
      <c r="C71" s="109">
        <v>500000</v>
      </c>
      <c r="D71" s="110">
        <v>1</v>
      </c>
      <c r="E71" s="111">
        <f t="shared" si="1"/>
        <v>500000</v>
      </c>
      <c r="F71" s="109"/>
      <c r="G71" s="110"/>
      <c r="H71" s="110"/>
      <c r="I71" s="111"/>
      <c r="J71" s="111">
        <f>E71</f>
        <v>500000</v>
      </c>
      <c r="K71" s="123"/>
    </row>
    <row r="72" spans="2:11" s="5" customFormat="1" ht="12" outlineLevel="1" x14ac:dyDescent="0.25">
      <c r="B72" s="78" t="s">
        <v>48</v>
      </c>
      <c r="C72" s="20">
        <v>50000</v>
      </c>
      <c r="D72" s="27">
        <v>29</v>
      </c>
      <c r="E72" s="19">
        <f t="shared" si="1"/>
        <v>1450000</v>
      </c>
      <c r="F72" s="58">
        <v>1800000</v>
      </c>
      <c r="G72" s="94">
        <v>1</v>
      </c>
      <c r="H72" s="94">
        <v>1</v>
      </c>
      <c r="I72" s="95">
        <f t="shared" ref="I72" si="10">F72*G72+F72*H72</f>
        <v>3600000</v>
      </c>
      <c r="J72" s="95">
        <f>I72</f>
        <v>3600000</v>
      </c>
      <c r="K72" s="123"/>
    </row>
    <row r="73" spans="2:11" s="5" customFormat="1" ht="12" outlineLevel="1" x14ac:dyDescent="0.25">
      <c r="B73" s="78" t="s">
        <v>49</v>
      </c>
      <c r="C73" s="20">
        <v>350000</v>
      </c>
      <c r="D73" s="27">
        <v>20</v>
      </c>
      <c r="E73" s="19">
        <f t="shared" si="1"/>
        <v>7000000</v>
      </c>
      <c r="F73" s="58"/>
      <c r="G73" s="94"/>
      <c r="H73" s="94"/>
      <c r="I73" s="95">
        <v>4900000</v>
      </c>
      <c r="J73" s="95">
        <f>I73</f>
        <v>4900000</v>
      </c>
      <c r="K73" s="123"/>
    </row>
    <row r="74" spans="2:11" s="5" customFormat="1" ht="12" outlineLevel="1" x14ac:dyDescent="0.25">
      <c r="B74" s="39" t="s">
        <v>50</v>
      </c>
      <c r="C74" s="20">
        <v>400000</v>
      </c>
      <c r="D74" s="27">
        <v>1</v>
      </c>
      <c r="E74" s="19">
        <f t="shared" si="1"/>
        <v>400000</v>
      </c>
      <c r="F74" s="58">
        <f>I74/H74</f>
        <v>56571.42857142858</v>
      </c>
      <c r="G74" s="94"/>
      <c r="H74" s="94">
        <v>7</v>
      </c>
      <c r="I74" s="95">
        <v>396000.00000000006</v>
      </c>
      <c r="J74" s="95">
        <f>I74</f>
        <v>396000.00000000006</v>
      </c>
      <c r="K74" s="123"/>
    </row>
    <row r="75" spans="2:11" s="5" customFormat="1" ht="12" outlineLevel="1" x14ac:dyDescent="0.25">
      <c r="B75" s="39" t="s">
        <v>51</v>
      </c>
      <c r="C75" s="20">
        <v>500000</v>
      </c>
      <c r="D75" s="27">
        <v>1</v>
      </c>
      <c r="E75" s="19">
        <f t="shared" si="1"/>
        <v>500000</v>
      </c>
      <c r="F75" s="58"/>
      <c r="G75" s="94"/>
      <c r="H75" s="94"/>
      <c r="I75" s="95">
        <v>177000</v>
      </c>
      <c r="J75" s="95">
        <f>E75</f>
        <v>500000</v>
      </c>
      <c r="K75" s="123"/>
    </row>
    <row r="76" spans="2:11" s="5" customFormat="1" ht="12" outlineLevel="1" x14ac:dyDescent="0.25">
      <c r="B76" s="78" t="s">
        <v>124</v>
      </c>
      <c r="C76" s="45"/>
      <c r="D76" s="46"/>
      <c r="E76" s="44">
        <v>0</v>
      </c>
      <c r="F76" s="58"/>
      <c r="G76" s="94"/>
      <c r="H76" s="94"/>
      <c r="I76" s="95"/>
      <c r="J76" s="95"/>
      <c r="K76" s="123"/>
    </row>
    <row r="77" spans="2:11" s="5" customFormat="1" ht="12" outlineLevel="1" x14ac:dyDescent="0.25">
      <c r="B77" s="39" t="s">
        <v>121</v>
      </c>
      <c r="C77" s="20"/>
      <c r="D77" s="27"/>
      <c r="E77" s="19">
        <f t="shared" si="1"/>
        <v>0</v>
      </c>
      <c r="F77" s="58"/>
      <c r="G77" s="94"/>
      <c r="H77" s="94"/>
      <c r="I77" s="95"/>
      <c r="J77" s="95"/>
      <c r="K77" s="123"/>
    </row>
    <row r="78" spans="2:11" s="33" customFormat="1" ht="12" x14ac:dyDescent="0.25">
      <c r="B78" s="38" t="s">
        <v>52</v>
      </c>
      <c r="C78" s="30"/>
      <c r="D78" s="31"/>
      <c r="E78" s="32">
        <f>SUM(E79:E87)</f>
        <v>147961360</v>
      </c>
      <c r="F78" s="91"/>
      <c r="G78" s="92"/>
      <c r="H78" s="92"/>
      <c r="I78" s="93">
        <f>SUM(I79:I87)</f>
        <v>135815249.3696</v>
      </c>
      <c r="J78" s="93">
        <f>SUM(J79:J87)</f>
        <v>143445687.491</v>
      </c>
      <c r="K78" s="126"/>
    </row>
    <row r="79" spans="2:11" s="5" customFormat="1" ht="12" outlineLevel="1" x14ac:dyDescent="0.25">
      <c r="B79" s="78" t="s">
        <v>53</v>
      </c>
      <c r="C79" s="20">
        <v>139000</v>
      </c>
      <c r="D79" s="27">
        <v>900</v>
      </c>
      <c r="E79" s="19">
        <f t="shared" si="1"/>
        <v>125100000</v>
      </c>
      <c r="F79" s="58">
        <v>134000</v>
      </c>
      <c r="G79" s="94"/>
      <c r="H79" s="94">
        <f>I79/F79</f>
        <v>916.3485074626866</v>
      </c>
      <c r="I79" s="95">
        <f>(76170250+46620450)</f>
        <v>122790700</v>
      </c>
      <c r="J79" s="95">
        <f>I79</f>
        <v>122790700</v>
      </c>
      <c r="K79" s="128"/>
    </row>
    <row r="80" spans="2:11" s="83" customFormat="1" ht="12" outlineLevel="1" x14ac:dyDescent="0.25">
      <c r="B80" s="59" t="s">
        <v>54</v>
      </c>
      <c r="C80" s="58">
        <v>250000</v>
      </c>
      <c r="D80" s="94">
        <v>32</v>
      </c>
      <c r="E80" s="95">
        <f t="shared" si="1"/>
        <v>8000000</v>
      </c>
      <c r="F80" s="58"/>
      <c r="G80" s="94"/>
      <c r="H80" s="94"/>
      <c r="I80" s="95">
        <f>((177420.034)+1771111.496*1.1)+3997922.39*1.1</f>
        <v>6523357.308600001</v>
      </c>
      <c r="J80" s="95">
        <f>E80</f>
        <v>8000000</v>
      </c>
      <c r="K80" s="96"/>
    </row>
    <row r="81" spans="2:11" s="5" customFormat="1" ht="12" outlineLevel="1" x14ac:dyDescent="0.25">
      <c r="B81" s="39" t="s">
        <v>55</v>
      </c>
      <c r="C81" s="20">
        <v>64000</v>
      </c>
      <c r="D81" s="27">
        <v>1</v>
      </c>
      <c r="E81" s="19">
        <f t="shared" si="1"/>
        <v>64000</v>
      </c>
      <c r="F81" s="58"/>
      <c r="G81" s="94"/>
      <c r="H81" s="94"/>
      <c r="I81" s="95">
        <f>(81455.45*1.1)+68831.36*1.1</f>
        <v>165315.49100000004</v>
      </c>
      <c r="J81" s="95">
        <f>I81</f>
        <v>165315.49100000004</v>
      </c>
      <c r="K81" s="123"/>
    </row>
    <row r="82" spans="2:11" s="5" customFormat="1" ht="12" outlineLevel="1" x14ac:dyDescent="0.25">
      <c r="B82" s="39" t="s">
        <v>56</v>
      </c>
      <c r="C82" s="20">
        <v>10000</v>
      </c>
      <c r="D82" s="27">
        <v>333</v>
      </c>
      <c r="E82" s="19">
        <f t="shared" si="1"/>
        <v>3330000</v>
      </c>
      <c r="F82" s="58">
        <v>10000</v>
      </c>
      <c r="G82" s="94"/>
      <c r="H82" s="94">
        <v>204</v>
      </c>
      <c r="I82" s="95">
        <v>2040000</v>
      </c>
      <c r="J82" s="95">
        <f>I82</f>
        <v>2040000</v>
      </c>
      <c r="K82" s="127"/>
    </row>
    <row r="83" spans="2:11" s="5" customFormat="1" ht="12" outlineLevel="1" x14ac:dyDescent="0.25">
      <c r="B83" s="39" t="s">
        <v>57</v>
      </c>
      <c r="C83" s="20">
        <v>5000</v>
      </c>
      <c r="D83" s="27">
        <v>1040</v>
      </c>
      <c r="E83" s="19">
        <f t="shared" si="1"/>
        <v>5200000</v>
      </c>
      <c r="F83" s="58"/>
      <c r="G83" s="94"/>
      <c r="H83" s="94"/>
      <c r="I83" s="95"/>
      <c r="J83" s="95">
        <f>E83</f>
        <v>5200000</v>
      </c>
      <c r="K83" s="123"/>
    </row>
    <row r="84" spans="2:11" s="5" customFormat="1" ht="12" outlineLevel="1" x14ac:dyDescent="0.25">
      <c r="B84" s="78" t="s">
        <v>58</v>
      </c>
      <c r="C84" s="20">
        <v>110</v>
      </c>
      <c r="D84" s="27">
        <v>17800</v>
      </c>
      <c r="E84" s="19">
        <f t="shared" si="1"/>
        <v>1958000</v>
      </c>
      <c r="F84" s="58">
        <v>110</v>
      </c>
      <c r="G84" s="94"/>
      <c r="H84" s="94">
        <v>12180</v>
      </c>
      <c r="I84" s="95">
        <f>F84*H84+(4500*65)</f>
        <v>1632300</v>
      </c>
      <c r="J84" s="95">
        <f>I84</f>
        <v>1632300</v>
      </c>
      <c r="K84" s="123"/>
    </row>
    <row r="85" spans="2:11" s="5" customFormat="1" ht="12" outlineLevel="1" x14ac:dyDescent="0.25">
      <c r="B85" s="78" t="s">
        <v>59</v>
      </c>
      <c r="C85" s="20">
        <v>110</v>
      </c>
      <c r="D85" s="27">
        <v>12376</v>
      </c>
      <c r="E85" s="19">
        <f t="shared" si="1"/>
        <v>1361360</v>
      </c>
      <c r="F85" s="58">
        <v>66</v>
      </c>
      <c r="G85" s="94"/>
      <c r="H85" s="94">
        <f>3142+7000</f>
        <v>10142</v>
      </c>
      <c r="I85" s="95">
        <f>F85*H85</f>
        <v>669372</v>
      </c>
      <c r="J85" s="95">
        <f>I85</f>
        <v>669372</v>
      </c>
      <c r="K85" s="123"/>
    </row>
    <row r="86" spans="2:11" s="5" customFormat="1" ht="12" outlineLevel="1" x14ac:dyDescent="0.25">
      <c r="B86" s="78" t="s">
        <v>60</v>
      </c>
      <c r="C86" s="20">
        <v>134000</v>
      </c>
      <c r="D86" s="27">
        <v>22</v>
      </c>
      <c r="E86" s="19">
        <f t="shared" si="1"/>
        <v>2948000</v>
      </c>
      <c r="F86" s="58"/>
      <c r="G86" s="94"/>
      <c r="H86" s="94"/>
      <c r="I86" s="95">
        <f>(1083604.57)+910600</f>
        <v>1994204.57</v>
      </c>
      <c r="J86" s="95">
        <f>E86</f>
        <v>2948000</v>
      </c>
      <c r="K86" s="123"/>
    </row>
    <row r="87" spans="2:11" s="5" customFormat="1" ht="12" outlineLevel="1" x14ac:dyDescent="0.25">
      <c r="B87" s="39" t="s">
        <v>122</v>
      </c>
      <c r="C87" s="20"/>
      <c r="D87" s="27"/>
      <c r="E87" s="19">
        <f t="shared" si="1"/>
        <v>0</v>
      </c>
      <c r="F87" s="58"/>
      <c r="G87" s="94"/>
      <c r="H87" s="94"/>
      <c r="I87" s="95"/>
      <c r="J87" s="95"/>
      <c r="K87" s="123"/>
    </row>
    <row r="88" spans="2:11" s="5" customFormat="1" ht="12" x14ac:dyDescent="0.25">
      <c r="B88" s="40"/>
      <c r="C88" s="20"/>
      <c r="D88" s="27"/>
      <c r="E88" s="19"/>
      <c r="F88" s="58"/>
      <c r="G88" s="94"/>
      <c r="H88" s="94"/>
      <c r="I88" s="95"/>
      <c r="J88" s="95"/>
      <c r="K88" s="129"/>
    </row>
    <row r="89" spans="2:11" s="22" customFormat="1" ht="12" x14ac:dyDescent="0.25">
      <c r="B89" s="41" t="s">
        <v>7</v>
      </c>
      <c r="C89" s="42"/>
      <c r="D89" s="43"/>
      <c r="E89" s="60">
        <f>SUM(E78,E65,E34,E10)</f>
        <v>239811859.99199998</v>
      </c>
      <c r="F89" s="100"/>
      <c r="G89" s="101"/>
      <c r="H89" s="101"/>
      <c r="I89" s="102">
        <f>SUM(I78,I65,I34,I10)</f>
        <v>225322558.24750134</v>
      </c>
      <c r="J89" s="102">
        <f>SUM(J78,J65,J34,J10)</f>
        <v>238483898.06956801</v>
      </c>
      <c r="K89" s="130"/>
    </row>
  </sheetData>
  <mergeCells count="4">
    <mergeCell ref="B7:B8"/>
    <mergeCell ref="C7:C8"/>
    <mergeCell ref="D7:D8"/>
    <mergeCell ref="F7:F8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49"/>
  <sheetViews>
    <sheetView showGridLines="0" zoomScaleNormal="100" workbookViewId="0">
      <pane xSplit="2" ySplit="9" topLeftCell="C22" activePane="bottomRight" state="frozen"/>
      <selection pane="topRight" activeCell="C1" sqref="C1"/>
      <selection pane="bottomLeft" activeCell="A9" sqref="A9"/>
      <selection pane="bottomRight" activeCell="P40" sqref="P40"/>
    </sheetView>
  </sheetViews>
  <sheetFormatPr defaultColWidth="9.109375" defaultRowHeight="14.4" outlineLevelRow="1" outlineLevelCol="1" x14ac:dyDescent="0.3"/>
  <cols>
    <col min="1" max="1" width="4.33203125" customWidth="1"/>
    <col min="2" max="2" width="35.109375" customWidth="1"/>
    <col min="3" max="3" width="8.6640625" style="76" bestFit="1" customWidth="1"/>
    <col min="4" max="4" width="8.44140625" customWidth="1"/>
    <col min="5" max="5" width="4.33203125" style="23" hidden="1" customWidth="1" outlineLevel="1"/>
    <col min="6" max="6" width="5.6640625" style="23" hidden="1" customWidth="1" outlineLevel="1"/>
    <col min="7" max="7" width="4.6640625" style="23" hidden="1" customWidth="1" outlineLevel="1"/>
    <col min="8" max="8" width="5.109375" style="23" hidden="1" customWidth="1" outlineLevel="1"/>
    <col min="9" max="9" width="4.44140625" style="23" hidden="1" customWidth="1" outlineLevel="1"/>
    <col min="10" max="10" width="9.5546875" style="23" customWidth="1" collapsed="1"/>
    <col min="11" max="12" width="11.109375" style="23" hidden="1" customWidth="1" outlineLevel="1"/>
    <col min="13" max="14" width="12" style="23" hidden="1" customWidth="1" outlineLevel="1"/>
    <col min="15" max="15" width="11.109375" style="23" hidden="1" customWidth="1" outlineLevel="1"/>
    <col min="16" max="16" width="12.6640625" style="23" bestFit="1" customWidth="1" collapsed="1"/>
    <col min="17" max="17" width="2.109375" customWidth="1"/>
    <col min="18" max="18" width="9.88671875" customWidth="1"/>
    <col min="19" max="19" width="9" bestFit="1" customWidth="1"/>
  </cols>
  <sheetData>
    <row r="1" spans="2:18" hidden="1" x14ac:dyDescent="0.3"/>
    <row r="2" spans="2:18" hidden="1" x14ac:dyDescent="0.3">
      <c r="B2" s="1" t="s">
        <v>75</v>
      </c>
      <c r="C2" s="73"/>
      <c r="D2" s="7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4"/>
    </row>
    <row r="3" spans="2:18" s="5" customFormat="1" ht="12" hidden="1" x14ac:dyDescent="0.25">
      <c r="C3" s="6"/>
      <c r="E3" s="6"/>
      <c r="F3" s="6"/>
      <c r="G3" s="6"/>
      <c r="H3" s="6"/>
      <c r="I3" s="6"/>
      <c r="J3" s="11"/>
      <c r="K3" s="6"/>
      <c r="L3" s="6"/>
      <c r="M3" s="6"/>
      <c r="N3" s="6"/>
      <c r="O3" s="6"/>
      <c r="P3" s="11"/>
    </row>
    <row r="4" spans="2:18" s="5" customFormat="1" ht="12" hidden="1" x14ac:dyDescent="0.25">
      <c r="B4" s="13" t="s">
        <v>76</v>
      </c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8"/>
    </row>
    <row r="5" spans="2:18" s="5" customFormat="1" ht="12" hidden="1" x14ac:dyDescent="0.25">
      <c r="B5" s="48" t="s">
        <v>77</v>
      </c>
      <c r="C5" s="6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8" s="5" customFormat="1" ht="12" hidden="1" x14ac:dyDescent="0.25">
      <c r="B6" s="13"/>
      <c r="C6" s="57"/>
      <c r="D6" s="49" t="s">
        <v>78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8" s="5" customFormat="1" ht="12" hidden="1" x14ac:dyDescent="0.25">
      <c r="B7" s="10" t="s">
        <v>79</v>
      </c>
      <c r="C7" s="57">
        <v>0</v>
      </c>
      <c r="D7" s="49" t="s">
        <v>80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2:18" s="5" customFormat="1" ht="14.25" customHeight="1" x14ac:dyDescent="0.25">
      <c r="C8" s="137" t="s">
        <v>81</v>
      </c>
      <c r="D8" s="143" t="s">
        <v>82</v>
      </c>
      <c r="E8" s="145"/>
      <c r="F8" s="145"/>
      <c r="G8" s="145"/>
      <c r="H8" s="145"/>
      <c r="I8" s="146"/>
      <c r="J8" s="137" t="s">
        <v>83</v>
      </c>
      <c r="K8" s="145"/>
      <c r="L8" s="145"/>
      <c r="M8" s="145"/>
      <c r="N8" s="145"/>
      <c r="O8" s="146"/>
      <c r="P8" s="137" t="s">
        <v>84</v>
      </c>
      <c r="Q8" s="10"/>
    </row>
    <row r="9" spans="2:18" s="5" customFormat="1" x14ac:dyDescent="0.3">
      <c r="C9" s="138"/>
      <c r="D9" s="144"/>
      <c r="E9" s="63" t="s">
        <v>11</v>
      </c>
      <c r="F9" s="63" t="s">
        <v>12</v>
      </c>
      <c r="G9" s="63" t="s">
        <v>85</v>
      </c>
      <c r="H9" s="24" t="s">
        <v>13</v>
      </c>
      <c r="I9" s="24" t="s">
        <v>10</v>
      </c>
      <c r="J9" s="138"/>
      <c r="K9" s="63" t="s">
        <v>11</v>
      </c>
      <c r="L9" s="63" t="s">
        <v>12</v>
      </c>
      <c r="M9" s="63" t="s">
        <v>85</v>
      </c>
      <c r="N9" s="24" t="s">
        <v>13</v>
      </c>
      <c r="O9" s="24" t="s">
        <v>10</v>
      </c>
      <c r="P9" s="138"/>
      <c r="Q9" s="15"/>
      <c r="R9" s="4" t="s">
        <v>6</v>
      </c>
    </row>
    <row r="10" spans="2:18" s="5" customFormat="1" ht="12" x14ac:dyDescent="0.25">
      <c r="B10" s="50"/>
      <c r="C10" s="35"/>
      <c r="D10" s="75"/>
      <c r="E10" s="29"/>
      <c r="F10" s="29"/>
      <c r="G10" s="29"/>
      <c r="H10" s="26"/>
      <c r="I10" s="26"/>
      <c r="J10" s="66"/>
      <c r="K10" s="64"/>
      <c r="L10" s="64"/>
      <c r="M10" s="64"/>
      <c r="N10" s="64"/>
      <c r="O10" s="64"/>
      <c r="P10" s="68"/>
      <c r="Q10" s="10"/>
    </row>
    <row r="11" spans="2:18" s="22" customFormat="1" ht="12" collapsed="1" x14ac:dyDescent="0.25">
      <c r="B11" s="54" t="s">
        <v>86</v>
      </c>
      <c r="C11" s="25"/>
      <c r="D11" s="16"/>
      <c r="E11" s="29">
        <f t="shared" ref="E11:O11" si="0">SUM(E12:E13)</f>
        <v>0</v>
      </c>
      <c r="F11" s="29">
        <f t="shared" si="0"/>
        <v>0</v>
      </c>
      <c r="G11" s="29">
        <f t="shared" si="0"/>
        <v>0</v>
      </c>
      <c r="H11" s="26">
        <f t="shared" si="0"/>
        <v>0</v>
      </c>
      <c r="I11" s="26">
        <f t="shared" si="0"/>
        <v>0</v>
      </c>
      <c r="J11" s="71">
        <f t="shared" ref="J11:J17" si="1">SUM(E11:I11)</f>
        <v>0</v>
      </c>
      <c r="K11" s="17">
        <f t="shared" si="0"/>
        <v>0</v>
      </c>
      <c r="L11" s="17">
        <f t="shared" si="0"/>
        <v>0</v>
      </c>
      <c r="M11" s="17">
        <f t="shared" si="0"/>
        <v>0</v>
      </c>
      <c r="N11" s="17">
        <f t="shared" si="0"/>
        <v>0</v>
      </c>
      <c r="O11" s="17">
        <f t="shared" si="0"/>
        <v>0</v>
      </c>
      <c r="P11" s="25">
        <f t="shared" ref="P11:P18" si="2">SUM(K11:O11)</f>
        <v>0</v>
      </c>
      <c r="Q11" s="13"/>
    </row>
    <row r="12" spans="2:18" s="5" customFormat="1" ht="12" outlineLevel="1" x14ac:dyDescent="0.25">
      <c r="B12" s="52" t="s">
        <v>87</v>
      </c>
      <c r="C12" s="35"/>
      <c r="D12" s="75"/>
      <c r="E12" s="29"/>
      <c r="F12" s="29"/>
      <c r="G12" s="29"/>
      <c r="H12" s="26"/>
      <c r="I12" s="26"/>
      <c r="J12" s="67">
        <f t="shared" si="1"/>
        <v>0</v>
      </c>
      <c r="K12" s="64">
        <f t="shared" ref="K12:O13" si="3">$C12*E12*(IF($D12="MNT",1,IF($D12="USD",$C$7/1000,0)))</f>
        <v>0</v>
      </c>
      <c r="L12" s="64">
        <f t="shared" si="3"/>
        <v>0</v>
      </c>
      <c r="M12" s="64">
        <f t="shared" si="3"/>
        <v>0</v>
      </c>
      <c r="N12" s="64">
        <f t="shared" si="3"/>
        <v>0</v>
      </c>
      <c r="O12" s="64">
        <f t="shared" si="3"/>
        <v>0</v>
      </c>
      <c r="P12" s="68">
        <f t="shared" si="2"/>
        <v>0</v>
      </c>
      <c r="Q12" s="10"/>
    </row>
    <row r="13" spans="2:18" s="5" customFormat="1" ht="12" outlineLevel="1" x14ac:dyDescent="0.25">
      <c r="B13" s="52" t="s">
        <v>88</v>
      </c>
      <c r="C13" s="35"/>
      <c r="D13" s="75"/>
      <c r="E13" s="29"/>
      <c r="F13" s="29"/>
      <c r="G13" s="29"/>
      <c r="H13" s="26"/>
      <c r="I13" s="26"/>
      <c r="J13" s="67">
        <f t="shared" si="1"/>
        <v>0</v>
      </c>
      <c r="K13" s="64">
        <f t="shared" si="3"/>
        <v>0</v>
      </c>
      <c r="L13" s="64">
        <f t="shared" si="3"/>
        <v>0</v>
      </c>
      <c r="M13" s="64">
        <f t="shared" si="3"/>
        <v>0</v>
      </c>
      <c r="N13" s="64">
        <f t="shared" si="3"/>
        <v>0</v>
      </c>
      <c r="O13" s="64">
        <f t="shared" si="3"/>
        <v>0</v>
      </c>
      <c r="P13" s="68">
        <f t="shared" si="2"/>
        <v>0</v>
      </c>
      <c r="Q13" s="10"/>
    </row>
    <row r="14" spans="2:18" s="22" customFormat="1" ht="12" x14ac:dyDescent="0.25">
      <c r="B14" s="54" t="s">
        <v>89</v>
      </c>
      <c r="C14" s="25"/>
      <c r="D14" s="16"/>
      <c r="E14" s="29">
        <f t="shared" ref="E14:O14" si="4">SUM(E15:E17)</f>
        <v>0</v>
      </c>
      <c r="F14" s="29">
        <f t="shared" si="4"/>
        <v>0</v>
      </c>
      <c r="G14" s="29">
        <f t="shared" si="4"/>
        <v>0</v>
      </c>
      <c r="H14" s="26">
        <f t="shared" si="4"/>
        <v>0</v>
      </c>
      <c r="I14" s="26">
        <f t="shared" si="4"/>
        <v>0</v>
      </c>
      <c r="J14" s="71">
        <f t="shared" si="1"/>
        <v>0</v>
      </c>
      <c r="K14" s="17">
        <f t="shared" si="4"/>
        <v>0</v>
      </c>
      <c r="L14" s="17">
        <f t="shared" si="4"/>
        <v>0</v>
      </c>
      <c r="M14" s="17">
        <f t="shared" si="4"/>
        <v>0</v>
      </c>
      <c r="N14" s="17">
        <f t="shared" si="4"/>
        <v>0</v>
      </c>
      <c r="O14" s="17">
        <f t="shared" si="4"/>
        <v>0</v>
      </c>
      <c r="P14" s="25">
        <f t="shared" si="2"/>
        <v>0</v>
      </c>
      <c r="Q14" s="13"/>
    </row>
    <row r="15" spans="2:18" s="5" customFormat="1" ht="12" outlineLevel="1" x14ac:dyDescent="0.25">
      <c r="B15" s="52" t="s">
        <v>90</v>
      </c>
      <c r="C15" s="35"/>
      <c r="D15" s="75"/>
      <c r="E15" s="69"/>
      <c r="F15" s="69"/>
      <c r="G15" s="69"/>
      <c r="H15" s="70"/>
      <c r="I15" s="70"/>
      <c r="J15" s="67">
        <f t="shared" si="1"/>
        <v>0</v>
      </c>
      <c r="K15" s="64">
        <f t="shared" ref="K15:O17" si="5">$C15*E15*(IF($D15="MNT",1,IF($D15="USD",$C$7/1000,0)))</f>
        <v>0</v>
      </c>
      <c r="L15" s="64">
        <f t="shared" si="5"/>
        <v>0</v>
      </c>
      <c r="M15" s="64">
        <f t="shared" si="5"/>
        <v>0</v>
      </c>
      <c r="N15" s="64">
        <f t="shared" si="5"/>
        <v>0</v>
      </c>
      <c r="O15" s="64">
        <f t="shared" si="5"/>
        <v>0</v>
      </c>
      <c r="P15" s="68">
        <f t="shared" si="2"/>
        <v>0</v>
      </c>
      <c r="Q15" s="10"/>
    </row>
    <row r="16" spans="2:18" s="5" customFormat="1" ht="12" outlineLevel="1" x14ac:dyDescent="0.25">
      <c r="B16" s="52" t="s">
        <v>87</v>
      </c>
      <c r="C16" s="35"/>
      <c r="D16" s="75"/>
      <c r="E16" s="69"/>
      <c r="F16" s="69"/>
      <c r="G16" s="69"/>
      <c r="H16" s="70"/>
      <c r="I16" s="70"/>
      <c r="J16" s="67">
        <f t="shared" si="1"/>
        <v>0</v>
      </c>
      <c r="K16" s="64">
        <f t="shared" si="5"/>
        <v>0</v>
      </c>
      <c r="L16" s="64">
        <f t="shared" si="5"/>
        <v>0</v>
      </c>
      <c r="M16" s="64">
        <f t="shared" si="5"/>
        <v>0</v>
      </c>
      <c r="N16" s="64">
        <f t="shared" si="5"/>
        <v>0</v>
      </c>
      <c r="O16" s="64">
        <f t="shared" si="5"/>
        <v>0</v>
      </c>
      <c r="P16" s="68">
        <f t="shared" si="2"/>
        <v>0</v>
      </c>
      <c r="Q16" s="10"/>
    </row>
    <row r="17" spans="2:19" s="5" customFormat="1" ht="12" outlineLevel="1" x14ac:dyDescent="0.25">
      <c r="B17" s="52" t="s">
        <v>88</v>
      </c>
      <c r="C17" s="35"/>
      <c r="D17" s="75"/>
      <c r="E17" s="69"/>
      <c r="F17" s="69"/>
      <c r="G17" s="69"/>
      <c r="H17" s="70"/>
      <c r="I17" s="70"/>
      <c r="J17" s="67">
        <f t="shared" si="1"/>
        <v>0</v>
      </c>
      <c r="K17" s="64">
        <f t="shared" si="5"/>
        <v>0</v>
      </c>
      <c r="L17" s="64">
        <f t="shared" si="5"/>
        <v>0</v>
      </c>
      <c r="M17" s="64">
        <f t="shared" si="5"/>
        <v>0</v>
      </c>
      <c r="N17" s="64">
        <f t="shared" si="5"/>
        <v>0</v>
      </c>
      <c r="O17" s="64">
        <f t="shared" si="5"/>
        <v>0</v>
      </c>
      <c r="P17" s="68">
        <f t="shared" si="2"/>
        <v>0</v>
      </c>
      <c r="Q17" s="10"/>
    </row>
    <row r="18" spans="2:19" s="22" customFormat="1" ht="12" x14ac:dyDescent="0.25">
      <c r="B18" s="54" t="s">
        <v>132</v>
      </c>
      <c r="C18" s="25">
        <v>400000</v>
      </c>
      <c r="D18" s="16" t="s">
        <v>80</v>
      </c>
      <c r="E18" s="29"/>
      <c r="F18" s="29"/>
      <c r="G18" s="29"/>
      <c r="H18" s="26">
        <v>1</v>
      </c>
      <c r="I18" s="26"/>
      <c r="J18" s="71"/>
      <c r="K18" s="17">
        <f>$C18*E18*(IF($D18="MNT",1,IF($D18="USD",$C$7/1000,0)))</f>
        <v>0</v>
      </c>
      <c r="L18" s="17">
        <f t="shared" ref="L18:O18" si="6">$C18*F18*(IF($D18="MNT",1,IF($D18="USD",$C$7/1000,0)))</f>
        <v>0</v>
      </c>
      <c r="M18" s="17">
        <f t="shared" si="6"/>
        <v>0</v>
      </c>
      <c r="N18" s="17">
        <f t="shared" si="6"/>
        <v>400000</v>
      </c>
      <c r="O18" s="17">
        <f t="shared" si="6"/>
        <v>0</v>
      </c>
      <c r="P18" s="25">
        <f t="shared" si="2"/>
        <v>400000</v>
      </c>
      <c r="Q18" s="13"/>
    </row>
    <row r="19" spans="2:19" s="22" customFormat="1" ht="12" x14ac:dyDescent="0.25">
      <c r="B19" s="50" t="s">
        <v>92</v>
      </c>
      <c r="C19" s="35"/>
      <c r="D19" s="75"/>
      <c r="E19" s="29"/>
      <c r="F19" s="29"/>
      <c r="G19" s="17"/>
      <c r="H19" s="26"/>
      <c r="I19" s="26"/>
      <c r="J19" s="71"/>
      <c r="K19" s="17">
        <f>K20+K24+K28+K33</f>
        <v>46367200</v>
      </c>
      <c r="L19" s="17">
        <f t="shared" ref="L19:R19" si="7">L20+L24+L28+L33</f>
        <v>51360100</v>
      </c>
      <c r="M19" s="17">
        <f t="shared" si="7"/>
        <v>69428700</v>
      </c>
      <c r="N19" s="17">
        <f t="shared" si="7"/>
        <v>44778700</v>
      </c>
      <c r="O19" s="17">
        <f t="shared" si="7"/>
        <v>68675200</v>
      </c>
      <c r="P19" s="17">
        <f t="shared" si="7"/>
        <v>280609900</v>
      </c>
      <c r="Q19" s="13"/>
      <c r="R19" s="17">
        <f t="shared" si="7"/>
        <v>1818748.8636363638</v>
      </c>
      <c r="S19" s="34">
        <f>R19*0.8</f>
        <v>1454999.0909090911</v>
      </c>
    </row>
    <row r="20" spans="2:19" s="5" customFormat="1" ht="12" x14ac:dyDescent="0.25">
      <c r="B20" s="61" t="s">
        <v>93</v>
      </c>
      <c r="C20" s="35"/>
      <c r="D20" s="75"/>
      <c r="E20" s="64">
        <f>SUM(E21:E23)</f>
        <v>34</v>
      </c>
      <c r="F20" s="64">
        <f>SUM(F21:F23)</f>
        <v>41</v>
      </c>
      <c r="G20" s="64">
        <f>SUM(G21:G23)</f>
        <v>40</v>
      </c>
      <c r="H20" s="64">
        <f>SUM(H21:H23)</f>
        <v>21</v>
      </c>
      <c r="I20" s="64">
        <f>SUM(I21:I23)</f>
        <v>52</v>
      </c>
      <c r="J20" s="67">
        <f t="shared" ref="J20:J27" si="8">SUM(E20:I20)</f>
        <v>188</v>
      </c>
      <c r="K20" s="64">
        <f t="shared" ref="K20:P20" si="9">SUM(K21:K23)</f>
        <v>23001000</v>
      </c>
      <c r="L20" s="64">
        <f t="shared" si="9"/>
        <v>27736500</v>
      </c>
      <c r="M20" s="64">
        <f t="shared" si="9"/>
        <v>27060000</v>
      </c>
      <c r="N20" s="64">
        <f t="shared" si="9"/>
        <v>14206500</v>
      </c>
      <c r="O20" s="64">
        <f t="shared" si="9"/>
        <v>35178000</v>
      </c>
      <c r="P20" s="64">
        <f t="shared" si="9"/>
        <v>127182000</v>
      </c>
      <c r="Q20" s="10"/>
      <c r="R20" s="11">
        <f>P20/J20</f>
        <v>676500</v>
      </c>
    </row>
    <row r="21" spans="2:19" s="5" customFormat="1" ht="12" outlineLevel="1" x14ac:dyDescent="0.25">
      <c r="B21" s="52" t="s">
        <v>94</v>
      </c>
      <c r="C21" s="35">
        <v>676500</v>
      </c>
      <c r="D21" s="75" t="s">
        <v>80</v>
      </c>
      <c r="E21" s="69">
        <v>34</v>
      </c>
      <c r="F21" s="69">
        <v>41</v>
      </c>
      <c r="G21" s="64">
        <v>40</v>
      </c>
      <c r="H21" s="70">
        <v>21</v>
      </c>
      <c r="I21" s="70">
        <v>52</v>
      </c>
      <c r="J21" s="67">
        <f t="shared" si="8"/>
        <v>188</v>
      </c>
      <c r="K21" s="64">
        <f t="shared" ref="K21:O23" si="10">$C21*E21*(IF($D21="MNT",1,IF($D21="USD",$C$7/1000,0)))</f>
        <v>23001000</v>
      </c>
      <c r="L21" s="64">
        <f t="shared" si="10"/>
        <v>27736500</v>
      </c>
      <c r="M21" s="64">
        <f t="shared" si="10"/>
        <v>27060000</v>
      </c>
      <c r="N21" s="64">
        <f t="shared" si="10"/>
        <v>14206500</v>
      </c>
      <c r="O21" s="64">
        <f t="shared" si="10"/>
        <v>35178000</v>
      </c>
      <c r="P21" s="68">
        <f t="shared" ref="P21:P27" si="11">SUM(K21:O21)</f>
        <v>127182000</v>
      </c>
      <c r="Q21" s="10"/>
    </row>
    <row r="22" spans="2:19" s="5" customFormat="1" ht="12" outlineLevel="1" x14ac:dyDescent="0.25">
      <c r="B22" s="52" t="s">
        <v>95</v>
      </c>
      <c r="C22" s="35"/>
      <c r="D22" s="75"/>
      <c r="E22" s="69"/>
      <c r="F22" s="69"/>
      <c r="G22" s="69"/>
      <c r="H22" s="70"/>
      <c r="I22" s="70"/>
      <c r="J22" s="67">
        <f t="shared" si="8"/>
        <v>0</v>
      </c>
      <c r="K22" s="64">
        <f t="shared" si="10"/>
        <v>0</v>
      </c>
      <c r="L22" s="64">
        <f t="shared" si="10"/>
        <v>0</v>
      </c>
      <c r="M22" s="64">
        <f t="shared" si="10"/>
        <v>0</v>
      </c>
      <c r="N22" s="64">
        <f t="shared" si="10"/>
        <v>0</v>
      </c>
      <c r="O22" s="64">
        <f t="shared" si="10"/>
        <v>0</v>
      </c>
      <c r="P22" s="68">
        <f t="shared" si="11"/>
        <v>0</v>
      </c>
      <c r="Q22" s="10"/>
    </row>
    <row r="23" spans="2:19" s="5" customFormat="1" ht="12" outlineLevel="1" x14ac:dyDescent="0.25">
      <c r="B23" s="52" t="s">
        <v>96</v>
      </c>
      <c r="C23" s="35"/>
      <c r="D23" s="75"/>
      <c r="E23" s="69"/>
      <c r="F23" s="69"/>
      <c r="G23" s="69"/>
      <c r="H23" s="70"/>
      <c r="I23" s="70"/>
      <c r="J23" s="67">
        <f t="shared" si="8"/>
        <v>0</v>
      </c>
      <c r="K23" s="64">
        <f t="shared" si="10"/>
        <v>0</v>
      </c>
      <c r="L23" s="64">
        <f t="shared" si="10"/>
        <v>0</v>
      </c>
      <c r="M23" s="64">
        <f t="shared" si="10"/>
        <v>0</v>
      </c>
      <c r="N23" s="64">
        <f t="shared" si="10"/>
        <v>0</v>
      </c>
      <c r="O23" s="64">
        <f t="shared" si="10"/>
        <v>0</v>
      </c>
      <c r="P23" s="68">
        <f t="shared" si="11"/>
        <v>0</v>
      </c>
      <c r="Q23" s="10"/>
    </row>
    <row r="24" spans="2:19" s="5" customFormat="1" ht="12" x14ac:dyDescent="0.25">
      <c r="B24" s="61" t="s">
        <v>97</v>
      </c>
      <c r="C24" s="20"/>
      <c r="D24" s="18"/>
      <c r="E24" s="65">
        <f t="shared" ref="E24:O24" si="12">SUM(E25:E27)</f>
        <v>34</v>
      </c>
      <c r="F24" s="65">
        <f t="shared" si="12"/>
        <v>41</v>
      </c>
      <c r="G24" s="65">
        <f t="shared" si="12"/>
        <v>40</v>
      </c>
      <c r="H24" s="65">
        <f t="shared" si="12"/>
        <v>21</v>
      </c>
      <c r="I24" s="65">
        <f t="shared" si="12"/>
        <v>52</v>
      </c>
      <c r="J24" s="67">
        <f t="shared" si="8"/>
        <v>188</v>
      </c>
      <c r="K24" s="65">
        <f t="shared" si="12"/>
        <v>9350000</v>
      </c>
      <c r="L24" s="65">
        <f t="shared" si="12"/>
        <v>11275000</v>
      </c>
      <c r="M24" s="65">
        <f t="shared" si="12"/>
        <v>11000000</v>
      </c>
      <c r="N24" s="65">
        <f t="shared" si="12"/>
        <v>5775000</v>
      </c>
      <c r="O24" s="65">
        <f t="shared" si="12"/>
        <v>14300000</v>
      </c>
      <c r="P24" s="68">
        <f t="shared" si="11"/>
        <v>51700000</v>
      </c>
      <c r="R24" s="11">
        <f>P24/J24</f>
        <v>275000</v>
      </c>
    </row>
    <row r="25" spans="2:19" s="5" customFormat="1" ht="12" outlineLevel="1" x14ac:dyDescent="0.25">
      <c r="B25" s="52" t="s">
        <v>94</v>
      </c>
      <c r="C25" s="35">
        <v>275000</v>
      </c>
      <c r="D25" s="75" t="s">
        <v>80</v>
      </c>
      <c r="E25" s="69">
        <v>34</v>
      </c>
      <c r="F25" s="69">
        <v>41</v>
      </c>
      <c r="G25" s="69">
        <v>40</v>
      </c>
      <c r="H25" s="70">
        <v>21</v>
      </c>
      <c r="I25" s="70">
        <v>52</v>
      </c>
      <c r="J25" s="67">
        <f t="shared" si="8"/>
        <v>188</v>
      </c>
      <c r="K25" s="64">
        <f t="shared" ref="K25:O27" si="13">$C25*E25*(IF($D25="MNT",1,IF($D25="USD",$C$7/1000,0)))</f>
        <v>9350000</v>
      </c>
      <c r="L25" s="64">
        <f t="shared" si="13"/>
        <v>11275000</v>
      </c>
      <c r="M25" s="64">
        <f t="shared" si="13"/>
        <v>11000000</v>
      </c>
      <c r="N25" s="64">
        <f t="shared" si="13"/>
        <v>5775000</v>
      </c>
      <c r="O25" s="64">
        <f t="shared" si="13"/>
        <v>14300000</v>
      </c>
      <c r="P25" s="68">
        <f t="shared" si="11"/>
        <v>51700000</v>
      </c>
      <c r="Q25" s="10"/>
    </row>
    <row r="26" spans="2:19" s="5" customFormat="1" ht="12" outlineLevel="1" x14ac:dyDescent="0.25">
      <c r="B26" s="52" t="s">
        <v>98</v>
      </c>
      <c r="C26" s="35"/>
      <c r="D26" s="75"/>
      <c r="E26" s="69"/>
      <c r="F26" s="69"/>
      <c r="G26" s="69"/>
      <c r="H26" s="70"/>
      <c r="I26" s="70"/>
      <c r="J26" s="67">
        <f t="shared" si="8"/>
        <v>0</v>
      </c>
      <c r="K26" s="64">
        <f t="shared" si="13"/>
        <v>0</v>
      </c>
      <c r="L26" s="64">
        <f t="shared" si="13"/>
        <v>0</v>
      </c>
      <c r="M26" s="64">
        <f t="shared" si="13"/>
        <v>0</v>
      </c>
      <c r="N26" s="64">
        <f t="shared" si="13"/>
        <v>0</v>
      </c>
      <c r="O26" s="64">
        <f t="shared" si="13"/>
        <v>0</v>
      </c>
      <c r="P26" s="68">
        <f t="shared" si="11"/>
        <v>0</v>
      </c>
      <c r="Q26" s="10"/>
    </row>
    <row r="27" spans="2:19" s="5" customFormat="1" ht="12" outlineLevel="1" x14ac:dyDescent="0.25">
      <c r="B27" s="52" t="s">
        <v>95</v>
      </c>
      <c r="C27" s="35"/>
      <c r="D27" s="75"/>
      <c r="E27" s="69"/>
      <c r="F27" s="69"/>
      <c r="G27" s="69"/>
      <c r="H27" s="70"/>
      <c r="I27" s="70"/>
      <c r="J27" s="67">
        <f t="shared" si="8"/>
        <v>0</v>
      </c>
      <c r="K27" s="64">
        <f t="shared" si="13"/>
        <v>0</v>
      </c>
      <c r="L27" s="64">
        <f t="shared" si="13"/>
        <v>0</v>
      </c>
      <c r="M27" s="64">
        <f t="shared" si="13"/>
        <v>0</v>
      </c>
      <c r="N27" s="64">
        <f t="shared" si="13"/>
        <v>0</v>
      </c>
      <c r="O27" s="64">
        <f t="shared" si="13"/>
        <v>0</v>
      </c>
      <c r="P27" s="68">
        <f t="shared" si="11"/>
        <v>0</v>
      </c>
      <c r="Q27" s="10"/>
    </row>
    <row r="28" spans="2:19" s="5" customFormat="1" ht="12" x14ac:dyDescent="0.25">
      <c r="B28" s="61" t="s">
        <v>99</v>
      </c>
      <c r="C28" s="20"/>
      <c r="D28" s="18"/>
      <c r="E28" s="65">
        <f t="shared" ref="E28:K28" si="14">SUM(E29:E32)</f>
        <v>8</v>
      </c>
      <c r="F28" s="65">
        <f t="shared" si="14"/>
        <v>5</v>
      </c>
      <c r="G28" s="65">
        <f t="shared" si="14"/>
        <v>35</v>
      </c>
      <c r="H28" s="65">
        <f t="shared" si="14"/>
        <v>28</v>
      </c>
      <c r="I28" s="65">
        <f t="shared" si="14"/>
        <v>12</v>
      </c>
      <c r="J28" s="67">
        <f t="shared" si="14"/>
        <v>88</v>
      </c>
      <c r="K28" s="64">
        <f t="shared" si="14"/>
        <v>5376800</v>
      </c>
      <c r="L28" s="64">
        <f t="shared" ref="L28:P28" si="15">SUM(L29:L32)</f>
        <v>1930500</v>
      </c>
      <c r="M28" s="64">
        <f t="shared" si="15"/>
        <v>21204700</v>
      </c>
      <c r="N28" s="64">
        <f t="shared" si="15"/>
        <v>19461100</v>
      </c>
      <c r="O28" s="64">
        <f t="shared" si="15"/>
        <v>5984000</v>
      </c>
      <c r="P28" s="64">
        <f t="shared" si="15"/>
        <v>53957100</v>
      </c>
      <c r="R28" s="11">
        <f>P28/J28</f>
        <v>613148.86363636365</v>
      </c>
    </row>
    <row r="29" spans="2:19" s="5" customFormat="1" ht="12" outlineLevel="1" x14ac:dyDescent="0.25">
      <c r="B29" s="55" t="s">
        <v>106</v>
      </c>
      <c r="C29" s="35">
        <v>958100</v>
      </c>
      <c r="D29" s="75" t="s">
        <v>80</v>
      </c>
      <c r="E29" s="69">
        <v>4</v>
      </c>
      <c r="F29" s="69"/>
      <c r="G29" s="69">
        <v>12</v>
      </c>
      <c r="H29" s="70">
        <v>9</v>
      </c>
      <c r="I29" s="65">
        <v>2</v>
      </c>
      <c r="J29" s="67">
        <f>SUM(E29:I29)</f>
        <v>27</v>
      </c>
      <c r="K29" s="64">
        <f t="shared" ref="K29:O33" si="16">$C29*E29*(IF($D29="MNT",1,IF($D29="USD",$C$7/1000,0)))</f>
        <v>3832400</v>
      </c>
      <c r="L29" s="64">
        <f t="shared" si="16"/>
        <v>0</v>
      </c>
      <c r="M29" s="64">
        <f t="shared" si="16"/>
        <v>11497200</v>
      </c>
      <c r="N29" s="64">
        <f t="shared" si="16"/>
        <v>8622900</v>
      </c>
      <c r="O29" s="64">
        <f t="shared" si="16"/>
        <v>1916200</v>
      </c>
      <c r="P29" s="68">
        <f>SUM(K29:O29)</f>
        <v>25868700</v>
      </c>
      <c r="Q29" s="10"/>
      <c r="R29" s="56"/>
    </row>
    <row r="30" spans="2:19" s="5" customFormat="1" ht="12" outlineLevel="1" x14ac:dyDescent="0.25">
      <c r="B30" s="52" t="s">
        <v>104</v>
      </c>
      <c r="C30" s="35">
        <v>592900</v>
      </c>
      <c r="D30" s="75" t="s">
        <v>80</v>
      </c>
      <c r="E30" s="69">
        <v>0</v>
      </c>
      <c r="F30" s="69"/>
      <c r="G30" s="69">
        <v>4</v>
      </c>
      <c r="H30" s="70">
        <v>13</v>
      </c>
      <c r="I30" s="70">
        <v>1</v>
      </c>
      <c r="J30" s="67">
        <f>SUM(E30:I30)</f>
        <v>18</v>
      </c>
      <c r="K30" s="64">
        <f t="shared" si="16"/>
        <v>0</v>
      </c>
      <c r="L30" s="64">
        <f t="shared" si="16"/>
        <v>0</v>
      </c>
      <c r="M30" s="64">
        <f t="shared" si="16"/>
        <v>2371600</v>
      </c>
      <c r="N30" s="64">
        <f t="shared" si="16"/>
        <v>7707700</v>
      </c>
      <c r="O30" s="64">
        <f t="shared" si="16"/>
        <v>592900</v>
      </c>
      <c r="P30" s="68">
        <f>SUM(K30:O30)</f>
        <v>10672200</v>
      </c>
      <c r="Q30" s="10"/>
      <c r="R30" s="56"/>
    </row>
    <row r="31" spans="2:19" s="5" customFormat="1" ht="12" outlineLevel="1" x14ac:dyDescent="0.25">
      <c r="B31" s="52" t="s">
        <v>105</v>
      </c>
      <c r="C31" s="35">
        <v>386100</v>
      </c>
      <c r="D31" s="75" t="s">
        <v>80</v>
      </c>
      <c r="E31" s="69">
        <v>4</v>
      </c>
      <c r="F31" s="69">
        <v>5</v>
      </c>
      <c r="G31" s="69">
        <v>19</v>
      </c>
      <c r="H31" s="70">
        <v>5</v>
      </c>
      <c r="I31" s="70">
        <v>9</v>
      </c>
      <c r="J31" s="67">
        <f>SUM(E31:I31)</f>
        <v>42</v>
      </c>
      <c r="K31" s="64">
        <f t="shared" si="16"/>
        <v>1544400</v>
      </c>
      <c r="L31" s="64">
        <f t="shared" si="16"/>
        <v>1930500</v>
      </c>
      <c r="M31" s="64">
        <f t="shared" si="16"/>
        <v>7335900</v>
      </c>
      <c r="N31" s="64">
        <f t="shared" si="16"/>
        <v>1930500</v>
      </c>
      <c r="O31" s="64">
        <f t="shared" si="16"/>
        <v>3474900</v>
      </c>
      <c r="P31" s="68">
        <f>SUM(K31:O31)</f>
        <v>16216200</v>
      </c>
      <c r="Q31" s="10"/>
      <c r="R31" s="56"/>
    </row>
    <row r="32" spans="2:19" s="5" customFormat="1" ht="12" outlineLevel="1" x14ac:dyDescent="0.25">
      <c r="B32" s="52" t="s">
        <v>107</v>
      </c>
      <c r="C32" s="35">
        <v>1200000</v>
      </c>
      <c r="D32" s="75" t="s">
        <v>80</v>
      </c>
      <c r="E32" s="69"/>
      <c r="F32" s="69"/>
      <c r="G32" s="69"/>
      <c r="H32" s="70">
        <v>1</v>
      </c>
      <c r="I32" s="70"/>
      <c r="J32" s="67">
        <f>SUM(E32:I32)</f>
        <v>1</v>
      </c>
      <c r="K32" s="64">
        <f t="shared" si="16"/>
        <v>0</v>
      </c>
      <c r="L32" s="64">
        <f t="shared" si="16"/>
        <v>0</v>
      </c>
      <c r="M32" s="64">
        <f t="shared" si="16"/>
        <v>0</v>
      </c>
      <c r="N32" s="64">
        <f t="shared" si="16"/>
        <v>1200000</v>
      </c>
      <c r="O32" s="64">
        <f t="shared" si="16"/>
        <v>0</v>
      </c>
      <c r="P32" s="68">
        <f>SUM(K32:O32)</f>
        <v>1200000</v>
      </c>
      <c r="Q32" s="10"/>
      <c r="R32" s="56"/>
    </row>
    <row r="33" spans="2:18" s="5" customFormat="1" ht="12" x14ac:dyDescent="0.25">
      <c r="B33" s="61" t="s">
        <v>100</v>
      </c>
      <c r="C33" s="35">
        <v>254100</v>
      </c>
      <c r="D33" s="75" t="s">
        <v>80</v>
      </c>
      <c r="E33" s="69">
        <v>34</v>
      </c>
      <c r="F33" s="69">
        <v>41</v>
      </c>
      <c r="G33" s="69">
        <v>40</v>
      </c>
      <c r="H33" s="70">
        <v>21</v>
      </c>
      <c r="I33" s="70">
        <v>52</v>
      </c>
      <c r="J33" s="67">
        <f>SUM(E33:I33)</f>
        <v>188</v>
      </c>
      <c r="K33" s="64">
        <f t="shared" si="16"/>
        <v>8639400</v>
      </c>
      <c r="L33" s="64">
        <f t="shared" si="16"/>
        <v>10418100</v>
      </c>
      <c r="M33" s="64">
        <f t="shared" si="16"/>
        <v>10164000</v>
      </c>
      <c r="N33" s="64">
        <f t="shared" si="16"/>
        <v>5336100</v>
      </c>
      <c r="O33" s="64">
        <f t="shared" si="16"/>
        <v>13213200</v>
      </c>
      <c r="P33" s="68">
        <f>SUM(K33:O33)</f>
        <v>47770800</v>
      </c>
      <c r="Q33" s="10"/>
      <c r="R33" s="11">
        <f>P33/J33</f>
        <v>254100</v>
      </c>
    </row>
    <row r="34" spans="2:18" s="22" customFormat="1" ht="12" x14ac:dyDescent="0.25">
      <c r="B34" s="50" t="s">
        <v>131</v>
      </c>
      <c r="C34" s="25"/>
      <c r="D34" s="16"/>
      <c r="E34" s="29"/>
      <c r="F34" s="29"/>
      <c r="G34" s="29"/>
      <c r="H34" s="26"/>
      <c r="I34" s="26"/>
      <c r="J34" s="71"/>
      <c r="K34" s="17">
        <f t="shared" ref="K34:P34" si="17">SUM(K35:K41)</f>
        <v>0</v>
      </c>
      <c r="L34" s="17">
        <f t="shared" si="17"/>
        <v>0</v>
      </c>
      <c r="M34" s="17">
        <f t="shared" si="17"/>
        <v>0</v>
      </c>
      <c r="N34" s="17">
        <f t="shared" si="17"/>
        <v>18770000</v>
      </c>
      <c r="O34" s="17">
        <f t="shared" si="17"/>
        <v>0</v>
      </c>
      <c r="P34" s="25">
        <f t="shared" si="17"/>
        <v>18770000</v>
      </c>
      <c r="Q34" s="13"/>
    </row>
    <row r="35" spans="2:18" s="5" customFormat="1" ht="12" outlineLevel="1" x14ac:dyDescent="0.25">
      <c r="B35" s="62" t="s">
        <v>108</v>
      </c>
      <c r="C35" s="35">
        <v>800000</v>
      </c>
      <c r="D35" s="75" t="s">
        <v>80</v>
      </c>
      <c r="E35" s="69"/>
      <c r="F35" s="69"/>
      <c r="G35" s="69"/>
      <c r="H35" s="70">
        <v>1</v>
      </c>
      <c r="I35" s="70"/>
      <c r="J35" s="68">
        <f t="shared" ref="J35:J41" si="18">SUM(E35:I35)</f>
        <v>1</v>
      </c>
      <c r="K35" s="64">
        <f t="shared" ref="K35:O41" si="19">$C35*E35*(IF($D35="MNT",1,IF($D35="USD",$C$7/1000,0)))</f>
        <v>0</v>
      </c>
      <c r="L35" s="64">
        <f t="shared" si="19"/>
        <v>0</v>
      </c>
      <c r="M35" s="64">
        <f t="shared" si="19"/>
        <v>0</v>
      </c>
      <c r="N35" s="64">
        <f t="shared" si="19"/>
        <v>800000</v>
      </c>
      <c r="O35" s="64">
        <f t="shared" si="19"/>
        <v>0</v>
      </c>
      <c r="P35" s="68">
        <f t="shared" ref="P35:P48" si="20">SUM(K35:O35)</f>
        <v>800000</v>
      </c>
      <c r="Q35" s="10"/>
    </row>
    <row r="36" spans="2:18" s="5" customFormat="1" ht="12" outlineLevel="1" x14ac:dyDescent="0.25">
      <c r="B36" s="62" t="s">
        <v>109</v>
      </c>
      <c r="C36" s="35">
        <v>1500000</v>
      </c>
      <c r="D36" s="75" t="s">
        <v>80</v>
      </c>
      <c r="E36" s="69"/>
      <c r="F36" s="69"/>
      <c r="G36" s="69"/>
      <c r="H36" s="70">
        <v>1</v>
      </c>
      <c r="I36" s="70"/>
      <c r="J36" s="68">
        <f t="shared" si="18"/>
        <v>1</v>
      </c>
      <c r="K36" s="64">
        <f t="shared" si="19"/>
        <v>0</v>
      </c>
      <c r="L36" s="64">
        <f t="shared" si="19"/>
        <v>0</v>
      </c>
      <c r="M36" s="64">
        <f t="shared" si="19"/>
        <v>0</v>
      </c>
      <c r="N36" s="64">
        <f t="shared" si="19"/>
        <v>1500000</v>
      </c>
      <c r="O36" s="64">
        <f t="shared" si="19"/>
        <v>0</v>
      </c>
      <c r="P36" s="68">
        <f t="shared" si="20"/>
        <v>1500000</v>
      </c>
      <c r="Q36" s="10"/>
    </row>
    <row r="37" spans="2:18" s="5" customFormat="1" ht="12" outlineLevel="1" x14ac:dyDescent="0.25">
      <c r="B37" s="62" t="s">
        <v>110</v>
      </c>
      <c r="C37" s="35">
        <v>280000</v>
      </c>
      <c r="D37" s="75" t="s">
        <v>80</v>
      </c>
      <c r="E37" s="69"/>
      <c r="F37" s="69"/>
      <c r="G37" s="69"/>
      <c r="H37" s="70">
        <v>4</v>
      </c>
      <c r="I37" s="70"/>
      <c r="J37" s="68">
        <f t="shared" si="18"/>
        <v>4</v>
      </c>
      <c r="K37" s="64">
        <f t="shared" si="19"/>
        <v>0</v>
      </c>
      <c r="L37" s="64">
        <f t="shared" si="19"/>
        <v>0</v>
      </c>
      <c r="M37" s="64">
        <f t="shared" si="19"/>
        <v>0</v>
      </c>
      <c r="N37" s="64">
        <f t="shared" si="19"/>
        <v>1120000</v>
      </c>
      <c r="O37" s="64">
        <f t="shared" si="19"/>
        <v>0</v>
      </c>
      <c r="P37" s="68">
        <f t="shared" si="20"/>
        <v>1120000</v>
      </c>
      <c r="Q37" s="10"/>
    </row>
    <row r="38" spans="2:18" s="5" customFormat="1" ht="12" outlineLevel="1" x14ac:dyDescent="0.25">
      <c r="B38" s="62" t="s">
        <v>126</v>
      </c>
      <c r="C38" s="36">
        <v>1200000</v>
      </c>
      <c r="D38" s="75" t="s">
        <v>80</v>
      </c>
      <c r="E38" s="69"/>
      <c r="F38" s="69"/>
      <c r="G38" s="69"/>
      <c r="H38" s="70">
        <v>1</v>
      </c>
      <c r="I38" s="70"/>
      <c r="J38" s="68">
        <f t="shared" si="18"/>
        <v>1</v>
      </c>
      <c r="K38" s="64">
        <f t="shared" si="19"/>
        <v>0</v>
      </c>
      <c r="L38" s="64">
        <f t="shared" si="19"/>
        <v>0</v>
      </c>
      <c r="M38" s="64">
        <f t="shared" si="19"/>
        <v>0</v>
      </c>
      <c r="N38" s="64">
        <f t="shared" si="19"/>
        <v>1200000</v>
      </c>
      <c r="O38" s="64">
        <f t="shared" si="19"/>
        <v>0</v>
      </c>
      <c r="P38" s="68">
        <f t="shared" si="20"/>
        <v>1200000</v>
      </c>
      <c r="Q38" s="10"/>
    </row>
    <row r="39" spans="2:18" s="5" customFormat="1" ht="12" outlineLevel="1" x14ac:dyDescent="0.25">
      <c r="B39" s="62" t="s">
        <v>125</v>
      </c>
      <c r="C39" s="36">
        <v>2000000</v>
      </c>
      <c r="D39" s="75" t="s">
        <v>80</v>
      </c>
      <c r="E39" s="69"/>
      <c r="F39" s="69"/>
      <c r="G39" s="69"/>
      <c r="H39" s="70">
        <v>2</v>
      </c>
      <c r="I39" s="70"/>
      <c r="J39" s="68">
        <f t="shared" si="18"/>
        <v>2</v>
      </c>
      <c r="K39" s="64">
        <f t="shared" si="19"/>
        <v>0</v>
      </c>
      <c r="L39" s="64">
        <f t="shared" si="19"/>
        <v>0</v>
      </c>
      <c r="M39" s="64">
        <f t="shared" si="19"/>
        <v>0</v>
      </c>
      <c r="N39" s="64">
        <f t="shared" si="19"/>
        <v>4000000</v>
      </c>
      <c r="O39" s="64">
        <f t="shared" si="19"/>
        <v>0</v>
      </c>
      <c r="P39" s="68">
        <f t="shared" si="20"/>
        <v>4000000</v>
      </c>
      <c r="Q39" s="10"/>
    </row>
    <row r="40" spans="2:18" s="5" customFormat="1" ht="12" outlineLevel="1" x14ac:dyDescent="0.25">
      <c r="B40" s="62" t="s">
        <v>127</v>
      </c>
      <c r="C40" s="36">
        <v>1100000</v>
      </c>
      <c r="D40" s="75" t="s">
        <v>80</v>
      </c>
      <c r="E40" s="69"/>
      <c r="F40" s="69"/>
      <c r="G40" s="69"/>
      <c r="H40" s="70">
        <v>4</v>
      </c>
      <c r="I40" s="70"/>
      <c r="J40" s="68">
        <f t="shared" si="18"/>
        <v>4</v>
      </c>
      <c r="K40" s="64">
        <f t="shared" si="19"/>
        <v>0</v>
      </c>
      <c r="L40" s="64">
        <f t="shared" si="19"/>
        <v>0</v>
      </c>
      <c r="M40" s="64">
        <f t="shared" si="19"/>
        <v>0</v>
      </c>
      <c r="N40" s="64">
        <f t="shared" si="19"/>
        <v>4400000</v>
      </c>
      <c r="O40" s="64">
        <f t="shared" si="19"/>
        <v>0</v>
      </c>
      <c r="P40" s="68">
        <f t="shared" si="20"/>
        <v>4400000</v>
      </c>
      <c r="Q40" s="10"/>
    </row>
    <row r="41" spans="2:18" s="5" customFormat="1" ht="12" outlineLevel="1" x14ac:dyDescent="0.25">
      <c r="B41" s="62" t="s">
        <v>128</v>
      </c>
      <c r="C41" s="36">
        <v>250000</v>
      </c>
      <c r="D41" s="75" t="s">
        <v>80</v>
      </c>
      <c r="E41" s="69"/>
      <c r="F41" s="69"/>
      <c r="G41" s="69"/>
      <c r="H41" s="70">
        <v>23</v>
      </c>
      <c r="I41" s="70"/>
      <c r="J41" s="68">
        <f t="shared" si="18"/>
        <v>23</v>
      </c>
      <c r="K41" s="64">
        <f t="shared" si="19"/>
        <v>0</v>
      </c>
      <c r="L41" s="64">
        <f t="shared" si="19"/>
        <v>0</v>
      </c>
      <c r="M41" s="64">
        <f t="shared" si="19"/>
        <v>0</v>
      </c>
      <c r="N41" s="64">
        <f t="shared" si="19"/>
        <v>5750000</v>
      </c>
      <c r="O41" s="64">
        <f t="shared" si="19"/>
        <v>0</v>
      </c>
      <c r="P41" s="68">
        <f t="shared" si="20"/>
        <v>5750000</v>
      </c>
      <c r="Q41" s="10"/>
    </row>
    <row r="42" spans="2:18" s="5" customFormat="1" ht="12" x14ac:dyDescent="0.25">
      <c r="B42" s="53" t="s">
        <v>101</v>
      </c>
      <c r="C42" s="36"/>
      <c r="D42" s="75"/>
      <c r="E42" s="69"/>
      <c r="F42" s="69"/>
      <c r="G42" s="69"/>
      <c r="H42" s="70"/>
      <c r="I42" s="70"/>
      <c r="J42" s="68"/>
      <c r="K42" s="64">
        <f t="shared" ref="K42:O42" si="21">K43</f>
        <v>0</v>
      </c>
      <c r="L42" s="64">
        <f t="shared" si="21"/>
        <v>0</v>
      </c>
      <c r="M42" s="64">
        <f t="shared" si="21"/>
        <v>0</v>
      </c>
      <c r="N42" s="64">
        <f t="shared" si="21"/>
        <v>0</v>
      </c>
      <c r="O42" s="64">
        <f t="shared" si="21"/>
        <v>0</v>
      </c>
      <c r="P42" s="68">
        <f t="shared" si="20"/>
        <v>0</v>
      </c>
      <c r="Q42" s="10"/>
    </row>
    <row r="43" spans="2:18" s="5" customFormat="1" ht="12" outlineLevel="1" x14ac:dyDescent="0.25">
      <c r="B43" s="51" t="s">
        <v>91</v>
      </c>
      <c r="C43" s="36"/>
      <c r="D43" s="75"/>
      <c r="E43" s="69"/>
      <c r="F43" s="69"/>
      <c r="G43" s="69"/>
      <c r="H43" s="70"/>
      <c r="I43" s="70"/>
      <c r="J43" s="68">
        <f>SUM(E43:I43)</f>
        <v>0</v>
      </c>
      <c r="K43" s="64">
        <f>$C43*E43*(IF($D43="MNT",1,IF($D43="USD",$C$7/1000,0)))</f>
        <v>0</v>
      </c>
      <c r="L43" s="64">
        <f>$C43*F43*(IF($D43="MNT",1,IF($D43="USD",$C$7/1000,0)))</f>
        <v>0</v>
      </c>
      <c r="M43" s="64">
        <f>$C43*G43*(IF($D43="MNT",1,IF($D43="USD",$C$7/1000,0)))</f>
        <v>0</v>
      </c>
      <c r="N43" s="64">
        <f>$C43*H43*(IF($D43="MNT",1,IF($D43="USD",$C$7/1000,0)))</f>
        <v>0</v>
      </c>
      <c r="O43" s="64">
        <f>$C43*I43*(IF($D43="MNT",1,IF($D43="USD",$C$7/1000,0)))</f>
        <v>0</v>
      </c>
      <c r="P43" s="68">
        <f t="shared" si="20"/>
        <v>0</v>
      </c>
      <c r="Q43" s="10"/>
    </row>
    <row r="44" spans="2:18" s="5" customFormat="1" ht="12" x14ac:dyDescent="0.25">
      <c r="B44" s="53" t="s">
        <v>102</v>
      </c>
      <c r="C44" s="36"/>
      <c r="D44" s="75"/>
      <c r="E44" s="69"/>
      <c r="F44" s="69"/>
      <c r="G44" s="69"/>
      <c r="H44" s="70"/>
      <c r="I44" s="70"/>
      <c r="J44" s="68"/>
      <c r="K44" s="64">
        <f t="shared" ref="K44:O44" si="22">SUM(K45:K48)</f>
        <v>0</v>
      </c>
      <c r="L44" s="64">
        <f t="shared" si="22"/>
        <v>0</v>
      </c>
      <c r="M44" s="64">
        <f t="shared" si="22"/>
        <v>0</v>
      </c>
      <c r="N44" s="64">
        <f t="shared" si="22"/>
        <v>0</v>
      </c>
      <c r="O44" s="64">
        <f t="shared" si="22"/>
        <v>0</v>
      </c>
      <c r="P44" s="68">
        <f t="shared" si="20"/>
        <v>0</v>
      </c>
      <c r="Q44" s="10"/>
    </row>
    <row r="45" spans="2:18" s="5" customFormat="1" ht="12" outlineLevel="1" x14ac:dyDescent="0.25">
      <c r="B45" s="51" t="s">
        <v>91</v>
      </c>
      <c r="C45" s="36"/>
      <c r="D45" s="75"/>
      <c r="E45" s="69"/>
      <c r="F45" s="69"/>
      <c r="G45" s="69"/>
      <c r="H45" s="70"/>
      <c r="I45" s="70"/>
      <c r="J45" s="68">
        <f>SUM(E45:I45)</f>
        <v>0</v>
      </c>
      <c r="K45" s="64">
        <f t="shared" ref="K45:O48" si="23">$C45*E45*(IF($D45="MNT",1,IF($D45="USD",$C$7/1000,0)))</f>
        <v>0</v>
      </c>
      <c r="L45" s="64">
        <f t="shared" si="23"/>
        <v>0</v>
      </c>
      <c r="M45" s="64">
        <f t="shared" si="23"/>
        <v>0</v>
      </c>
      <c r="N45" s="64">
        <f t="shared" si="23"/>
        <v>0</v>
      </c>
      <c r="O45" s="64">
        <f t="shared" si="23"/>
        <v>0</v>
      </c>
      <c r="P45" s="68">
        <f t="shared" si="20"/>
        <v>0</v>
      </c>
      <c r="Q45" s="10"/>
    </row>
    <row r="46" spans="2:18" s="5" customFormat="1" ht="12" outlineLevel="1" x14ac:dyDescent="0.25">
      <c r="B46" s="51" t="s">
        <v>91</v>
      </c>
      <c r="C46" s="36"/>
      <c r="D46" s="75"/>
      <c r="E46" s="69"/>
      <c r="F46" s="69"/>
      <c r="G46" s="69"/>
      <c r="H46" s="70"/>
      <c r="I46" s="70"/>
      <c r="J46" s="68">
        <f>SUM(E46:I46)</f>
        <v>0</v>
      </c>
      <c r="K46" s="64">
        <f t="shared" si="23"/>
        <v>0</v>
      </c>
      <c r="L46" s="64">
        <f t="shared" si="23"/>
        <v>0</v>
      </c>
      <c r="M46" s="64">
        <f t="shared" si="23"/>
        <v>0</v>
      </c>
      <c r="N46" s="64">
        <f t="shared" si="23"/>
        <v>0</v>
      </c>
      <c r="O46" s="64">
        <f t="shared" si="23"/>
        <v>0</v>
      </c>
      <c r="P46" s="68">
        <f t="shared" si="20"/>
        <v>0</v>
      </c>
      <c r="Q46" s="10"/>
    </row>
    <row r="47" spans="2:18" s="5" customFormat="1" ht="12" outlineLevel="1" x14ac:dyDescent="0.25">
      <c r="B47" s="51" t="s">
        <v>91</v>
      </c>
      <c r="C47" s="36"/>
      <c r="D47" s="75"/>
      <c r="E47" s="69"/>
      <c r="F47" s="69"/>
      <c r="G47" s="69"/>
      <c r="H47" s="70"/>
      <c r="I47" s="70"/>
      <c r="J47" s="68">
        <f>SUM(E47:I47)</f>
        <v>0</v>
      </c>
      <c r="K47" s="64">
        <f t="shared" si="23"/>
        <v>0</v>
      </c>
      <c r="L47" s="64">
        <f t="shared" si="23"/>
        <v>0</v>
      </c>
      <c r="M47" s="64">
        <f t="shared" si="23"/>
        <v>0</v>
      </c>
      <c r="N47" s="64">
        <f t="shared" si="23"/>
        <v>0</v>
      </c>
      <c r="O47" s="64">
        <f t="shared" si="23"/>
        <v>0</v>
      </c>
      <c r="P47" s="68">
        <f t="shared" si="20"/>
        <v>0</v>
      </c>
      <c r="Q47" s="10"/>
    </row>
    <row r="48" spans="2:18" s="5" customFormat="1" ht="12" outlineLevel="1" x14ac:dyDescent="0.25">
      <c r="B48" s="53"/>
      <c r="C48" s="36"/>
      <c r="D48" s="75"/>
      <c r="E48" s="69"/>
      <c r="F48" s="69"/>
      <c r="G48" s="69"/>
      <c r="H48" s="70"/>
      <c r="I48" s="70"/>
      <c r="J48" s="68">
        <f>SUM(E48:I48)</f>
        <v>0</v>
      </c>
      <c r="K48" s="64">
        <f t="shared" si="23"/>
        <v>0</v>
      </c>
      <c r="L48" s="64">
        <f t="shared" si="23"/>
        <v>0</v>
      </c>
      <c r="M48" s="64">
        <f t="shared" si="23"/>
        <v>0</v>
      </c>
      <c r="N48" s="64">
        <f t="shared" si="23"/>
        <v>0</v>
      </c>
      <c r="O48" s="64">
        <f t="shared" si="23"/>
        <v>0</v>
      </c>
      <c r="P48" s="68">
        <f t="shared" si="20"/>
        <v>0</v>
      </c>
      <c r="Q48" s="10"/>
    </row>
    <row r="49" spans="2:16" s="22" customFormat="1" ht="12" x14ac:dyDescent="0.25">
      <c r="B49" s="54" t="s">
        <v>103</v>
      </c>
      <c r="C49" s="47"/>
      <c r="D49" s="72"/>
      <c r="E49" s="21"/>
      <c r="F49" s="21"/>
      <c r="G49" s="21"/>
      <c r="H49" s="21"/>
      <c r="I49" s="21"/>
      <c r="J49" s="77">
        <f>SUM(E49:I49)</f>
        <v>0</v>
      </c>
      <c r="K49" s="21">
        <f>K10+K19+K34+K42+K44</f>
        <v>46367200</v>
      </c>
      <c r="L49" s="21">
        <f>L10+L19+L34+L42+L44</f>
        <v>51360100</v>
      </c>
      <c r="M49" s="21">
        <f>M10+M19+M34+M42+M44</f>
        <v>69428700</v>
      </c>
      <c r="N49" s="21">
        <f>N10+N19+N34+N42+N44</f>
        <v>63548700</v>
      </c>
      <c r="O49" s="21">
        <f>O10+O19+O34+O42+O44</f>
        <v>68675200</v>
      </c>
      <c r="P49" s="21">
        <f>SUM(P34,P19,P18)</f>
        <v>299779900</v>
      </c>
    </row>
  </sheetData>
  <mergeCells count="6">
    <mergeCell ref="P8:P9"/>
    <mergeCell ref="C8:C9"/>
    <mergeCell ref="D8:D9"/>
    <mergeCell ref="E8:I8"/>
    <mergeCell ref="J8:J9"/>
    <mergeCell ref="K8:O8"/>
  </mergeCells>
  <dataValidations count="1">
    <dataValidation type="list" allowBlank="1" showInputMessage="1" showErrorMessage="1" sqref="D8:D49" xr:uid="{00000000-0002-0000-0100-000000000000}">
      <formula1>$D$6:$D$7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Safety</vt:lpstr>
      <vt:lpstr>capex-1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tuul.g</dc:creator>
  <cp:lastModifiedBy>Ganjiguur Bukhbat</cp:lastModifiedBy>
  <dcterms:created xsi:type="dcterms:W3CDTF">2017-10-26T03:16:27Z</dcterms:created>
  <dcterms:modified xsi:type="dcterms:W3CDTF">2023-08-22T01:50:56Z</dcterms:modified>
</cp:coreProperties>
</file>