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STATISTIC\2022-STATISTIC-2022-2023\SITE-d BAIRSHUULAH\"/>
    </mc:Choice>
  </mc:AlternateContent>
  <xr:revisionPtr revIDLastSave="0" documentId="13_ncr:1_{4ABBB40A-7D38-45A0-82A4-1436FD146D6D}" xr6:coauthVersionLast="47" xr6:coauthVersionMax="47" xr10:uidLastSave="{00000000-0000-0000-0000-000000000000}"/>
  <bookViews>
    <workbookView xWindow="-120" yWindow="-120" windowWidth="29040" windowHeight="17640" tabRatio="907" xr2:uid="{B0C9710A-68EF-4C6B-8CB9-6146A3883257}"/>
  </bookViews>
  <sheets>
    <sheet name="АЛБАН ЁСНЫ МЭДЭЭ" sheetId="16" r:id="rId1"/>
    <sheet name="А-ТМБ-14." sheetId="9" r:id="rId2"/>
    <sheet name="А-ТМБ-15." sheetId="10" r:id="rId3"/>
    <sheet name="ЗАХИРГААНЫ МЭДЭЭ" sheetId="17" r:id="rId4"/>
    <sheet name="З-ТМБ-9 төгсөгч" sheetId="4" r:id="rId5"/>
    <sheet name="З-ТМБ-9.1 төгсөгч өмчийн хэлбэр" sheetId="5" r:id="rId6"/>
    <sheet name="З-ТМБ-9.2 төгсөгч" sheetId="6" r:id="rId7"/>
  </sheets>
  <definedNames>
    <definedName name="_xlnm.Print_Area" localSheetId="0">'АЛБАН ЁСНЫ МЭДЭЭ'!$A$1:$N$38</definedName>
    <definedName name="_xlnm.Print_Area" localSheetId="1">'А-ТМБ-14.'!$A$1:$BA$56</definedName>
    <definedName name="_xlnm.Print_Area" localSheetId="2">'А-ТМБ-15.'!$A$1:$P$233</definedName>
    <definedName name="_xlnm.Print_Area" localSheetId="3">'ЗАХИРГААНЫ МЭДЭЭ'!$A$1:$N$38</definedName>
    <definedName name="_xlnm.Print_Area" localSheetId="4">'З-ТМБ-9 төгсөгч'!$A$1:$CR$231</definedName>
    <definedName name="_xlnm.Print_Area" localSheetId="5">'З-ТМБ-9.1 төгсөгч өмчийн хэлбэр'!$A$1:$CL$103</definedName>
    <definedName name="_xlnm.Print_Area" localSheetId="6">'З-ТМБ-9.2 төгсөгч'!$A$1:$BI$60</definedName>
    <definedName name="_xlnm.Print_Titles" localSheetId="2">'А-ТМБ-15.'!$14:$16</definedName>
    <definedName name="_xlnm.Print_Titles" localSheetId="4">'З-ТМБ-9 төгсөгч'!$9:$14</definedName>
    <definedName name="_xlnm.Print_Titles" localSheetId="5">'З-ТМБ-9.1 төгсөгч өмчийн хэлбэр'!$10:$16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92" i="5" l="1"/>
  <c r="BQ92" i="5"/>
  <c r="BS92" i="5"/>
  <c r="BT92" i="5"/>
  <c r="BV92" i="5"/>
  <c r="BW92" i="5"/>
  <c r="BY92" i="5"/>
  <c r="BZ92" i="5"/>
  <c r="CB92" i="5"/>
  <c r="CB69" i="5" s="1"/>
  <c r="CC92" i="5"/>
  <c r="CE92" i="5"/>
  <c r="CF92" i="5"/>
  <c r="CH92" i="5"/>
  <c r="CI92" i="5"/>
  <c r="CK92" i="5"/>
  <c r="CL92" i="5"/>
  <c r="BN92" i="5"/>
  <c r="BM92" i="5"/>
  <c r="AM92" i="5"/>
  <c r="AN92" i="5"/>
  <c r="AS92" i="5"/>
  <c r="AT92" i="5"/>
  <c r="AV92" i="5"/>
  <c r="AW92" i="5"/>
  <c r="AY92" i="5"/>
  <c r="AZ92" i="5"/>
  <c r="BB92" i="5"/>
  <c r="BC92" i="5"/>
  <c r="BE92" i="5"/>
  <c r="BF92" i="5"/>
  <c r="BH92" i="5"/>
  <c r="BI92" i="5"/>
  <c r="AK92" i="5"/>
  <c r="AK69" i="5" s="1"/>
  <c r="AJ92" i="5"/>
  <c r="J92" i="5"/>
  <c r="K92" i="5"/>
  <c r="M92" i="5"/>
  <c r="N92" i="5"/>
  <c r="P92" i="5"/>
  <c r="Q92" i="5"/>
  <c r="Q69" i="5" s="1"/>
  <c r="S92" i="5"/>
  <c r="T92" i="5"/>
  <c r="V92" i="5"/>
  <c r="W92" i="5"/>
  <c r="Y92" i="5"/>
  <c r="Z92" i="5"/>
  <c r="AB92" i="5"/>
  <c r="AC92" i="5"/>
  <c r="AE92" i="5"/>
  <c r="AF92" i="5"/>
  <c r="CL69" i="5"/>
  <c r="BN70" i="5"/>
  <c r="BN69" i="5" s="1"/>
  <c r="BP70" i="5"/>
  <c r="BP69" i="5" s="1"/>
  <c r="BQ70" i="5"/>
  <c r="BS70" i="5"/>
  <c r="BT70" i="5"/>
  <c r="BV70" i="5"/>
  <c r="BV69" i="5" s="1"/>
  <c r="BW70" i="5"/>
  <c r="BW69" i="5" s="1"/>
  <c r="BY70" i="5"/>
  <c r="BZ70" i="5"/>
  <c r="CB70" i="5"/>
  <c r="CC70" i="5"/>
  <c r="CE70" i="5"/>
  <c r="CF70" i="5"/>
  <c r="CF69" i="5" s="1"/>
  <c r="CH70" i="5"/>
  <c r="CH69" i="5" s="1"/>
  <c r="CI70" i="5"/>
  <c r="CK70" i="5"/>
  <c r="CL70" i="5"/>
  <c r="BM70" i="5"/>
  <c r="AT69" i="5"/>
  <c r="AW69" i="5"/>
  <c r="AM70" i="5"/>
  <c r="AM69" i="5" s="1"/>
  <c r="AN70" i="5"/>
  <c r="AS70" i="5"/>
  <c r="AS69" i="5" s="1"/>
  <c r="AT70" i="5"/>
  <c r="AV70" i="5"/>
  <c r="AV69" i="5" s="1"/>
  <c r="AW70" i="5"/>
  <c r="AY70" i="5"/>
  <c r="AZ70" i="5"/>
  <c r="BB70" i="5"/>
  <c r="BC70" i="5"/>
  <c r="BC69" i="5" s="1"/>
  <c r="BE70" i="5"/>
  <c r="BF70" i="5"/>
  <c r="BF69" i="5" s="1"/>
  <c r="BH70" i="5"/>
  <c r="BH69" i="5" s="1"/>
  <c r="BI70" i="5"/>
  <c r="BI69" i="5" s="1"/>
  <c r="AK70" i="5"/>
  <c r="AJ70" i="5"/>
  <c r="N69" i="5"/>
  <c r="AE69" i="5"/>
  <c r="J70" i="5"/>
  <c r="J69" i="5" s="1"/>
  <c r="K70" i="5"/>
  <c r="K69" i="5" s="1"/>
  <c r="M70" i="5"/>
  <c r="N70" i="5"/>
  <c r="P70" i="5"/>
  <c r="Q70" i="5"/>
  <c r="S70" i="5"/>
  <c r="T70" i="5"/>
  <c r="T69" i="5" s="1"/>
  <c r="V70" i="5"/>
  <c r="V69" i="5" s="1"/>
  <c r="W70" i="5"/>
  <c r="W69" i="5" s="1"/>
  <c r="Y70" i="5"/>
  <c r="Z70" i="5"/>
  <c r="Z69" i="5" s="1"/>
  <c r="AB70" i="5"/>
  <c r="AC70" i="5"/>
  <c r="AE70" i="5"/>
  <c r="AF70" i="5"/>
  <c r="BK19" i="5"/>
  <c r="BK20" i="5" s="1"/>
  <c r="BK21" i="5" s="1"/>
  <c r="BK22" i="5" s="1"/>
  <c r="BK23" i="5" s="1"/>
  <c r="BK24" i="5" s="1"/>
  <c r="BK25" i="5" s="1"/>
  <c r="BK26" i="5" s="1"/>
  <c r="BK27" i="5" s="1"/>
  <c r="BK28" i="5" s="1"/>
  <c r="BK29" i="5" s="1"/>
  <c r="BK30" i="5" s="1"/>
  <c r="BK31" i="5" s="1"/>
  <c r="BK32" i="5" s="1"/>
  <c r="BK33" i="5" s="1"/>
  <c r="BK34" i="5" s="1"/>
  <c r="BK35" i="5" s="1"/>
  <c r="BK36" i="5" s="1"/>
  <c r="BK37" i="5" s="1"/>
  <c r="BK38" i="5" s="1"/>
  <c r="BK39" i="5" s="1"/>
  <c r="BK40" i="5" s="1"/>
  <c r="BK41" i="5" s="1"/>
  <c r="BK42" i="5" s="1"/>
  <c r="BK43" i="5" s="1"/>
  <c r="BK44" i="5" s="1"/>
  <c r="BK45" i="5" s="1"/>
  <c r="BK46" i="5" s="1"/>
  <c r="BK47" i="5" s="1"/>
  <c r="BK48" i="5" s="1"/>
  <c r="BK49" i="5" s="1"/>
  <c r="BK50" i="5" s="1"/>
  <c r="BK51" i="5" s="1"/>
  <c r="BK52" i="5" s="1"/>
  <c r="BK53" i="5" s="1"/>
  <c r="BK54" i="5" s="1"/>
  <c r="BK55" i="5" s="1"/>
  <c r="BK56" i="5" s="1"/>
  <c r="BK57" i="5" s="1"/>
  <c r="BK58" i="5" s="1"/>
  <c r="BK59" i="5" s="1"/>
  <c r="BK60" i="5" s="1"/>
  <c r="BK61" i="5" s="1"/>
  <c r="BK62" i="5" s="1"/>
  <c r="BK63" i="5" s="1"/>
  <c r="BK64" i="5" s="1"/>
  <c r="BK65" i="5" s="1"/>
  <c r="BK66" i="5" s="1"/>
  <c r="BK67" i="5" s="1"/>
  <c r="BK68" i="5" s="1"/>
  <c r="BK69" i="5" s="1"/>
  <c r="BK70" i="5" s="1"/>
  <c r="BK71" i="5" s="1"/>
  <c r="BK72" i="5" s="1"/>
  <c r="BK73" i="5" s="1"/>
  <c r="BK74" i="5" s="1"/>
  <c r="BK75" i="5" s="1"/>
  <c r="BK76" i="5" s="1"/>
  <c r="BK77" i="5" s="1"/>
  <c r="BK78" i="5" s="1"/>
  <c r="BK79" i="5" s="1"/>
  <c r="BK80" i="5" s="1"/>
  <c r="BK81" i="5" s="1"/>
  <c r="BK82" i="5" s="1"/>
  <c r="BK83" i="5" s="1"/>
  <c r="BK84" i="5" s="1"/>
  <c r="BK85" i="5" s="1"/>
  <c r="BK86" i="5" s="1"/>
  <c r="BK87" i="5" s="1"/>
  <c r="BK88" i="5" s="1"/>
  <c r="BK89" i="5" s="1"/>
  <c r="BK90" i="5" s="1"/>
  <c r="BK91" i="5" s="1"/>
  <c r="BK92" i="5" s="1"/>
  <c r="BK93" i="5" s="1"/>
  <c r="BK94" i="5" s="1"/>
  <c r="BK95" i="5" s="1"/>
  <c r="BK96" i="5" s="1"/>
  <c r="BK97" i="5" s="1"/>
  <c r="BK98" i="5" s="1"/>
  <c r="BK99" i="5" s="1"/>
  <c r="BK100" i="5" s="1"/>
  <c r="AH19" i="5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H57" i="5" s="1"/>
  <c r="AH58" i="5" s="1"/>
  <c r="AH59" i="5" s="1"/>
  <c r="AH60" i="5" s="1"/>
  <c r="AH61" i="5" s="1"/>
  <c r="AH62" i="5" s="1"/>
  <c r="AH63" i="5" s="1"/>
  <c r="AH64" i="5" s="1"/>
  <c r="AH65" i="5" s="1"/>
  <c r="AH66" i="5" s="1"/>
  <c r="AH67" i="5" s="1"/>
  <c r="AH68" i="5" s="1"/>
  <c r="AH69" i="5" s="1"/>
  <c r="AH70" i="5" s="1"/>
  <c r="AH71" i="5" s="1"/>
  <c r="AH72" i="5" s="1"/>
  <c r="AH73" i="5" s="1"/>
  <c r="AH74" i="5" s="1"/>
  <c r="AH75" i="5" s="1"/>
  <c r="AH76" i="5" s="1"/>
  <c r="AH77" i="5" s="1"/>
  <c r="AH78" i="5" s="1"/>
  <c r="AH79" i="5" s="1"/>
  <c r="AH80" i="5" s="1"/>
  <c r="AH81" i="5" s="1"/>
  <c r="AH82" i="5" s="1"/>
  <c r="AH83" i="5" s="1"/>
  <c r="AH84" i="5" s="1"/>
  <c r="AH85" i="5" s="1"/>
  <c r="AH86" i="5" s="1"/>
  <c r="AH87" i="5" s="1"/>
  <c r="AH88" i="5" s="1"/>
  <c r="AH89" i="5" s="1"/>
  <c r="AH90" i="5" s="1"/>
  <c r="AH91" i="5" s="1"/>
  <c r="AH92" i="5" s="1"/>
  <c r="AH93" i="5" s="1"/>
  <c r="AH94" i="5" s="1"/>
  <c r="AH95" i="5" s="1"/>
  <c r="AH96" i="5" s="1"/>
  <c r="AH97" i="5" s="1"/>
  <c r="AH98" i="5" s="1"/>
  <c r="AH99" i="5" s="1"/>
  <c r="AH100" i="5" s="1"/>
  <c r="B19" i="5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8" i="5"/>
  <c r="CC18" i="5"/>
  <c r="CF18" i="5"/>
  <c r="AS18" i="5"/>
  <c r="BC18" i="5"/>
  <c r="BE18" i="5"/>
  <c r="BF18" i="5"/>
  <c r="AJ18" i="5"/>
  <c r="J18" i="5"/>
  <c r="T18" i="5"/>
  <c r="Y18" i="5"/>
  <c r="Z18" i="5"/>
  <c r="AB18" i="5"/>
  <c r="BN65" i="5"/>
  <c r="BP65" i="5"/>
  <c r="BQ65" i="5"/>
  <c r="BS65" i="5"/>
  <c r="BT65" i="5"/>
  <c r="BV65" i="5"/>
  <c r="BW65" i="5"/>
  <c r="BY65" i="5"/>
  <c r="BZ65" i="5"/>
  <c r="BZ18" i="5" s="1"/>
  <c r="CB65" i="5"/>
  <c r="CC65" i="5"/>
  <c r="CE65" i="5"/>
  <c r="CF65" i="5"/>
  <c r="CH65" i="5"/>
  <c r="CI65" i="5"/>
  <c r="CK65" i="5"/>
  <c r="CL65" i="5"/>
  <c r="CL18" i="5" s="1"/>
  <c r="BM65" i="5"/>
  <c r="AM65" i="5"/>
  <c r="AN65" i="5"/>
  <c r="AS65" i="5"/>
  <c r="AT65" i="5"/>
  <c r="AV65" i="5"/>
  <c r="AW65" i="5"/>
  <c r="AY65" i="5"/>
  <c r="AY18" i="5" s="1"/>
  <c r="AZ65" i="5"/>
  <c r="BB65" i="5"/>
  <c r="BC65" i="5"/>
  <c r="BE65" i="5"/>
  <c r="BF65" i="5"/>
  <c r="BH65" i="5"/>
  <c r="BI65" i="5"/>
  <c r="AK65" i="5"/>
  <c r="AJ65" i="5"/>
  <c r="J65" i="5"/>
  <c r="K65" i="5"/>
  <c r="M65" i="5"/>
  <c r="N65" i="5"/>
  <c r="P65" i="5"/>
  <c r="Q65" i="5"/>
  <c r="S65" i="5"/>
  <c r="T65" i="5"/>
  <c r="V65" i="5"/>
  <c r="V18" i="5" s="1"/>
  <c r="W65" i="5"/>
  <c r="Y65" i="5"/>
  <c r="Z65" i="5"/>
  <c r="AB65" i="5"/>
  <c r="AC65" i="5"/>
  <c r="AE65" i="5"/>
  <c r="AF65" i="5"/>
  <c r="BP40" i="5"/>
  <c r="BQ40" i="5"/>
  <c r="BS40" i="5"/>
  <c r="BT40" i="5"/>
  <c r="BV40" i="5"/>
  <c r="BW40" i="5"/>
  <c r="BY40" i="5"/>
  <c r="BZ40" i="5"/>
  <c r="CB40" i="5"/>
  <c r="CB18" i="5" s="1"/>
  <c r="CC40" i="5"/>
  <c r="CE40" i="5"/>
  <c r="CF40" i="5"/>
  <c r="CH40" i="5"/>
  <c r="CI40" i="5"/>
  <c r="CK40" i="5"/>
  <c r="CL40" i="5"/>
  <c r="BN40" i="5"/>
  <c r="BM40" i="5"/>
  <c r="AN40" i="5"/>
  <c r="AS40" i="5"/>
  <c r="AT40" i="5"/>
  <c r="AV40" i="5"/>
  <c r="AW40" i="5"/>
  <c r="AY40" i="5"/>
  <c r="AZ40" i="5"/>
  <c r="BB40" i="5"/>
  <c r="BC40" i="5"/>
  <c r="BE40" i="5"/>
  <c r="BF40" i="5"/>
  <c r="BH40" i="5"/>
  <c r="BI40" i="5"/>
  <c r="AM40" i="5"/>
  <c r="AK40" i="5"/>
  <c r="AJ40" i="5"/>
  <c r="J40" i="5"/>
  <c r="K40" i="5"/>
  <c r="M40" i="5"/>
  <c r="N40" i="5"/>
  <c r="P40" i="5"/>
  <c r="Q40" i="5"/>
  <c r="S40" i="5"/>
  <c r="T40" i="5"/>
  <c r="V40" i="5"/>
  <c r="W40" i="5"/>
  <c r="Y40" i="5"/>
  <c r="Z40" i="5"/>
  <c r="AB40" i="5"/>
  <c r="AC40" i="5"/>
  <c r="AE40" i="5"/>
  <c r="AF40" i="5"/>
  <c r="BP19" i="5"/>
  <c r="BP18" i="5" s="1"/>
  <c r="BQ19" i="5"/>
  <c r="BQ18" i="5" s="1"/>
  <c r="BS19" i="5"/>
  <c r="BS18" i="5" s="1"/>
  <c r="BT19" i="5"/>
  <c r="BT18" i="5" s="1"/>
  <c r="BV19" i="5"/>
  <c r="BV18" i="5" s="1"/>
  <c r="BW19" i="5"/>
  <c r="BW18" i="5" s="1"/>
  <c r="BY19" i="5"/>
  <c r="BY18" i="5" s="1"/>
  <c r="BZ19" i="5"/>
  <c r="CB19" i="5"/>
  <c r="CC19" i="5"/>
  <c r="CE19" i="5"/>
  <c r="CE18" i="5" s="1"/>
  <c r="CF19" i="5"/>
  <c r="CH19" i="5"/>
  <c r="CH18" i="5" s="1"/>
  <c r="CI19" i="5"/>
  <c r="CI18" i="5" s="1"/>
  <c r="CK19" i="5"/>
  <c r="CK18" i="5" s="1"/>
  <c r="CL19" i="5"/>
  <c r="BN19" i="5"/>
  <c r="BN18" i="5" s="1"/>
  <c r="BM19" i="5"/>
  <c r="BM18" i="5" s="1"/>
  <c r="AK19" i="5"/>
  <c r="AK18" i="5" s="1"/>
  <c r="AM19" i="5"/>
  <c r="AM18" i="5" s="1"/>
  <c r="AN19" i="5"/>
  <c r="AN18" i="5" s="1"/>
  <c r="AS19" i="5"/>
  <c r="AT19" i="5"/>
  <c r="AT18" i="5" s="1"/>
  <c r="AV19" i="5"/>
  <c r="AV18" i="5" s="1"/>
  <c r="AW19" i="5"/>
  <c r="AW18" i="5" s="1"/>
  <c r="AY19" i="5"/>
  <c r="AZ19" i="5"/>
  <c r="AZ18" i="5" s="1"/>
  <c r="BB19" i="5"/>
  <c r="BB18" i="5" s="1"/>
  <c r="BC19" i="5"/>
  <c r="BE19" i="5"/>
  <c r="BF19" i="5"/>
  <c r="BH19" i="5"/>
  <c r="BH18" i="5" s="1"/>
  <c r="BI19" i="5"/>
  <c r="BI18" i="5" s="1"/>
  <c r="AJ19" i="5"/>
  <c r="J19" i="5"/>
  <c r="K19" i="5"/>
  <c r="K18" i="5" s="1"/>
  <c r="M19" i="5"/>
  <c r="M18" i="5" s="1"/>
  <c r="N19" i="5"/>
  <c r="N18" i="5" s="1"/>
  <c r="P19" i="5"/>
  <c r="P18" i="5" s="1"/>
  <c r="Q19" i="5"/>
  <c r="Q18" i="5" s="1"/>
  <c r="S19" i="5"/>
  <c r="S18" i="5" s="1"/>
  <c r="T19" i="5"/>
  <c r="V19" i="5"/>
  <c r="W19" i="5"/>
  <c r="W18" i="5" s="1"/>
  <c r="Y19" i="5"/>
  <c r="Z19" i="5"/>
  <c r="AB19" i="5"/>
  <c r="AC19" i="5"/>
  <c r="AC18" i="5" s="1"/>
  <c r="AE19" i="5"/>
  <c r="AE18" i="5" s="1"/>
  <c r="AF19" i="5"/>
  <c r="AF18" i="5" s="1"/>
  <c r="AC69" i="5" l="1"/>
  <c r="M69" i="5"/>
  <c r="AB69" i="5"/>
  <c r="CC69" i="5"/>
  <c r="Y69" i="5"/>
  <c r="BQ69" i="5"/>
  <c r="BM69" i="5"/>
  <c r="CI69" i="5"/>
  <c r="AZ69" i="5"/>
  <c r="BE69" i="5"/>
  <c r="AY69" i="5"/>
  <c r="BS69" i="5"/>
  <c r="S69" i="5"/>
  <c r="CK69" i="5"/>
  <c r="AJ69" i="5"/>
  <c r="AF69" i="5"/>
  <c r="P69" i="5"/>
  <c r="BZ69" i="5"/>
  <c r="BY69" i="5"/>
  <c r="CE69" i="5"/>
  <c r="BT69" i="5"/>
  <c r="AN69" i="5"/>
  <c r="BB6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6" i="5"/>
  <c r="BG67" i="5"/>
  <c r="BG68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3" i="5"/>
  <c r="BG94" i="5"/>
  <c r="BG95" i="5"/>
  <c r="BG96" i="5"/>
  <c r="BG97" i="5"/>
  <c r="BG98" i="5"/>
  <c r="BG99" i="5"/>
  <c r="BG100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6" i="5"/>
  <c r="BD67" i="5"/>
  <c r="BD68" i="5"/>
  <c r="BD71" i="5"/>
  <c r="BD72" i="5"/>
  <c r="BD73" i="5"/>
  <c r="BD74" i="5"/>
  <c r="BD75" i="5"/>
  <c r="BD76" i="5"/>
  <c r="BD77" i="5"/>
  <c r="BD78" i="5"/>
  <c r="BD79" i="5"/>
  <c r="BD80" i="5"/>
  <c r="BD81" i="5"/>
  <c r="BD82" i="5"/>
  <c r="BD83" i="5"/>
  <c r="BD84" i="5"/>
  <c r="BD85" i="5"/>
  <c r="BD86" i="5"/>
  <c r="BD87" i="5"/>
  <c r="BD88" i="5"/>
  <c r="BD89" i="5"/>
  <c r="BD90" i="5"/>
  <c r="BD91" i="5"/>
  <c r="BD93" i="5"/>
  <c r="BD92" i="5" s="1"/>
  <c r="BD94" i="5"/>
  <c r="BD95" i="5"/>
  <c r="BD96" i="5"/>
  <c r="BD97" i="5"/>
  <c r="BD98" i="5"/>
  <c r="BD99" i="5"/>
  <c r="BD100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6" i="5"/>
  <c r="BA67" i="5"/>
  <c r="BA68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3" i="5"/>
  <c r="BA94" i="5"/>
  <c r="BA95" i="5"/>
  <c r="BA96" i="5"/>
  <c r="BA97" i="5"/>
  <c r="BA98" i="5"/>
  <c r="BA99" i="5"/>
  <c r="BA100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6" i="5"/>
  <c r="AX67" i="5"/>
  <c r="AX68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3" i="5"/>
  <c r="AX94" i="5"/>
  <c r="AX95" i="5"/>
  <c r="AX96" i="5"/>
  <c r="AX97" i="5"/>
  <c r="AX98" i="5"/>
  <c r="AX99" i="5"/>
  <c r="AX100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6" i="5"/>
  <c r="AU67" i="5"/>
  <c r="AU68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3" i="5"/>
  <c r="AU94" i="5"/>
  <c r="AU95" i="5"/>
  <c r="AU96" i="5"/>
  <c r="AU97" i="5"/>
  <c r="AU98" i="5"/>
  <c r="AU99" i="5"/>
  <c r="AU100" i="5"/>
  <c r="AP20" i="5"/>
  <c r="AQ20" i="5"/>
  <c r="AR20" i="5"/>
  <c r="AP21" i="5"/>
  <c r="AQ21" i="5"/>
  <c r="AR21" i="5"/>
  <c r="AP22" i="5"/>
  <c r="AQ22" i="5"/>
  <c r="AR22" i="5"/>
  <c r="AP23" i="5"/>
  <c r="AQ23" i="5"/>
  <c r="AR23" i="5"/>
  <c r="AP24" i="5"/>
  <c r="AQ24" i="5"/>
  <c r="AR24" i="5"/>
  <c r="AP25" i="5"/>
  <c r="AQ25" i="5"/>
  <c r="AR25" i="5"/>
  <c r="AP26" i="5"/>
  <c r="AQ26" i="5"/>
  <c r="AR26" i="5"/>
  <c r="AP27" i="5"/>
  <c r="AQ27" i="5"/>
  <c r="AR27" i="5"/>
  <c r="AP28" i="5"/>
  <c r="AQ28" i="5"/>
  <c r="AR28" i="5"/>
  <c r="AO28" i="5" s="1"/>
  <c r="AP29" i="5"/>
  <c r="AQ29" i="5"/>
  <c r="AR29" i="5"/>
  <c r="AP30" i="5"/>
  <c r="AQ30" i="5"/>
  <c r="AR30" i="5"/>
  <c r="AP31" i="5"/>
  <c r="AQ31" i="5"/>
  <c r="AR31" i="5"/>
  <c r="AP32" i="5"/>
  <c r="AQ32" i="5"/>
  <c r="AR32" i="5"/>
  <c r="AP33" i="5"/>
  <c r="AQ33" i="5"/>
  <c r="AR33" i="5"/>
  <c r="AP34" i="5"/>
  <c r="AQ34" i="5"/>
  <c r="AR34" i="5"/>
  <c r="AP35" i="5"/>
  <c r="AQ35" i="5"/>
  <c r="AR35" i="5"/>
  <c r="AP36" i="5"/>
  <c r="AQ36" i="5"/>
  <c r="AR36" i="5"/>
  <c r="AO36" i="5" s="1"/>
  <c r="AP37" i="5"/>
  <c r="AQ37" i="5"/>
  <c r="AR37" i="5"/>
  <c r="AP38" i="5"/>
  <c r="AQ38" i="5"/>
  <c r="AR38" i="5"/>
  <c r="AP39" i="5"/>
  <c r="AQ39" i="5"/>
  <c r="AR39" i="5"/>
  <c r="AP41" i="5"/>
  <c r="AQ41" i="5"/>
  <c r="AR41" i="5"/>
  <c r="AP42" i="5"/>
  <c r="AQ42" i="5"/>
  <c r="AR42" i="5"/>
  <c r="AP43" i="5"/>
  <c r="AQ43" i="5"/>
  <c r="AR43" i="5"/>
  <c r="AP44" i="5"/>
  <c r="AQ44" i="5"/>
  <c r="AR44" i="5"/>
  <c r="AP45" i="5"/>
  <c r="AQ45" i="5"/>
  <c r="AR45" i="5"/>
  <c r="AP46" i="5"/>
  <c r="AQ46" i="5"/>
  <c r="AR46" i="5"/>
  <c r="AP47" i="5"/>
  <c r="AQ47" i="5"/>
  <c r="AR47" i="5"/>
  <c r="AP48" i="5"/>
  <c r="AQ48" i="5"/>
  <c r="AR48" i="5"/>
  <c r="AP49" i="5"/>
  <c r="AQ49" i="5"/>
  <c r="AR49" i="5"/>
  <c r="AP50" i="5"/>
  <c r="AQ50" i="5"/>
  <c r="AR50" i="5"/>
  <c r="AP51" i="5"/>
  <c r="AQ51" i="5"/>
  <c r="AR51" i="5"/>
  <c r="AP52" i="5"/>
  <c r="AQ52" i="5"/>
  <c r="AR52" i="5"/>
  <c r="AP53" i="5"/>
  <c r="AQ53" i="5"/>
  <c r="AR53" i="5"/>
  <c r="AO53" i="5" s="1"/>
  <c r="AP54" i="5"/>
  <c r="AQ54" i="5"/>
  <c r="AR54" i="5"/>
  <c r="AP55" i="5"/>
  <c r="AQ55" i="5"/>
  <c r="AR55" i="5"/>
  <c r="AP56" i="5"/>
  <c r="AQ56" i="5"/>
  <c r="AR56" i="5"/>
  <c r="AP57" i="5"/>
  <c r="AQ57" i="5"/>
  <c r="AR57" i="5"/>
  <c r="AP58" i="5"/>
  <c r="AQ58" i="5"/>
  <c r="AR58" i="5"/>
  <c r="AP59" i="5"/>
  <c r="AQ59" i="5"/>
  <c r="AR59" i="5"/>
  <c r="AP60" i="5"/>
  <c r="AQ60" i="5"/>
  <c r="AR60" i="5"/>
  <c r="AP61" i="5"/>
  <c r="AQ61" i="5"/>
  <c r="AR61" i="5"/>
  <c r="AP62" i="5"/>
  <c r="AQ62" i="5"/>
  <c r="AR62" i="5"/>
  <c r="AP63" i="5"/>
  <c r="AQ63" i="5"/>
  <c r="AR63" i="5"/>
  <c r="AP64" i="5"/>
  <c r="AQ64" i="5"/>
  <c r="AR64" i="5"/>
  <c r="AP66" i="5"/>
  <c r="AQ66" i="5"/>
  <c r="AR66" i="5"/>
  <c r="AP67" i="5"/>
  <c r="AQ67" i="5"/>
  <c r="AR67" i="5"/>
  <c r="AP68" i="5"/>
  <c r="AQ68" i="5"/>
  <c r="AR68" i="5"/>
  <c r="AP71" i="5"/>
  <c r="AQ71" i="5"/>
  <c r="AR71" i="5"/>
  <c r="AP72" i="5"/>
  <c r="AQ72" i="5"/>
  <c r="AR72" i="5"/>
  <c r="AO72" i="5" s="1"/>
  <c r="AP73" i="5"/>
  <c r="AQ73" i="5"/>
  <c r="AR73" i="5"/>
  <c r="AP74" i="5"/>
  <c r="AQ74" i="5"/>
  <c r="AR74" i="5"/>
  <c r="AP75" i="5"/>
  <c r="AQ75" i="5"/>
  <c r="AR75" i="5"/>
  <c r="AP76" i="5"/>
  <c r="AQ76" i="5"/>
  <c r="AR76" i="5"/>
  <c r="AP77" i="5"/>
  <c r="AQ77" i="5"/>
  <c r="AR77" i="5"/>
  <c r="AP78" i="5"/>
  <c r="AQ78" i="5"/>
  <c r="AR78" i="5"/>
  <c r="AP79" i="5"/>
  <c r="AQ79" i="5"/>
  <c r="AR79" i="5"/>
  <c r="AP80" i="5"/>
  <c r="AQ80" i="5"/>
  <c r="AR80" i="5"/>
  <c r="AP81" i="5"/>
  <c r="AQ81" i="5"/>
  <c r="AR81" i="5"/>
  <c r="AP82" i="5"/>
  <c r="AQ82" i="5"/>
  <c r="AR82" i="5"/>
  <c r="AP83" i="5"/>
  <c r="AQ83" i="5"/>
  <c r="AR83" i="5"/>
  <c r="AP84" i="5"/>
  <c r="AQ84" i="5"/>
  <c r="AR84" i="5"/>
  <c r="AP85" i="5"/>
  <c r="AQ85" i="5"/>
  <c r="AR85" i="5"/>
  <c r="AP86" i="5"/>
  <c r="AQ86" i="5"/>
  <c r="AR86" i="5"/>
  <c r="AP87" i="5"/>
  <c r="D87" i="5" s="1"/>
  <c r="AQ87" i="5"/>
  <c r="AR87" i="5"/>
  <c r="AP88" i="5"/>
  <c r="AQ88" i="5"/>
  <c r="AR88" i="5"/>
  <c r="AP89" i="5"/>
  <c r="AQ89" i="5"/>
  <c r="AR89" i="5"/>
  <c r="AP90" i="5"/>
  <c r="AQ90" i="5"/>
  <c r="AR90" i="5"/>
  <c r="AP91" i="5"/>
  <c r="AQ91" i="5"/>
  <c r="AR91" i="5"/>
  <c r="AP93" i="5"/>
  <c r="AQ93" i="5"/>
  <c r="AR93" i="5"/>
  <c r="AP94" i="5"/>
  <c r="AQ94" i="5"/>
  <c r="AR94" i="5"/>
  <c r="AP95" i="5"/>
  <c r="AQ95" i="5"/>
  <c r="AR95" i="5"/>
  <c r="AP96" i="5"/>
  <c r="AQ96" i="5"/>
  <c r="E96" i="5" s="1"/>
  <c r="AR96" i="5"/>
  <c r="AP97" i="5"/>
  <c r="AQ97" i="5"/>
  <c r="AR97" i="5"/>
  <c r="AP98" i="5"/>
  <c r="AQ98" i="5"/>
  <c r="AR98" i="5"/>
  <c r="AP99" i="5"/>
  <c r="AQ99" i="5"/>
  <c r="AR99" i="5"/>
  <c r="AP100" i="5"/>
  <c r="AQ100" i="5"/>
  <c r="AR100" i="5"/>
  <c r="AO100" i="5" s="1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6" i="5"/>
  <c r="AL67" i="5"/>
  <c r="AL68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3" i="5"/>
  <c r="AL94" i="5"/>
  <c r="AL95" i="5"/>
  <c r="AL96" i="5"/>
  <c r="AL97" i="5"/>
  <c r="AL98" i="5"/>
  <c r="AL99" i="5"/>
  <c r="AL10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6" i="5"/>
  <c r="AI67" i="5"/>
  <c r="AI68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3" i="5"/>
  <c r="AI92" i="5" s="1"/>
  <c r="AI94" i="5"/>
  <c r="AI95" i="5"/>
  <c r="AI96" i="5"/>
  <c r="AI97" i="5"/>
  <c r="AI98" i="5"/>
  <c r="AI99" i="5"/>
  <c r="AI100" i="5"/>
  <c r="AI20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6" i="5"/>
  <c r="AD67" i="5"/>
  <c r="AD68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3" i="5"/>
  <c r="AD94" i="5"/>
  <c r="AD95" i="5"/>
  <c r="AD96" i="5"/>
  <c r="AD97" i="5"/>
  <c r="AD98" i="5"/>
  <c r="AD99" i="5"/>
  <c r="AD100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6" i="5"/>
  <c r="AA67" i="5"/>
  <c r="AA68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3" i="5"/>
  <c r="AA94" i="5"/>
  <c r="AA95" i="5"/>
  <c r="AA96" i="5"/>
  <c r="AA97" i="5"/>
  <c r="AA98" i="5"/>
  <c r="AA99" i="5"/>
  <c r="AA100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F33" i="5" s="1"/>
  <c r="X34" i="5"/>
  <c r="X35" i="5"/>
  <c r="X36" i="5"/>
  <c r="X37" i="5"/>
  <c r="X38" i="5"/>
  <c r="X39" i="5"/>
  <c r="X41" i="5"/>
  <c r="X42" i="5"/>
  <c r="X43" i="5"/>
  <c r="X44" i="5"/>
  <c r="X45" i="5"/>
  <c r="X46" i="5"/>
  <c r="X47" i="5"/>
  <c r="X48" i="5"/>
  <c r="X49" i="5"/>
  <c r="F49" i="5" s="1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6" i="5"/>
  <c r="X67" i="5"/>
  <c r="X68" i="5"/>
  <c r="X71" i="5"/>
  <c r="X72" i="5"/>
  <c r="X73" i="5"/>
  <c r="X74" i="5"/>
  <c r="F74" i="5" s="1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3" i="5"/>
  <c r="X94" i="5"/>
  <c r="X95" i="5"/>
  <c r="X96" i="5"/>
  <c r="X97" i="5"/>
  <c r="X98" i="5"/>
  <c r="X99" i="5"/>
  <c r="X100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6" i="5"/>
  <c r="U67" i="5"/>
  <c r="U68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3" i="5"/>
  <c r="U94" i="5"/>
  <c r="U95" i="5"/>
  <c r="U96" i="5"/>
  <c r="U97" i="5"/>
  <c r="U98" i="5"/>
  <c r="U99" i="5"/>
  <c r="U100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6" i="5"/>
  <c r="R67" i="5"/>
  <c r="R68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3" i="5"/>
  <c r="R94" i="5"/>
  <c r="R95" i="5"/>
  <c r="R96" i="5"/>
  <c r="R97" i="5"/>
  <c r="R98" i="5"/>
  <c r="R99" i="5"/>
  <c r="R100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6" i="5"/>
  <c r="O67" i="5"/>
  <c r="O68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3" i="5"/>
  <c r="O94" i="5"/>
  <c r="O95" i="5"/>
  <c r="O96" i="5"/>
  <c r="O97" i="5"/>
  <c r="O98" i="5"/>
  <c r="O99" i="5"/>
  <c r="O100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67" i="5"/>
  <c r="L68" i="5"/>
  <c r="L71" i="5"/>
  <c r="L70" i="5" s="1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3" i="5"/>
  <c r="L94" i="5"/>
  <c r="L95" i="5"/>
  <c r="L96" i="5"/>
  <c r="L97" i="5"/>
  <c r="L98" i="5"/>
  <c r="L99" i="5"/>
  <c r="L100" i="5"/>
  <c r="G20" i="5"/>
  <c r="H20" i="5"/>
  <c r="I20" i="5"/>
  <c r="G21" i="5"/>
  <c r="D21" i="5" s="1"/>
  <c r="H21" i="5"/>
  <c r="I21" i="5"/>
  <c r="F21" i="5" s="1"/>
  <c r="G22" i="5"/>
  <c r="H22" i="5"/>
  <c r="E22" i="5" s="1"/>
  <c r="I22" i="5"/>
  <c r="G23" i="5"/>
  <c r="D23" i="5" s="1"/>
  <c r="H23" i="5"/>
  <c r="E23" i="5" s="1"/>
  <c r="I23" i="5"/>
  <c r="F23" i="5" s="1"/>
  <c r="G24" i="5"/>
  <c r="D24" i="5" s="1"/>
  <c r="H24" i="5"/>
  <c r="E24" i="5" s="1"/>
  <c r="I24" i="5"/>
  <c r="G25" i="5"/>
  <c r="H25" i="5"/>
  <c r="I25" i="5"/>
  <c r="F25" i="5" s="1"/>
  <c r="G26" i="5"/>
  <c r="H26" i="5"/>
  <c r="I26" i="5"/>
  <c r="F26" i="5" s="1"/>
  <c r="G27" i="5"/>
  <c r="D27" i="5" s="1"/>
  <c r="H27" i="5"/>
  <c r="I27" i="5"/>
  <c r="G28" i="5"/>
  <c r="H28" i="5"/>
  <c r="E28" i="5" s="1"/>
  <c r="I28" i="5"/>
  <c r="F28" i="5" s="1"/>
  <c r="G29" i="5"/>
  <c r="D29" i="5" s="1"/>
  <c r="H29" i="5"/>
  <c r="E29" i="5" s="1"/>
  <c r="I29" i="5"/>
  <c r="F29" i="5" s="1"/>
  <c r="G30" i="5"/>
  <c r="H30" i="5"/>
  <c r="E30" i="5" s="1"/>
  <c r="I30" i="5"/>
  <c r="G31" i="5"/>
  <c r="D31" i="5" s="1"/>
  <c r="H31" i="5"/>
  <c r="I31" i="5"/>
  <c r="G32" i="5"/>
  <c r="H32" i="5"/>
  <c r="I32" i="5"/>
  <c r="G33" i="5"/>
  <c r="D33" i="5" s="1"/>
  <c r="H33" i="5"/>
  <c r="E33" i="5" s="1"/>
  <c r="I33" i="5"/>
  <c r="G34" i="5"/>
  <c r="H34" i="5"/>
  <c r="E34" i="5" s="1"/>
  <c r="I34" i="5"/>
  <c r="G35" i="5"/>
  <c r="H35" i="5"/>
  <c r="E35" i="5" s="1"/>
  <c r="I35" i="5"/>
  <c r="G36" i="5"/>
  <c r="H36" i="5"/>
  <c r="E36" i="5" s="1"/>
  <c r="I36" i="5"/>
  <c r="F36" i="5" s="1"/>
  <c r="G37" i="5"/>
  <c r="D37" i="5" s="1"/>
  <c r="H37" i="5"/>
  <c r="I37" i="5"/>
  <c r="F37" i="5" s="1"/>
  <c r="G38" i="5"/>
  <c r="H38" i="5"/>
  <c r="I38" i="5"/>
  <c r="G39" i="5"/>
  <c r="D39" i="5" s="1"/>
  <c r="H39" i="5"/>
  <c r="E39" i="5" s="1"/>
  <c r="I39" i="5"/>
  <c r="F39" i="5" s="1"/>
  <c r="G41" i="5"/>
  <c r="H41" i="5"/>
  <c r="I41" i="5"/>
  <c r="G42" i="5"/>
  <c r="H42" i="5"/>
  <c r="E42" i="5" s="1"/>
  <c r="I42" i="5"/>
  <c r="F42" i="5" s="1"/>
  <c r="G43" i="5"/>
  <c r="H43" i="5"/>
  <c r="E43" i="5" s="1"/>
  <c r="I43" i="5"/>
  <c r="F43" i="5" s="1"/>
  <c r="G44" i="5"/>
  <c r="H44" i="5"/>
  <c r="E44" i="5" s="1"/>
  <c r="I44" i="5"/>
  <c r="G45" i="5"/>
  <c r="D45" i="5" s="1"/>
  <c r="H45" i="5"/>
  <c r="E45" i="5" s="1"/>
  <c r="I45" i="5"/>
  <c r="G46" i="5"/>
  <c r="H46" i="5"/>
  <c r="E46" i="5" s="1"/>
  <c r="I46" i="5"/>
  <c r="G47" i="5"/>
  <c r="H47" i="5"/>
  <c r="E47" i="5" s="1"/>
  <c r="I47" i="5"/>
  <c r="G48" i="5"/>
  <c r="H48" i="5"/>
  <c r="I48" i="5"/>
  <c r="G49" i="5"/>
  <c r="H49" i="5"/>
  <c r="E49" i="5" s="1"/>
  <c r="I49" i="5"/>
  <c r="G50" i="5"/>
  <c r="H50" i="5"/>
  <c r="E50" i="5" s="1"/>
  <c r="I50" i="5"/>
  <c r="G51" i="5"/>
  <c r="D51" i="5" s="1"/>
  <c r="H51" i="5"/>
  <c r="I51" i="5"/>
  <c r="F51" i="5" s="1"/>
  <c r="G52" i="5"/>
  <c r="H52" i="5"/>
  <c r="E52" i="5" s="1"/>
  <c r="I52" i="5"/>
  <c r="G53" i="5"/>
  <c r="D53" i="5" s="1"/>
  <c r="H53" i="5"/>
  <c r="I53" i="5"/>
  <c r="G54" i="5"/>
  <c r="H54" i="5"/>
  <c r="I54" i="5"/>
  <c r="G55" i="5"/>
  <c r="D55" i="5" s="1"/>
  <c r="H55" i="5"/>
  <c r="E55" i="5" s="1"/>
  <c r="I55" i="5"/>
  <c r="F55" i="5" s="1"/>
  <c r="G56" i="5"/>
  <c r="H56" i="5"/>
  <c r="E56" i="5" s="1"/>
  <c r="I56" i="5"/>
  <c r="F56" i="5" s="1"/>
  <c r="G57" i="5"/>
  <c r="D57" i="5" s="1"/>
  <c r="H57" i="5"/>
  <c r="E57" i="5" s="1"/>
  <c r="I57" i="5"/>
  <c r="F57" i="5" s="1"/>
  <c r="G58" i="5"/>
  <c r="H58" i="5"/>
  <c r="I58" i="5"/>
  <c r="F58" i="5" s="1"/>
  <c r="G59" i="5"/>
  <c r="H59" i="5"/>
  <c r="E59" i="5" s="1"/>
  <c r="I59" i="5"/>
  <c r="F59" i="5" s="1"/>
  <c r="G60" i="5"/>
  <c r="H60" i="5"/>
  <c r="E60" i="5" s="1"/>
  <c r="I60" i="5"/>
  <c r="G61" i="5"/>
  <c r="H61" i="5"/>
  <c r="E61" i="5" s="1"/>
  <c r="I61" i="5"/>
  <c r="F61" i="5" s="1"/>
  <c r="G62" i="5"/>
  <c r="H62" i="5"/>
  <c r="E62" i="5" s="1"/>
  <c r="I62" i="5"/>
  <c r="G63" i="5"/>
  <c r="H63" i="5"/>
  <c r="I63" i="5"/>
  <c r="F63" i="5" s="1"/>
  <c r="G64" i="5"/>
  <c r="H64" i="5"/>
  <c r="E64" i="5" s="1"/>
  <c r="I64" i="5"/>
  <c r="G66" i="5"/>
  <c r="H66" i="5"/>
  <c r="I66" i="5"/>
  <c r="G67" i="5"/>
  <c r="H67" i="5"/>
  <c r="E67" i="5" s="1"/>
  <c r="I67" i="5"/>
  <c r="G68" i="5"/>
  <c r="H68" i="5"/>
  <c r="E68" i="5" s="1"/>
  <c r="I68" i="5"/>
  <c r="F68" i="5" s="1"/>
  <c r="G71" i="5"/>
  <c r="H71" i="5"/>
  <c r="I71" i="5"/>
  <c r="G72" i="5"/>
  <c r="H72" i="5"/>
  <c r="E72" i="5" s="1"/>
  <c r="I72" i="5"/>
  <c r="F72" i="5" s="1"/>
  <c r="G73" i="5"/>
  <c r="H73" i="5"/>
  <c r="E73" i="5" s="1"/>
  <c r="I73" i="5"/>
  <c r="F73" i="5" s="1"/>
  <c r="G74" i="5"/>
  <c r="H74" i="5"/>
  <c r="I74" i="5"/>
  <c r="G75" i="5"/>
  <c r="D75" i="5" s="1"/>
  <c r="H75" i="5"/>
  <c r="E75" i="5" s="1"/>
  <c r="I75" i="5"/>
  <c r="F75" i="5" s="1"/>
  <c r="G76" i="5"/>
  <c r="H76" i="5"/>
  <c r="I76" i="5"/>
  <c r="F76" i="5" s="1"/>
  <c r="G77" i="5"/>
  <c r="D77" i="5" s="1"/>
  <c r="H77" i="5"/>
  <c r="I77" i="5"/>
  <c r="G78" i="5"/>
  <c r="H78" i="5"/>
  <c r="E78" i="5" s="1"/>
  <c r="I78" i="5"/>
  <c r="F78" i="5" s="1"/>
  <c r="G79" i="5"/>
  <c r="D79" i="5" s="1"/>
  <c r="H79" i="5"/>
  <c r="I79" i="5"/>
  <c r="G80" i="5"/>
  <c r="H80" i="5"/>
  <c r="E80" i="5" s="1"/>
  <c r="I80" i="5"/>
  <c r="G81" i="5"/>
  <c r="D81" i="5" s="1"/>
  <c r="H81" i="5"/>
  <c r="E81" i="5" s="1"/>
  <c r="I81" i="5"/>
  <c r="G82" i="5"/>
  <c r="D82" i="5" s="1"/>
  <c r="H82" i="5"/>
  <c r="E82" i="5" s="1"/>
  <c r="I82" i="5"/>
  <c r="G83" i="5"/>
  <c r="H83" i="5"/>
  <c r="E83" i="5" s="1"/>
  <c r="I83" i="5"/>
  <c r="G84" i="5"/>
  <c r="H84" i="5"/>
  <c r="E84" i="5" s="1"/>
  <c r="I84" i="5"/>
  <c r="G85" i="5"/>
  <c r="D85" i="5" s="1"/>
  <c r="H85" i="5"/>
  <c r="E85" i="5" s="1"/>
  <c r="I85" i="5"/>
  <c r="G86" i="5"/>
  <c r="H86" i="5"/>
  <c r="I86" i="5"/>
  <c r="F86" i="5" s="1"/>
  <c r="G87" i="5"/>
  <c r="H87" i="5"/>
  <c r="E87" i="5" s="1"/>
  <c r="I87" i="5"/>
  <c r="F87" i="5" s="1"/>
  <c r="G88" i="5"/>
  <c r="H88" i="5"/>
  <c r="E88" i="5" s="1"/>
  <c r="I88" i="5"/>
  <c r="F88" i="5" s="1"/>
  <c r="G89" i="5"/>
  <c r="H89" i="5"/>
  <c r="E89" i="5" s="1"/>
  <c r="I89" i="5"/>
  <c r="F89" i="5" s="1"/>
  <c r="G90" i="5"/>
  <c r="H90" i="5"/>
  <c r="E90" i="5" s="1"/>
  <c r="I90" i="5"/>
  <c r="F90" i="5" s="1"/>
  <c r="G91" i="5"/>
  <c r="D91" i="5" s="1"/>
  <c r="H91" i="5"/>
  <c r="I91" i="5"/>
  <c r="G93" i="5"/>
  <c r="H93" i="5"/>
  <c r="I93" i="5"/>
  <c r="G94" i="5"/>
  <c r="D94" i="5" s="1"/>
  <c r="H94" i="5"/>
  <c r="E94" i="5" s="1"/>
  <c r="I94" i="5"/>
  <c r="F94" i="5" s="1"/>
  <c r="G95" i="5"/>
  <c r="D95" i="5" s="1"/>
  <c r="H95" i="5"/>
  <c r="I95" i="5"/>
  <c r="F95" i="5" s="1"/>
  <c r="G96" i="5"/>
  <c r="H96" i="5"/>
  <c r="I96" i="5"/>
  <c r="E97" i="5"/>
  <c r="G97" i="5"/>
  <c r="H97" i="5"/>
  <c r="I97" i="5"/>
  <c r="F97" i="5" s="1"/>
  <c r="G98" i="5"/>
  <c r="H98" i="5"/>
  <c r="E98" i="5" s="1"/>
  <c r="I98" i="5"/>
  <c r="G99" i="5"/>
  <c r="H99" i="5"/>
  <c r="E99" i="5" s="1"/>
  <c r="I99" i="5"/>
  <c r="G100" i="5"/>
  <c r="H100" i="5"/>
  <c r="E100" i="5" s="1"/>
  <c r="I100" i="5"/>
  <c r="F100" i="5" s="1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6" i="5"/>
  <c r="CJ67" i="5"/>
  <c r="CJ68" i="5"/>
  <c r="CJ71" i="5"/>
  <c r="CJ72" i="5"/>
  <c r="CJ73" i="5"/>
  <c r="CJ74" i="5"/>
  <c r="CJ75" i="5"/>
  <c r="CJ76" i="5"/>
  <c r="CJ77" i="5"/>
  <c r="CJ78" i="5"/>
  <c r="CJ79" i="5"/>
  <c r="CJ80" i="5"/>
  <c r="CJ81" i="5"/>
  <c r="CJ82" i="5"/>
  <c r="CJ83" i="5"/>
  <c r="CJ84" i="5"/>
  <c r="CJ85" i="5"/>
  <c r="CJ86" i="5"/>
  <c r="CJ87" i="5"/>
  <c r="CJ88" i="5"/>
  <c r="CJ89" i="5"/>
  <c r="CJ90" i="5"/>
  <c r="CJ91" i="5"/>
  <c r="CJ93" i="5"/>
  <c r="CJ94" i="5"/>
  <c r="CJ95" i="5"/>
  <c r="CJ96" i="5"/>
  <c r="CJ97" i="5"/>
  <c r="CJ98" i="5"/>
  <c r="CJ99" i="5"/>
  <c r="CJ100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6" i="5"/>
  <c r="CG67" i="5"/>
  <c r="CG68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3" i="5"/>
  <c r="CG94" i="5"/>
  <c r="CG95" i="5"/>
  <c r="CG96" i="5"/>
  <c r="CG97" i="5"/>
  <c r="CG98" i="5"/>
  <c r="CG99" i="5"/>
  <c r="CG100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6" i="5"/>
  <c r="CD67" i="5"/>
  <c r="CD68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3" i="5"/>
  <c r="CD92" i="5" s="1"/>
  <c r="CD94" i="5"/>
  <c r="CD95" i="5"/>
  <c r="CD96" i="5"/>
  <c r="CD97" i="5"/>
  <c r="CD98" i="5"/>
  <c r="CD99" i="5"/>
  <c r="CD100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6" i="5"/>
  <c r="CA65" i="5" s="1"/>
  <c r="CA67" i="5"/>
  <c r="CA68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3" i="5"/>
  <c r="CA94" i="5"/>
  <c r="CA95" i="5"/>
  <c r="CA96" i="5"/>
  <c r="CA97" i="5"/>
  <c r="CA98" i="5"/>
  <c r="CA99" i="5"/>
  <c r="CA100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6" i="5"/>
  <c r="BX67" i="5"/>
  <c r="BX68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3" i="5"/>
  <c r="BX94" i="5"/>
  <c r="BX95" i="5"/>
  <c r="BX96" i="5"/>
  <c r="BX97" i="5"/>
  <c r="BX98" i="5"/>
  <c r="BX99" i="5"/>
  <c r="BX100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6" i="5"/>
  <c r="BU67" i="5"/>
  <c r="BU68" i="5"/>
  <c r="BU71" i="5"/>
  <c r="BU72" i="5"/>
  <c r="BU73" i="5"/>
  <c r="BU74" i="5"/>
  <c r="BU75" i="5"/>
  <c r="BU76" i="5"/>
  <c r="BU77" i="5"/>
  <c r="BU78" i="5"/>
  <c r="BU79" i="5"/>
  <c r="BU80" i="5"/>
  <c r="BU81" i="5"/>
  <c r="BU82" i="5"/>
  <c r="BU83" i="5"/>
  <c r="BU84" i="5"/>
  <c r="BU85" i="5"/>
  <c r="BU86" i="5"/>
  <c r="BU87" i="5"/>
  <c r="BU88" i="5"/>
  <c r="BU89" i="5"/>
  <c r="BU90" i="5"/>
  <c r="BU91" i="5"/>
  <c r="BU93" i="5"/>
  <c r="BU94" i="5"/>
  <c r="BU95" i="5"/>
  <c r="BU96" i="5"/>
  <c r="BU97" i="5"/>
  <c r="BU98" i="5"/>
  <c r="BU99" i="5"/>
  <c r="BU100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6" i="5"/>
  <c r="BR67" i="5"/>
  <c r="BR68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3" i="5"/>
  <c r="BR92" i="5" s="1"/>
  <c r="BR94" i="5"/>
  <c r="BR95" i="5"/>
  <c r="BR96" i="5"/>
  <c r="BR97" i="5"/>
  <c r="BR98" i="5"/>
  <c r="BR99" i="5"/>
  <c r="BR100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6" i="5"/>
  <c r="BO67" i="5"/>
  <c r="BO68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3" i="5"/>
  <c r="BO84" i="5"/>
  <c r="BO85" i="5"/>
  <c r="BO86" i="5"/>
  <c r="BO87" i="5"/>
  <c r="BO88" i="5"/>
  <c r="BO89" i="5"/>
  <c r="BO90" i="5"/>
  <c r="BO91" i="5"/>
  <c r="BO93" i="5"/>
  <c r="BO94" i="5"/>
  <c r="BO95" i="5"/>
  <c r="BO96" i="5"/>
  <c r="BO97" i="5"/>
  <c r="BO98" i="5"/>
  <c r="BO99" i="5"/>
  <c r="BO100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1" i="5"/>
  <c r="BL42" i="5"/>
  <c r="BL43" i="5"/>
  <c r="BL44" i="5"/>
  <c r="AO44" i="5" s="1"/>
  <c r="BL45" i="5"/>
  <c r="BL46" i="5"/>
  <c r="BL47" i="5"/>
  <c r="BL48" i="5"/>
  <c r="BL49" i="5"/>
  <c r="BL50" i="5"/>
  <c r="BL51" i="5"/>
  <c r="BL52" i="5"/>
  <c r="AO52" i="5" s="1"/>
  <c r="BL53" i="5"/>
  <c r="BL54" i="5"/>
  <c r="BL55" i="5"/>
  <c r="BL56" i="5"/>
  <c r="BL57" i="5"/>
  <c r="BL58" i="5"/>
  <c r="BL59" i="5"/>
  <c r="BL60" i="5"/>
  <c r="BL61" i="5"/>
  <c r="BL62" i="5"/>
  <c r="BL63" i="5"/>
  <c r="BL64" i="5"/>
  <c r="BL66" i="5"/>
  <c r="BL67" i="5"/>
  <c r="BL68" i="5"/>
  <c r="AO68" i="5" s="1"/>
  <c r="BL71" i="5"/>
  <c r="BL72" i="5"/>
  <c r="BL73" i="5"/>
  <c r="BL74" i="5"/>
  <c r="BL75" i="5"/>
  <c r="BL76" i="5"/>
  <c r="BL77" i="5"/>
  <c r="BL78" i="5"/>
  <c r="BL79" i="5"/>
  <c r="BL80" i="5"/>
  <c r="BL81" i="5"/>
  <c r="BL82" i="5"/>
  <c r="BL83" i="5"/>
  <c r="BL84" i="5"/>
  <c r="AO84" i="5" s="1"/>
  <c r="BL85" i="5"/>
  <c r="BL86" i="5"/>
  <c r="BL87" i="5"/>
  <c r="BL88" i="5"/>
  <c r="BL89" i="5"/>
  <c r="BL90" i="5"/>
  <c r="BL91" i="5"/>
  <c r="BL93" i="5"/>
  <c r="BL94" i="5"/>
  <c r="BL95" i="5"/>
  <c r="BL96" i="5"/>
  <c r="BL97" i="5"/>
  <c r="BL98" i="5"/>
  <c r="BL99" i="5"/>
  <c r="BL100" i="5"/>
  <c r="X70" i="5" l="1"/>
  <c r="AL70" i="5"/>
  <c r="BO92" i="5"/>
  <c r="BU65" i="5"/>
  <c r="CA92" i="5"/>
  <c r="CA69" i="5" s="1"/>
  <c r="AO88" i="5"/>
  <c r="AO64" i="5"/>
  <c r="AO48" i="5"/>
  <c r="I65" i="5"/>
  <c r="R92" i="5"/>
  <c r="R69" i="5" s="1"/>
  <c r="AD92" i="5"/>
  <c r="AD69" i="5" s="1"/>
  <c r="AO58" i="5"/>
  <c r="C58" i="5" s="1"/>
  <c r="AU70" i="5"/>
  <c r="BG70" i="5"/>
  <c r="BG69" i="5" s="1"/>
  <c r="L69" i="5"/>
  <c r="E93" i="5"/>
  <c r="E92" i="5" s="1"/>
  <c r="H92" i="5"/>
  <c r="D93" i="5"/>
  <c r="G92" i="5"/>
  <c r="G69" i="5" s="1"/>
  <c r="D83" i="5"/>
  <c r="D73" i="5"/>
  <c r="U70" i="5"/>
  <c r="AO63" i="5"/>
  <c r="BL92" i="5"/>
  <c r="BX92" i="5"/>
  <c r="CJ92" i="5"/>
  <c r="C28" i="5"/>
  <c r="AI70" i="5"/>
  <c r="AI69" i="5" s="1"/>
  <c r="AR92" i="5"/>
  <c r="AO76" i="5"/>
  <c r="C76" i="5" s="1"/>
  <c r="AO71" i="5"/>
  <c r="AR70" i="5"/>
  <c r="AR69" i="5" s="1"/>
  <c r="AO98" i="5"/>
  <c r="AQ92" i="5"/>
  <c r="AO81" i="5"/>
  <c r="AQ70" i="5"/>
  <c r="AQ69" i="5" s="1"/>
  <c r="BA92" i="5"/>
  <c r="BA69" i="5" s="1"/>
  <c r="E54" i="5"/>
  <c r="D49" i="5"/>
  <c r="E38" i="5"/>
  <c r="D28" i="5"/>
  <c r="O92" i="5"/>
  <c r="AA92" i="5"/>
  <c r="AP92" i="5"/>
  <c r="AO86" i="5"/>
  <c r="AP70" i="5"/>
  <c r="AP69" i="5" s="1"/>
  <c r="D30" i="5"/>
  <c r="BD70" i="5"/>
  <c r="BD69" i="5" s="1"/>
  <c r="BR70" i="5"/>
  <c r="BR69" i="5" s="1"/>
  <c r="CD70" i="5"/>
  <c r="CD69" i="5" s="1"/>
  <c r="CA70" i="5"/>
  <c r="D59" i="5"/>
  <c r="F32" i="5"/>
  <c r="C32" i="5" s="1"/>
  <c r="R70" i="5"/>
  <c r="AD70" i="5"/>
  <c r="AO91" i="5"/>
  <c r="E86" i="5"/>
  <c r="AO24" i="5"/>
  <c r="I92" i="5"/>
  <c r="BO70" i="5"/>
  <c r="BO69" i="5" s="1"/>
  <c r="BU92" i="5"/>
  <c r="BU69" i="5" s="1"/>
  <c r="CG92" i="5"/>
  <c r="I70" i="5"/>
  <c r="I69" i="5" s="1"/>
  <c r="E32" i="5"/>
  <c r="E27" i="5"/>
  <c r="AO80" i="5"/>
  <c r="AO56" i="5"/>
  <c r="D46" i="5"/>
  <c r="BX70" i="5"/>
  <c r="CJ70" i="5"/>
  <c r="E76" i="5"/>
  <c r="E71" i="5"/>
  <c r="H70" i="5"/>
  <c r="H69" i="5" s="1"/>
  <c r="E53" i="5"/>
  <c r="E48" i="5"/>
  <c r="D43" i="5"/>
  <c r="AO61" i="5"/>
  <c r="C61" i="5" s="1"/>
  <c r="AX92" i="5"/>
  <c r="BL70" i="5"/>
  <c r="BL69" i="5" s="1"/>
  <c r="D71" i="5"/>
  <c r="D70" i="5" s="1"/>
  <c r="G70" i="5"/>
  <c r="L92" i="5"/>
  <c r="X92" i="5"/>
  <c r="AL92" i="5"/>
  <c r="AO67" i="5"/>
  <c r="C67" i="5" s="1"/>
  <c r="D56" i="5"/>
  <c r="BA70" i="5"/>
  <c r="E95" i="5"/>
  <c r="F71" i="5"/>
  <c r="D63" i="5"/>
  <c r="F52" i="5"/>
  <c r="E31" i="5"/>
  <c r="E26" i="5"/>
  <c r="O70" i="5"/>
  <c r="AA70" i="5"/>
  <c r="AA69" i="5" s="1"/>
  <c r="AO96" i="5"/>
  <c r="AO60" i="5"/>
  <c r="BU70" i="5"/>
  <c r="CG70" i="5"/>
  <c r="D47" i="5"/>
  <c r="AU92" i="5"/>
  <c r="BG92" i="5"/>
  <c r="F84" i="5"/>
  <c r="F35" i="5"/>
  <c r="E21" i="5"/>
  <c r="U92" i="5"/>
  <c r="AA65" i="5"/>
  <c r="AO37" i="5"/>
  <c r="C37" i="5" s="1"/>
  <c r="AO32" i="5"/>
  <c r="AX70" i="5"/>
  <c r="CA40" i="5"/>
  <c r="BD19" i="5"/>
  <c r="BX40" i="5"/>
  <c r="CJ19" i="5"/>
  <c r="F67" i="5"/>
  <c r="D35" i="5"/>
  <c r="AD40" i="5"/>
  <c r="AI40" i="5"/>
  <c r="D72" i="5"/>
  <c r="AO51" i="5"/>
  <c r="AO46" i="5"/>
  <c r="AO41" i="5"/>
  <c r="AR40" i="5"/>
  <c r="AO35" i="5"/>
  <c r="C35" i="5" s="1"/>
  <c r="AO30" i="5"/>
  <c r="AO25" i="5"/>
  <c r="C25" i="5" s="1"/>
  <c r="AR19" i="5"/>
  <c r="AR18" i="5" s="1"/>
  <c r="BA19" i="5"/>
  <c r="BU40" i="5"/>
  <c r="AA40" i="5"/>
  <c r="AQ40" i="5"/>
  <c r="AQ19" i="5"/>
  <c r="AQ18" i="5" s="1"/>
  <c r="AX19" i="5"/>
  <c r="AX18" i="5" s="1"/>
  <c r="BR40" i="5"/>
  <c r="AL19" i="5"/>
  <c r="AO66" i="5"/>
  <c r="AR65" i="5"/>
  <c r="AP40" i="5"/>
  <c r="AP19" i="5"/>
  <c r="AU19" i="5"/>
  <c r="BG65" i="5"/>
  <c r="CD19" i="5"/>
  <c r="CD18" i="5" s="1"/>
  <c r="D67" i="5"/>
  <c r="X40" i="5"/>
  <c r="BO40" i="5"/>
  <c r="CA19" i="5"/>
  <c r="C56" i="5"/>
  <c r="U40" i="5"/>
  <c r="D86" i="5"/>
  <c r="AQ65" i="5"/>
  <c r="AO55" i="5"/>
  <c r="AO50" i="5"/>
  <c r="AO45" i="5"/>
  <c r="AO39" i="5"/>
  <c r="AO34" i="5"/>
  <c r="AO29" i="5"/>
  <c r="C29" i="5" s="1"/>
  <c r="AO20" i="5"/>
  <c r="BD65" i="5"/>
  <c r="CG19" i="5"/>
  <c r="CJ65" i="5"/>
  <c r="F99" i="5"/>
  <c r="F91" i="5"/>
  <c r="D84" i="5"/>
  <c r="E79" i="5"/>
  <c r="E66" i="5"/>
  <c r="E65" i="5" s="1"/>
  <c r="H65" i="5"/>
  <c r="D61" i="5"/>
  <c r="E25" i="5"/>
  <c r="R40" i="5"/>
  <c r="AD19" i="5"/>
  <c r="AO95" i="5"/>
  <c r="C95" i="5" s="1"/>
  <c r="AO90" i="5"/>
  <c r="C90" i="5" s="1"/>
  <c r="AO85" i="5"/>
  <c r="AP65" i="5"/>
  <c r="D60" i="5"/>
  <c r="BA65" i="5"/>
  <c r="BX19" i="5"/>
  <c r="BU19" i="5"/>
  <c r="CG65" i="5"/>
  <c r="E91" i="5"/>
  <c r="F83" i="5"/>
  <c r="C83" i="5" s="1"/>
  <c r="E74" i="5"/>
  <c r="G65" i="5"/>
  <c r="D25" i="5"/>
  <c r="O40" i="5"/>
  <c r="AA19" i="5"/>
  <c r="AA18" i="5" s="1"/>
  <c r="AI19" i="5"/>
  <c r="AI18" i="5" s="1"/>
  <c r="AO75" i="5"/>
  <c r="C75" i="5" s="1"/>
  <c r="AX65" i="5"/>
  <c r="BL40" i="5"/>
  <c r="BR19" i="5"/>
  <c r="BR18" i="5" s="1"/>
  <c r="CD65" i="5"/>
  <c r="D99" i="5"/>
  <c r="L40" i="5"/>
  <c r="X19" i="5"/>
  <c r="AL65" i="5"/>
  <c r="AO59" i="5"/>
  <c r="C59" i="5" s="1"/>
  <c r="AO54" i="5"/>
  <c r="AO49" i="5"/>
  <c r="AO38" i="5"/>
  <c r="AO33" i="5"/>
  <c r="C33" i="5" s="1"/>
  <c r="AU65" i="5"/>
  <c r="BO19" i="5"/>
  <c r="BO18" i="5" s="1"/>
  <c r="F98" i="5"/>
  <c r="C98" i="5" s="1"/>
  <c r="F24" i="5"/>
  <c r="C24" i="5" s="1"/>
  <c r="U19" i="5"/>
  <c r="U18" i="5" s="1"/>
  <c r="AO99" i="5"/>
  <c r="AO94" i="5"/>
  <c r="C94" i="5" s="1"/>
  <c r="AO89" i="5"/>
  <c r="AO23" i="5"/>
  <c r="BL19" i="5"/>
  <c r="BX65" i="5"/>
  <c r="E51" i="5"/>
  <c r="E37" i="5"/>
  <c r="R19" i="5"/>
  <c r="R18" i="5" s="1"/>
  <c r="AD65" i="5"/>
  <c r="AI65" i="5"/>
  <c r="AO79" i="5"/>
  <c r="AO74" i="5"/>
  <c r="F20" i="5"/>
  <c r="I19" i="5"/>
  <c r="I18" i="5" s="1"/>
  <c r="O19" i="5"/>
  <c r="O18" i="5" s="1"/>
  <c r="I40" i="5"/>
  <c r="E20" i="5"/>
  <c r="H19" i="5"/>
  <c r="L19" i="5"/>
  <c r="AO93" i="5"/>
  <c r="AO43" i="5"/>
  <c r="AO27" i="5"/>
  <c r="AO22" i="5"/>
  <c r="BG40" i="5"/>
  <c r="BO65" i="5"/>
  <c r="F77" i="5"/>
  <c r="E63" i="5"/>
  <c r="E41" i="5"/>
  <c r="H40" i="5"/>
  <c r="C36" i="5"/>
  <c r="D20" i="5"/>
  <c r="G19" i="5"/>
  <c r="U65" i="5"/>
  <c r="F81" i="5"/>
  <c r="F64" i="5"/>
  <c r="C64" i="5" s="1"/>
  <c r="F48" i="5"/>
  <c r="C48" i="5" s="1"/>
  <c r="AO83" i="5"/>
  <c r="AO78" i="5"/>
  <c r="C78" i="5" s="1"/>
  <c r="AO73" i="5"/>
  <c r="C73" i="5" s="1"/>
  <c r="BD40" i="5"/>
  <c r="X65" i="5"/>
  <c r="BL65" i="5"/>
  <c r="CJ40" i="5"/>
  <c r="D97" i="5"/>
  <c r="E77" i="5"/>
  <c r="C72" i="5"/>
  <c r="E58" i="5"/>
  <c r="D41" i="5"/>
  <c r="G40" i="5"/>
  <c r="F27" i="5"/>
  <c r="R65" i="5"/>
  <c r="F96" i="5"/>
  <c r="F80" i="5"/>
  <c r="C80" i="5" s="1"/>
  <c r="D88" i="5"/>
  <c r="AO62" i="5"/>
  <c r="AO57" i="5"/>
  <c r="C57" i="5" s="1"/>
  <c r="BA40" i="5"/>
  <c r="BR65" i="5"/>
  <c r="CG40" i="5"/>
  <c r="F93" i="5"/>
  <c r="D89" i="5"/>
  <c r="F41" i="5"/>
  <c r="O65" i="5"/>
  <c r="F79" i="5"/>
  <c r="F62" i="5"/>
  <c r="C62" i="5" s="1"/>
  <c r="AO97" i="5"/>
  <c r="D78" i="5"/>
  <c r="AO47" i="5"/>
  <c r="AO42" i="5"/>
  <c r="C42" i="5" s="1"/>
  <c r="AO31" i="5"/>
  <c r="AO26" i="5"/>
  <c r="C26" i="5" s="1"/>
  <c r="AO21" i="5"/>
  <c r="C21" i="5" s="1"/>
  <c r="AX40" i="5"/>
  <c r="CD40" i="5"/>
  <c r="L65" i="5"/>
  <c r="AL40" i="5"/>
  <c r="AO87" i="5"/>
  <c r="AO82" i="5"/>
  <c r="AO77" i="5"/>
  <c r="C77" i="5" s="1"/>
  <c r="D62" i="5"/>
  <c r="AU40" i="5"/>
  <c r="BG19" i="5"/>
  <c r="D32" i="5"/>
  <c r="C81" i="5"/>
  <c r="C49" i="5"/>
  <c r="C97" i="5"/>
  <c r="C89" i="5"/>
  <c r="D48" i="5"/>
  <c r="D44" i="5"/>
  <c r="D36" i="5"/>
  <c r="C79" i="5"/>
  <c r="C100" i="5"/>
  <c r="D96" i="5"/>
  <c r="C52" i="5"/>
  <c r="C43" i="5"/>
  <c r="C68" i="5"/>
  <c r="D64" i="5"/>
  <c r="D100" i="5"/>
  <c r="C88" i="5"/>
  <c r="D52" i="5"/>
  <c r="C23" i="5"/>
  <c r="D80" i="5"/>
  <c r="D76" i="5"/>
  <c r="D68" i="5"/>
  <c r="C63" i="5"/>
  <c r="C51" i="5"/>
  <c r="C39" i="5"/>
  <c r="C91" i="5"/>
  <c r="C84" i="5"/>
  <c r="D26" i="5"/>
  <c r="D42" i="5"/>
  <c r="D34" i="5"/>
  <c r="C55" i="5"/>
  <c r="C71" i="5"/>
  <c r="D22" i="5"/>
  <c r="D98" i="5"/>
  <c r="C87" i="5"/>
  <c r="D58" i="5"/>
  <c r="D50" i="5"/>
  <c r="D38" i="5"/>
  <c r="D90" i="5"/>
  <c r="D74" i="5"/>
  <c r="D66" i="5"/>
  <c r="D65" i="5" s="1"/>
  <c r="C74" i="5"/>
  <c r="C86" i="5"/>
  <c r="D54" i="5"/>
  <c r="F60" i="5"/>
  <c r="C60" i="5" s="1"/>
  <c r="F44" i="5"/>
  <c r="C44" i="5" s="1"/>
  <c r="F31" i="5"/>
  <c r="F82" i="5"/>
  <c r="F47" i="5"/>
  <c r="C47" i="5" s="1"/>
  <c r="F66" i="5"/>
  <c r="F34" i="5"/>
  <c r="F50" i="5"/>
  <c r="C50" i="5" s="1"/>
  <c r="F30" i="5"/>
  <c r="F46" i="5"/>
  <c r="C46" i="5" s="1"/>
  <c r="F22" i="5"/>
  <c r="F38" i="5"/>
  <c r="C38" i="5" s="1"/>
  <c r="F85" i="5"/>
  <c r="F54" i="5"/>
  <c r="C54" i="5" s="1"/>
  <c r="F53" i="5"/>
  <c r="C53" i="5" s="1"/>
  <c r="F45" i="5"/>
  <c r="C45" i="5" s="1"/>
  <c r="BT227" i="4"/>
  <c r="BV227" i="4"/>
  <c r="BW227" i="4"/>
  <c r="BY227" i="4"/>
  <c r="BZ227" i="4"/>
  <c r="CB227" i="4"/>
  <c r="CC227" i="4"/>
  <c r="CE227" i="4"/>
  <c r="CF227" i="4"/>
  <c r="CH227" i="4"/>
  <c r="CI227" i="4"/>
  <c r="CK227" i="4"/>
  <c r="CL227" i="4"/>
  <c r="CN227" i="4"/>
  <c r="CO227" i="4"/>
  <c r="CQ227" i="4"/>
  <c r="CR227" i="4"/>
  <c r="BS227" i="4"/>
  <c r="BT218" i="4"/>
  <c r="BV218" i="4"/>
  <c r="BW218" i="4"/>
  <c r="BY218" i="4"/>
  <c r="BZ218" i="4"/>
  <c r="CB218" i="4"/>
  <c r="CC218" i="4"/>
  <c r="CE218" i="4"/>
  <c r="CF218" i="4"/>
  <c r="CH218" i="4"/>
  <c r="CI218" i="4"/>
  <c r="CK218" i="4"/>
  <c r="CL218" i="4"/>
  <c r="CN218" i="4"/>
  <c r="CO218" i="4"/>
  <c r="CQ218" i="4"/>
  <c r="CR218" i="4"/>
  <c r="BS218" i="4"/>
  <c r="BT215" i="4"/>
  <c r="BV215" i="4"/>
  <c r="BW215" i="4"/>
  <c r="BY215" i="4"/>
  <c r="BZ215" i="4"/>
  <c r="CB215" i="4"/>
  <c r="CC215" i="4"/>
  <c r="CE215" i="4"/>
  <c r="CF215" i="4"/>
  <c r="CH215" i="4"/>
  <c r="CI215" i="4"/>
  <c r="CK215" i="4"/>
  <c r="CL215" i="4"/>
  <c r="CN215" i="4"/>
  <c r="CO215" i="4"/>
  <c r="CQ215" i="4"/>
  <c r="CR215" i="4"/>
  <c r="BS215" i="4"/>
  <c r="BT180" i="4"/>
  <c r="BV180" i="4"/>
  <c r="BW180" i="4"/>
  <c r="BY180" i="4"/>
  <c r="BZ180" i="4"/>
  <c r="CB180" i="4"/>
  <c r="CC180" i="4"/>
  <c r="CE180" i="4"/>
  <c r="CF180" i="4"/>
  <c r="CH180" i="4"/>
  <c r="CI180" i="4"/>
  <c r="CK180" i="4"/>
  <c r="CL180" i="4"/>
  <c r="CN180" i="4"/>
  <c r="CO180" i="4"/>
  <c r="CQ180" i="4"/>
  <c r="CR180" i="4"/>
  <c r="BS180" i="4"/>
  <c r="BT163" i="4"/>
  <c r="BV163" i="4"/>
  <c r="BW163" i="4"/>
  <c r="BY163" i="4"/>
  <c r="BZ163" i="4"/>
  <c r="CB163" i="4"/>
  <c r="CC163" i="4"/>
  <c r="CE163" i="4"/>
  <c r="CF163" i="4"/>
  <c r="CH163" i="4"/>
  <c r="CI163" i="4"/>
  <c r="CK163" i="4"/>
  <c r="CL163" i="4"/>
  <c r="CN163" i="4"/>
  <c r="CO163" i="4"/>
  <c r="CQ163" i="4"/>
  <c r="CR163" i="4"/>
  <c r="BS163" i="4"/>
  <c r="BY144" i="4"/>
  <c r="BZ144" i="4"/>
  <c r="CB144" i="4"/>
  <c r="CC144" i="4"/>
  <c r="CE144" i="4"/>
  <c r="CF144" i="4"/>
  <c r="CH144" i="4"/>
  <c r="CI144" i="4"/>
  <c r="CK144" i="4"/>
  <c r="CL144" i="4"/>
  <c r="CN144" i="4"/>
  <c r="CO144" i="4"/>
  <c r="CQ144" i="4"/>
  <c r="CR144" i="4"/>
  <c r="BT144" i="4"/>
  <c r="BV144" i="4"/>
  <c r="BW144" i="4"/>
  <c r="BS144" i="4"/>
  <c r="BT136" i="4"/>
  <c r="BV136" i="4"/>
  <c r="BW136" i="4"/>
  <c r="BY136" i="4"/>
  <c r="BZ136" i="4"/>
  <c r="CB136" i="4"/>
  <c r="CC136" i="4"/>
  <c r="CE136" i="4"/>
  <c r="CF136" i="4"/>
  <c r="CH136" i="4"/>
  <c r="CI136" i="4"/>
  <c r="CK136" i="4"/>
  <c r="CL136" i="4"/>
  <c r="CN136" i="4"/>
  <c r="CO136" i="4"/>
  <c r="CQ136" i="4"/>
  <c r="CR136" i="4"/>
  <c r="BS136" i="4"/>
  <c r="BT114" i="4"/>
  <c r="BV114" i="4"/>
  <c r="BW114" i="4"/>
  <c r="BY114" i="4"/>
  <c r="BZ114" i="4"/>
  <c r="CB114" i="4"/>
  <c r="CC114" i="4"/>
  <c r="CE114" i="4"/>
  <c r="CF114" i="4"/>
  <c r="CH114" i="4"/>
  <c r="CI114" i="4"/>
  <c r="CK114" i="4"/>
  <c r="CL114" i="4"/>
  <c r="CN114" i="4"/>
  <c r="CO114" i="4"/>
  <c r="CQ114" i="4"/>
  <c r="CR114" i="4"/>
  <c r="BS114" i="4"/>
  <c r="BT88" i="4"/>
  <c r="BV88" i="4"/>
  <c r="BW88" i="4"/>
  <c r="BY88" i="4"/>
  <c r="BZ88" i="4"/>
  <c r="CB88" i="4"/>
  <c r="CC88" i="4"/>
  <c r="CE88" i="4"/>
  <c r="CF88" i="4"/>
  <c r="CH88" i="4"/>
  <c r="CI88" i="4"/>
  <c r="CK88" i="4"/>
  <c r="CL88" i="4"/>
  <c r="CN88" i="4"/>
  <c r="CO88" i="4"/>
  <c r="CQ88" i="4"/>
  <c r="CR88" i="4"/>
  <c r="BS88" i="4"/>
  <c r="BT78" i="4"/>
  <c r="BV78" i="4"/>
  <c r="BW78" i="4"/>
  <c r="BY78" i="4"/>
  <c r="BZ78" i="4"/>
  <c r="CB78" i="4"/>
  <c r="CC78" i="4"/>
  <c r="CE78" i="4"/>
  <c r="CF78" i="4"/>
  <c r="CH78" i="4"/>
  <c r="CI78" i="4"/>
  <c r="CK78" i="4"/>
  <c r="CL78" i="4"/>
  <c r="CN78" i="4"/>
  <c r="CO78" i="4"/>
  <c r="CQ78" i="4"/>
  <c r="CR78" i="4"/>
  <c r="BS78" i="4"/>
  <c r="BT80" i="4"/>
  <c r="BV80" i="4"/>
  <c r="BW80" i="4"/>
  <c r="BY80" i="4"/>
  <c r="BZ80" i="4"/>
  <c r="CB80" i="4"/>
  <c r="CC80" i="4"/>
  <c r="CE80" i="4"/>
  <c r="CF80" i="4"/>
  <c r="CH80" i="4"/>
  <c r="CI80" i="4"/>
  <c r="CK80" i="4"/>
  <c r="CL80" i="4"/>
  <c r="CN80" i="4"/>
  <c r="CO80" i="4"/>
  <c r="CQ80" i="4"/>
  <c r="CR80" i="4"/>
  <c r="BS80" i="4"/>
  <c r="BT64" i="4"/>
  <c r="BV64" i="4"/>
  <c r="BW64" i="4"/>
  <c r="BY64" i="4"/>
  <c r="BZ64" i="4"/>
  <c r="CB64" i="4"/>
  <c r="CC64" i="4"/>
  <c r="CE64" i="4"/>
  <c r="CF64" i="4"/>
  <c r="CH64" i="4"/>
  <c r="CI64" i="4"/>
  <c r="CK64" i="4"/>
  <c r="CL64" i="4"/>
  <c r="CN64" i="4"/>
  <c r="CO64" i="4"/>
  <c r="CQ64" i="4"/>
  <c r="CR64" i="4"/>
  <c r="BS64" i="4"/>
  <c r="BT58" i="4"/>
  <c r="BV58" i="4"/>
  <c r="BW58" i="4"/>
  <c r="BY58" i="4"/>
  <c r="BZ58" i="4"/>
  <c r="CB58" i="4"/>
  <c r="CC58" i="4"/>
  <c r="CE58" i="4"/>
  <c r="CF58" i="4"/>
  <c r="CH58" i="4"/>
  <c r="CI58" i="4"/>
  <c r="CK58" i="4"/>
  <c r="CL58" i="4"/>
  <c r="CN58" i="4"/>
  <c r="CO58" i="4"/>
  <c r="CQ58" i="4"/>
  <c r="CR58" i="4"/>
  <c r="BS58" i="4"/>
  <c r="BT42" i="4"/>
  <c r="BV42" i="4"/>
  <c r="BW42" i="4"/>
  <c r="BY42" i="4"/>
  <c r="BZ42" i="4"/>
  <c r="CB42" i="4"/>
  <c r="CB16" i="4" s="1"/>
  <c r="CC42" i="4"/>
  <c r="CE42" i="4"/>
  <c r="CF42" i="4"/>
  <c r="CH42" i="4"/>
  <c r="CI42" i="4"/>
  <c r="CK42" i="4"/>
  <c r="CL42" i="4"/>
  <c r="CN42" i="4"/>
  <c r="CO42" i="4"/>
  <c r="CQ42" i="4"/>
  <c r="CR42" i="4"/>
  <c r="BS42" i="4"/>
  <c r="CB19" i="4"/>
  <c r="CC19" i="4"/>
  <c r="CC16" i="4" s="1"/>
  <c r="CE19" i="4"/>
  <c r="CF19" i="4"/>
  <c r="CH19" i="4"/>
  <c r="CI19" i="4"/>
  <c r="CK19" i="4"/>
  <c r="CL19" i="4"/>
  <c r="CN19" i="4"/>
  <c r="CO19" i="4"/>
  <c r="CQ19" i="4"/>
  <c r="CR19" i="4"/>
  <c r="BV19" i="4"/>
  <c r="BW19" i="4"/>
  <c r="BY19" i="4"/>
  <c r="BZ19" i="4"/>
  <c r="BT19" i="4"/>
  <c r="BS19" i="4"/>
  <c r="BT17" i="4"/>
  <c r="BV17" i="4"/>
  <c r="BV16" i="4" s="1"/>
  <c r="BW17" i="4"/>
  <c r="BY17" i="4"/>
  <c r="BZ17" i="4"/>
  <c r="CB17" i="4"/>
  <c r="CC17" i="4"/>
  <c r="CE17" i="4"/>
  <c r="CE16" i="4" s="1"/>
  <c r="CF17" i="4"/>
  <c r="CH17" i="4"/>
  <c r="CI17" i="4"/>
  <c r="CK17" i="4"/>
  <c r="CL17" i="4"/>
  <c r="CN17" i="4"/>
  <c r="CO17" i="4"/>
  <c r="CQ17" i="4"/>
  <c r="CQ16" i="4" s="1"/>
  <c r="CR17" i="4"/>
  <c r="BS17" i="4"/>
  <c r="AQ227" i="4"/>
  <c r="AR227" i="4"/>
  <c r="AW227" i="4"/>
  <c r="AX227" i="4"/>
  <c r="AZ227" i="4"/>
  <c r="BA227" i="4"/>
  <c r="BC227" i="4"/>
  <c r="BD227" i="4"/>
  <c r="BF227" i="4"/>
  <c r="BG227" i="4"/>
  <c r="BI227" i="4"/>
  <c r="BJ227" i="4"/>
  <c r="BL227" i="4"/>
  <c r="BM227" i="4"/>
  <c r="AO227" i="4"/>
  <c r="AN227" i="4"/>
  <c r="AQ218" i="4"/>
  <c r="AR218" i="4"/>
  <c r="AW218" i="4"/>
  <c r="AX218" i="4"/>
  <c r="AZ218" i="4"/>
  <c r="BA218" i="4"/>
  <c r="BC218" i="4"/>
  <c r="BD218" i="4"/>
  <c r="BF218" i="4"/>
  <c r="BG218" i="4"/>
  <c r="BI218" i="4"/>
  <c r="BJ218" i="4"/>
  <c r="BL218" i="4"/>
  <c r="BM218" i="4"/>
  <c r="AO218" i="4"/>
  <c r="AN218" i="4"/>
  <c r="AQ215" i="4"/>
  <c r="AR215" i="4"/>
  <c r="AW215" i="4"/>
  <c r="AX215" i="4"/>
  <c r="AZ215" i="4"/>
  <c r="BA215" i="4"/>
  <c r="BC215" i="4"/>
  <c r="BD215" i="4"/>
  <c r="BF215" i="4"/>
  <c r="BG215" i="4"/>
  <c r="BI215" i="4"/>
  <c r="BJ215" i="4"/>
  <c r="BL215" i="4"/>
  <c r="BM215" i="4"/>
  <c r="AO215" i="4"/>
  <c r="AN215" i="4"/>
  <c r="AQ180" i="4"/>
  <c r="AR180" i="4"/>
  <c r="AW180" i="4"/>
  <c r="AX180" i="4"/>
  <c r="AZ180" i="4"/>
  <c r="BA180" i="4"/>
  <c r="BC180" i="4"/>
  <c r="BD180" i="4"/>
  <c r="BF180" i="4"/>
  <c r="BG180" i="4"/>
  <c r="BI180" i="4"/>
  <c r="BJ180" i="4"/>
  <c r="BL180" i="4"/>
  <c r="BM180" i="4"/>
  <c r="AO180" i="4"/>
  <c r="AN180" i="4"/>
  <c r="AQ163" i="4"/>
  <c r="AR163" i="4"/>
  <c r="AW163" i="4"/>
  <c r="AX163" i="4"/>
  <c r="AZ163" i="4"/>
  <c r="BA163" i="4"/>
  <c r="BC163" i="4"/>
  <c r="BD163" i="4"/>
  <c r="BF163" i="4"/>
  <c r="BG163" i="4"/>
  <c r="BI163" i="4"/>
  <c r="BJ163" i="4"/>
  <c r="BL163" i="4"/>
  <c r="BM163" i="4"/>
  <c r="AO163" i="4"/>
  <c r="AN163" i="4"/>
  <c r="AQ144" i="4"/>
  <c r="AR144" i="4"/>
  <c r="AW144" i="4"/>
  <c r="AX144" i="4"/>
  <c r="AZ144" i="4"/>
  <c r="BA144" i="4"/>
  <c r="BC144" i="4"/>
  <c r="BD144" i="4"/>
  <c r="BF144" i="4"/>
  <c r="BG144" i="4"/>
  <c r="BI144" i="4"/>
  <c r="BJ144" i="4"/>
  <c r="BL144" i="4"/>
  <c r="BM144" i="4"/>
  <c r="AO144" i="4"/>
  <c r="AN144" i="4"/>
  <c r="AQ136" i="4"/>
  <c r="AR136" i="4"/>
  <c r="AW136" i="4"/>
  <c r="AX136" i="4"/>
  <c r="AZ136" i="4"/>
  <c r="BA136" i="4"/>
  <c r="BC136" i="4"/>
  <c r="BD136" i="4"/>
  <c r="BF136" i="4"/>
  <c r="BG136" i="4"/>
  <c r="BI136" i="4"/>
  <c r="BJ136" i="4"/>
  <c r="BL136" i="4"/>
  <c r="BM136" i="4"/>
  <c r="AO136" i="4"/>
  <c r="AN136" i="4"/>
  <c r="AQ114" i="4"/>
  <c r="AR114" i="4"/>
  <c r="AW114" i="4"/>
  <c r="AX114" i="4"/>
  <c r="AZ114" i="4"/>
  <c r="BA114" i="4"/>
  <c r="BC114" i="4"/>
  <c r="BD114" i="4"/>
  <c r="BF114" i="4"/>
  <c r="BG114" i="4"/>
  <c r="BI114" i="4"/>
  <c r="BJ114" i="4"/>
  <c r="BL114" i="4"/>
  <c r="BM114" i="4"/>
  <c r="AO114" i="4"/>
  <c r="AN114" i="4"/>
  <c r="AQ88" i="4"/>
  <c r="AR88" i="4"/>
  <c r="AW88" i="4"/>
  <c r="AX88" i="4"/>
  <c r="AZ88" i="4"/>
  <c r="BA88" i="4"/>
  <c r="BC88" i="4"/>
  <c r="BD88" i="4"/>
  <c r="BF88" i="4"/>
  <c r="BG88" i="4"/>
  <c r="BI88" i="4"/>
  <c r="BJ88" i="4"/>
  <c r="BL88" i="4"/>
  <c r="BM88" i="4"/>
  <c r="AO88" i="4"/>
  <c r="AN88" i="4"/>
  <c r="AQ80" i="4"/>
  <c r="AR80" i="4"/>
  <c r="AW80" i="4"/>
  <c r="AX80" i="4"/>
  <c r="AZ80" i="4"/>
  <c r="BA80" i="4"/>
  <c r="BC80" i="4"/>
  <c r="BD80" i="4"/>
  <c r="BF80" i="4"/>
  <c r="BG80" i="4"/>
  <c r="BI80" i="4"/>
  <c r="BJ80" i="4"/>
  <c r="BL80" i="4"/>
  <c r="BM80" i="4"/>
  <c r="AO80" i="4"/>
  <c r="AN80" i="4"/>
  <c r="AQ78" i="4"/>
  <c r="AR78" i="4"/>
  <c r="AW78" i="4"/>
  <c r="AX78" i="4"/>
  <c r="AZ78" i="4"/>
  <c r="BA78" i="4"/>
  <c r="BC78" i="4"/>
  <c r="BD78" i="4"/>
  <c r="BF78" i="4"/>
  <c r="BG78" i="4"/>
  <c r="BI78" i="4"/>
  <c r="BJ78" i="4"/>
  <c r="BL78" i="4"/>
  <c r="BM78" i="4"/>
  <c r="AO78" i="4"/>
  <c r="AN78" i="4"/>
  <c r="AQ64" i="4"/>
  <c r="AR64" i="4"/>
  <c r="AW64" i="4"/>
  <c r="AX64" i="4"/>
  <c r="AZ64" i="4"/>
  <c r="BA64" i="4"/>
  <c r="BC64" i="4"/>
  <c r="BD64" i="4"/>
  <c r="BF64" i="4"/>
  <c r="BG64" i="4"/>
  <c r="BI64" i="4"/>
  <c r="BJ64" i="4"/>
  <c r="BL64" i="4"/>
  <c r="BM64" i="4"/>
  <c r="AO64" i="4"/>
  <c r="AN64" i="4"/>
  <c r="AQ58" i="4"/>
  <c r="AR58" i="4"/>
  <c r="AW58" i="4"/>
  <c r="AX58" i="4"/>
  <c r="AZ58" i="4"/>
  <c r="BA58" i="4"/>
  <c r="BC58" i="4"/>
  <c r="BD58" i="4"/>
  <c r="BF58" i="4"/>
  <c r="BG58" i="4"/>
  <c r="BI58" i="4"/>
  <c r="BJ58" i="4"/>
  <c r="BL58" i="4"/>
  <c r="BM58" i="4"/>
  <c r="AO58" i="4"/>
  <c r="AN58" i="4"/>
  <c r="AW42" i="4"/>
  <c r="AX42" i="4"/>
  <c r="AZ42" i="4"/>
  <c r="BA42" i="4"/>
  <c r="BC42" i="4"/>
  <c r="BD42" i="4"/>
  <c r="BF42" i="4"/>
  <c r="BG42" i="4"/>
  <c r="BI42" i="4"/>
  <c r="BJ42" i="4"/>
  <c r="BL42" i="4"/>
  <c r="BM42" i="4"/>
  <c r="AR42" i="4"/>
  <c r="AQ42" i="4"/>
  <c r="AO42" i="4"/>
  <c r="AN42" i="4"/>
  <c r="AR19" i="4"/>
  <c r="AW19" i="4"/>
  <c r="AX19" i="4"/>
  <c r="AZ19" i="4"/>
  <c r="BA19" i="4"/>
  <c r="BC19" i="4"/>
  <c r="BD19" i="4"/>
  <c r="BF19" i="4"/>
  <c r="BG19" i="4"/>
  <c r="BI19" i="4"/>
  <c r="BJ19" i="4"/>
  <c r="BL19" i="4"/>
  <c r="BM19" i="4"/>
  <c r="AQ19" i="4"/>
  <c r="AO19" i="4"/>
  <c r="AN19" i="4"/>
  <c r="AR17" i="4"/>
  <c r="AW17" i="4"/>
  <c r="AW16" i="4" s="1"/>
  <c r="AX17" i="4"/>
  <c r="AZ17" i="4"/>
  <c r="BA17" i="4"/>
  <c r="BC17" i="4"/>
  <c r="BC16" i="4" s="1"/>
  <c r="BD17" i="4"/>
  <c r="BF17" i="4"/>
  <c r="BF16" i="4" s="1"/>
  <c r="BG17" i="4"/>
  <c r="BG16" i="4" s="1"/>
  <c r="BI17" i="4"/>
  <c r="BI16" i="4" s="1"/>
  <c r="BJ17" i="4"/>
  <c r="BJ16" i="4" s="1"/>
  <c r="BL17" i="4"/>
  <c r="BM17" i="4"/>
  <c r="AQ17" i="4"/>
  <c r="AQ16" i="4" s="1"/>
  <c r="AO17" i="4"/>
  <c r="AO16" i="4" s="1"/>
  <c r="AN17" i="4"/>
  <c r="AN16" i="4" s="1"/>
  <c r="L227" i="4"/>
  <c r="M227" i="4"/>
  <c r="O227" i="4"/>
  <c r="P227" i="4"/>
  <c r="R227" i="4"/>
  <c r="S227" i="4"/>
  <c r="U227" i="4"/>
  <c r="V227" i="4"/>
  <c r="X227" i="4"/>
  <c r="Y227" i="4"/>
  <c r="AA227" i="4"/>
  <c r="AB227" i="4"/>
  <c r="AD227" i="4"/>
  <c r="AE227" i="4"/>
  <c r="AG227" i="4"/>
  <c r="AH227" i="4"/>
  <c r="L218" i="4"/>
  <c r="M218" i="4"/>
  <c r="O218" i="4"/>
  <c r="P218" i="4"/>
  <c r="R218" i="4"/>
  <c r="S218" i="4"/>
  <c r="U218" i="4"/>
  <c r="V218" i="4"/>
  <c r="X218" i="4"/>
  <c r="Y218" i="4"/>
  <c r="AA218" i="4"/>
  <c r="AB218" i="4"/>
  <c r="AD218" i="4"/>
  <c r="AE218" i="4"/>
  <c r="AG218" i="4"/>
  <c r="AH218" i="4"/>
  <c r="L215" i="4"/>
  <c r="M215" i="4"/>
  <c r="O215" i="4"/>
  <c r="P215" i="4"/>
  <c r="R215" i="4"/>
  <c r="S215" i="4"/>
  <c r="U215" i="4"/>
  <c r="V215" i="4"/>
  <c r="X215" i="4"/>
  <c r="Y215" i="4"/>
  <c r="AA215" i="4"/>
  <c r="AB215" i="4"/>
  <c r="AD215" i="4"/>
  <c r="AE215" i="4"/>
  <c r="AG215" i="4"/>
  <c r="AH215" i="4"/>
  <c r="L180" i="4"/>
  <c r="M180" i="4"/>
  <c r="O180" i="4"/>
  <c r="P180" i="4"/>
  <c r="R180" i="4"/>
  <c r="S180" i="4"/>
  <c r="U180" i="4"/>
  <c r="V180" i="4"/>
  <c r="X180" i="4"/>
  <c r="Y180" i="4"/>
  <c r="AA180" i="4"/>
  <c r="AB180" i="4"/>
  <c r="AD180" i="4"/>
  <c r="AE180" i="4"/>
  <c r="AG180" i="4"/>
  <c r="AH180" i="4"/>
  <c r="L163" i="4"/>
  <c r="M163" i="4"/>
  <c r="O163" i="4"/>
  <c r="P163" i="4"/>
  <c r="R163" i="4"/>
  <c r="S163" i="4"/>
  <c r="U163" i="4"/>
  <c r="V163" i="4"/>
  <c r="X163" i="4"/>
  <c r="Y163" i="4"/>
  <c r="AA163" i="4"/>
  <c r="AB163" i="4"/>
  <c r="AD163" i="4"/>
  <c r="AE163" i="4"/>
  <c r="AG163" i="4"/>
  <c r="AH163" i="4"/>
  <c r="L144" i="4"/>
  <c r="M144" i="4"/>
  <c r="O144" i="4"/>
  <c r="P144" i="4"/>
  <c r="R144" i="4"/>
  <c r="S144" i="4"/>
  <c r="U144" i="4"/>
  <c r="V144" i="4"/>
  <c r="X144" i="4"/>
  <c r="Y144" i="4"/>
  <c r="AA144" i="4"/>
  <c r="AB144" i="4"/>
  <c r="AD144" i="4"/>
  <c r="AE144" i="4"/>
  <c r="AG144" i="4"/>
  <c r="AH144" i="4"/>
  <c r="L136" i="4"/>
  <c r="M136" i="4"/>
  <c r="O136" i="4"/>
  <c r="P136" i="4"/>
  <c r="R136" i="4"/>
  <c r="S136" i="4"/>
  <c r="U136" i="4"/>
  <c r="V136" i="4"/>
  <c r="X136" i="4"/>
  <c r="Y136" i="4"/>
  <c r="AA136" i="4"/>
  <c r="AB136" i="4"/>
  <c r="AD136" i="4"/>
  <c r="AE136" i="4"/>
  <c r="AG136" i="4"/>
  <c r="AH136" i="4"/>
  <c r="L114" i="4"/>
  <c r="M114" i="4"/>
  <c r="O114" i="4"/>
  <c r="P114" i="4"/>
  <c r="R114" i="4"/>
  <c r="S114" i="4"/>
  <c r="U114" i="4"/>
  <c r="V114" i="4"/>
  <c r="X114" i="4"/>
  <c r="Y114" i="4"/>
  <c r="AA114" i="4"/>
  <c r="AB114" i="4"/>
  <c r="AD114" i="4"/>
  <c r="AE114" i="4"/>
  <c r="AG114" i="4"/>
  <c r="AH114" i="4"/>
  <c r="L88" i="4"/>
  <c r="M88" i="4"/>
  <c r="O88" i="4"/>
  <c r="P88" i="4"/>
  <c r="R88" i="4"/>
  <c r="S88" i="4"/>
  <c r="U88" i="4"/>
  <c r="V88" i="4"/>
  <c r="X88" i="4"/>
  <c r="Y88" i="4"/>
  <c r="AA88" i="4"/>
  <c r="AB88" i="4"/>
  <c r="AD88" i="4"/>
  <c r="AE88" i="4"/>
  <c r="AG88" i="4"/>
  <c r="AH88" i="4"/>
  <c r="L80" i="4"/>
  <c r="M80" i="4"/>
  <c r="O80" i="4"/>
  <c r="P80" i="4"/>
  <c r="R80" i="4"/>
  <c r="S80" i="4"/>
  <c r="U80" i="4"/>
  <c r="V80" i="4"/>
  <c r="X80" i="4"/>
  <c r="Y80" i="4"/>
  <c r="AA80" i="4"/>
  <c r="AB80" i="4"/>
  <c r="AD80" i="4"/>
  <c r="AE80" i="4"/>
  <c r="AG80" i="4"/>
  <c r="AH80" i="4"/>
  <c r="L78" i="4"/>
  <c r="M78" i="4"/>
  <c r="O78" i="4"/>
  <c r="P78" i="4"/>
  <c r="R78" i="4"/>
  <c r="S78" i="4"/>
  <c r="U78" i="4"/>
  <c r="V78" i="4"/>
  <c r="X78" i="4"/>
  <c r="Y78" i="4"/>
  <c r="AA78" i="4"/>
  <c r="AB78" i="4"/>
  <c r="AD78" i="4"/>
  <c r="AE78" i="4"/>
  <c r="AG78" i="4"/>
  <c r="AH78" i="4"/>
  <c r="L64" i="4"/>
  <c r="M64" i="4"/>
  <c r="O64" i="4"/>
  <c r="P64" i="4"/>
  <c r="R64" i="4"/>
  <c r="S64" i="4"/>
  <c r="U64" i="4"/>
  <c r="V64" i="4"/>
  <c r="X64" i="4"/>
  <c r="Y64" i="4"/>
  <c r="AA64" i="4"/>
  <c r="AB64" i="4"/>
  <c r="AD64" i="4"/>
  <c r="AE64" i="4"/>
  <c r="AG64" i="4"/>
  <c r="AH64" i="4"/>
  <c r="L58" i="4"/>
  <c r="M58" i="4"/>
  <c r="O58" i="4"/>
  <c r="P58" i="4"/>
  <c r="R58" i="4"/>
  <c r="S58" i="4"/>
  <c r="U58" i="4"/>
  <c r="V58" i="4"/>
  <c r="X58" i="4"/>
  <c r="Y58" i="4"/>
  <c r="AA58" i="4"/>
  <c r="AB58" i="4"/>
  <c r="AD58" i="4"/>
  <c r="AE58" i="4"/>
  <c r="AG58" i="4"/>
  <c r="AH58" i="4"/>
  <c r="L42" i="4"/>
  <c r="M42" i="4"/>
  <c r="O42" i="4"/>
  <c r="P42" i="4"/>
  <c r="R42" i="4"/>
  <c r="S42" i="4"/>
  <c r="U42" i="4"/>
  <c r="V42" i="4"/>
  <c r="X42" i="4"/>
  <c r="Y42" i="4"/>
  <c r="AA42" i="4"/>
  <c r="AB42" i="4"/>
  <c r="AD42" i="4"/>
  <c r="AE42" i="4"/>
  <c r="AG42" i="4"/>
  <c r="AH42" i="4"/>
  <c r="L19" i="4"/>
  <c r="M19" i="4"/>
  <c r="O19" i="4"/>
  <c r="P19" i="4"/>
  <c r="R19" i="4"/>
  <c r="S19" i="4"/>
  <c r="U19" i="4"/>
  <c r="V19" i="4"/>
  <c r="X19" i="4"/>
  <c r="Y19" i="4"/>
  <c r="AA19" i="4"/>
  <c r="AB19" i="4"/>
  <c r="AD19" i="4"/>
  <c r="AE19" i="4"/>
  <c r="AG19" i="4"/>
  <c r="AH19" i="4"/>
  <c r="L17" i="4"/>
  <c r="L16" i="4" s="1"/>
  <c r="M17" i="4"/>
  <c r="M16" i="4" s="1"/>
  <c r="O17" i="4"/>
  <c r="O16" i="4" s="1"/>
  <c r="P17" i="4"/>
  <c r="P16" i="4" s="1"/>
  <c r="R17" i="4"/>
  <c r="R16" i="4" s="1"/>
  <c r="S17" i="4"/>
  <c r="S16" i="4" s="1"/>
  <c r="U17" i="4"/>
  <c r="U16" i="4" s="1"/>
  <c r="V17" i="4"/>
  <c r="V16" i="4" s="1"/>
  <c r="X17" i="4"/>
  <c r="X16" i="4" s="1"/>
  <c r="Y17" i="4"/>
  <c r="Y16" i="4" s="1"/>
  <c r="AA17" i="4"/>
  <c r="AA16" i="4" s="1"/>
  <c r="AB17" i="4"/>
  <c r="AB16" i="4" s="1"/>
  <c r="AD17" i="4"/>
  <c r="AD16" i="4" s="1"/>
  <c r="AE17" i="4"/>
  <c r="AE16" i="4" s="1"/>
  <c r="AG17" i="4"/>
  <c r="AG16" i="4" s="1"/>
  <c r="AH17" i="4"/>
  <c r="AM18" i="4"/>
  <c r="AM17" i="4" s="1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9" i="4"/>
  <c r="AM58" i="4" s="1"/>
  <c r="AM60" i="4"/>
  <c r="AM61" i="4"/>
  <c r="AM62" i="4"/>
  <c r="AM63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9" i="4"/>
  <c r="AM78" i="4" s="1"/>
  <c r="AM81" i="4"/>
  <c r="AM82" i="4"/>
  <c r="AM83" i="4"/>
  <c r="AM84" i="4"/>
  <c r="AM85" i="4"/>
  <c r="AM86" i="4"/>
  <c r="AM87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7" i="4"/>
  <c r="AM138" i="4"/>
  <c r="AM139" i="4"/>
  <c r="AM140" i="4"/>
  <c r="AM141" i="4"/>
  <c r="AM142" i="4"/>
  <c r="AM143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1" i="4"/>
  <c r="AM182" i="4"/>
  <c r="AM183" i="4"/>
  <c r="AM184" i="4"/>
  <c r="AM185" i="4"/>
  <c r="AM186" i="4"/>
  <c r="AM187" i="4"/>
  <c r="AM188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1" i="4"/>
  <c r="AM202" i="4"/>
  <c r="AM203" i="4"/>
  <c r="AM204" i="4"/>
  <c r="AM205" i="4"/>
  <c r="AM206" i="4"/>
  <c r="AM207" i="4"/>
  <c r="AM208" i="4"/>
  <c r="AM209" i="4"/>
  <c r="AM210" i="4"/>
  <c r="AM211" i="4"/>
  <c r="AM212" i="4"/>
  <c r="AM213" i="4"/>
  <c r="AM214" i="4"/>
  <c r="AM216" i="4"/>
  <c r="AM215" i="4" s="1"/>
  <c r="AM217" i="4"/>
  <c r="AM219" i="4"/>
  <c r="AM220" i="4"/>
  <c r="AM221" i="4"/>
  <c r="AM222" i="4"/>
  <c r="AM223" i="4"/>
  <c r="AM224" i="4"/>
  <c r="AM225" i="4"/>
  <c r="AM226" i="4"/>
  <c r="AM228" i="4"/>
  <c r="AM229" i="4"/>
  <c r="AP18" i="4"/>
  <c r="AP17" i="4" s="1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9" i="4"/>
  <c r="AP60" i="4"/>
  <c r="AP61" i="4"/>
  <c r="AP62" i="4"/>
  <c r="AP63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9" i="4"/>
  <c r="AP78" i="4" s="1"/>
  <c r="AP81" i="4"/>
  <c r="AP82" i="4"/>
  <c r="AP83" i="4"/>
  <c r="AP84" i="4"/>
  <c r="AP85" i="4"/>
  <c r="AP86" i="4"/>
  <c r="AP87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5" i="4"/>
  <c r="AP116" i="4"/>
  <c r="AP117" i="4"/>
  <c r="AP118" i="4"/>
  <c r="AP119" i="4"/>
  <c r="AP120" i="4"/>
  <c r="AP121" i="4"/>
  <c r="AP122" i="4"/>
  <c r="AP123" i="4"/>
  <c r="AP124" i="4"/>
  <c r="AP125" i="4"/>
  <c r="AP126" i="4"/>
  <c r="AP127" i="4"/>
  <c r="AP128" i="4"/>
  <c r="AP129" i="4"/>
  <c r="AP130" i="4"/>
  <c r="AP131" i="4"/>
  <c r="AP132" i="4"/>
  <c r="AP133" i="4"/>
  <c r="AP134" i="4"/>
  <c r="AP135" i="4"/>
  <c r="AP137" i="4"/>
  <c r="AP138" i="4"/>
  <c r="AP139" i="4"/>
  <c r="AP140" i="4"/>
  <c r="AP141" i="4"/>
  <c r="AP142" i="4"/>
  <c r="AP143" i="4"/>
  <c r="AP145" i="4"/>
  <c r="AP146" i="4"/>
  <c r="AP147" i="4"/>
  <c r="AP148" i="4"/>
  <c r="AP149" i="4"/>
  <c r="AP150" i="4"/>
  <c r="AP151" i="4"/>
  <c r="AP152" i="4"/>
  <c r="AP153" i="4"/>
  <c r="AP154" i="4"/>
  <c r="AP155" i="4"/>
  <c r="AP156" i="4"/>
  <c r="AP157" i="4"/>
  <c r="AP158" i="4"/>
  <c r="AP159" i="4"/>
  <c r="AP160" i="4"/>
  <c r="AP161" i="4"/>
  <c r="AP162" i="4"/>
  <c r="AP164" i="4"/>
  <c r="AP165" i="4"/>
  <c r="AP166" i="4"/>
  <c r="AP167" i="4"/>
  <c r="AP168" i="4"/>
  <c r="AP169" i="4"/>
  <c r="AP170" i="4"/>
  <c r="AP171" i="4"/>
  <c r="AP172" i="4"/>
  <c r="AP173" i="4"/>
  <c r="AP174" i="4"/>
  <c r="AP175" i="4"/>
  <c r="AP176" i="4"/>
  <c r="AP177" i="4"/>
  <c r="AP178" i="4"/>
  <c r="AP179" i="4"/>
  <c r="AP181" i="4"/>
  <c r="AP182" i="4"/>
  <c r="AP183" i="4"/>
  <c r="AP184" i="4"/>
  <c r="AP185" i="4"/>
  <c r="AP186" i="4"/>
  <c r="AP187" i="4"/>
  <c r="AP188" i="4"/>
  <c r="AP189" i="4"/>
  <c r="AP190" i="4"/>
  <c r="AP191" i="4"/>
  <c r="AP192" i="4"/>
  <c r="AP193" i="4"/>
  <c r="AP194" i="4"/>
  <c r="AP195" i="4"/>
  <c r="AP196" i="4"/>
  <c r="AP197" i="4"/>
  <c r="AP198" i="4"/>
  <c r="AP199" i="4"/>
  <c r="AP200" i="4"/>
  <c r="AP201" i="4"/>
  <c r="AP202" i="4"/>
  <c r="AP203" i="4"/>
  <c r="AP204" i="4"/>
  <c r="AP205" i="4"/>
  <c r="AP206" i="4"/>
  <c r="AP207" i="4"/>
  <c r="AP208" i="4"/>
  <c r="AP209" i="4"/>
  <c r="AP210" i="4"/>
  <c r="AP211" i="4"/>
  <c r="AP212" i="4"/>
  <c r="AP213" i="4"/>
  <c r="AP214" i="4"/>
  <c r="AP216" i="4"/>
  <c r="AP217" i="4"/>
  <c r="AP219" i="4"/>
  <c r="AP220" i="4"/>
  <c r="AP221" i="4"/>
  <c r="AP222" i="4"/>
  <c r="AP223" i="4"/>
  <c r="AP224" i="4"/>
  <c r="AP225" i="4"/>
  <c r="AP226" i="4"/>
  <c r="AP228" i="4"/>
  <c r="AP229" i="4"/>
  <c r="AT18" i="4"/>
  <c r="AT17" i="4" s="1"/>
  <c r="AU18" i="4"/>
  <c r="AU17" i="4" s="1"/>
  <c r="AV18" i="4"/>
  <c r="AT20" i="4"/>
  <c r="AU20" i="4"/>
  <c r="AV20" i="4"/>
  <c r="AT21" i="4"/>
  <c r="AU21" i="4"/>
  <c r="AV21" i="4"/>
  <c r="AT22" i="4"/>
  <c r="AU22" i="4"/>
  <c r="AV22" i="4"/>
  <c r="AT23" i="4"/>
  <c r="AU23" i="4"/>
  <c r="AV23" i="4"/>
  <c r="AT24" i="4"/>
  <c r="AU24" i="4"/>
  <c r="AV24" i="4"/>
  <c r="AT25" i="4"/>
  <c r="AU25" i="4"/>
  <c r="AV25" i="4"/>
  <c r="AT26" i="4"/>
  <c r="AU26" i="4"/>
  <c r="AV26" i="4"/>
  <c r="AT27" i="4"/>
  <c r="AU27" i="4"/>
  <c r="AV27" i="4"/>
  <c r="AT28" i="4"/>
  <c r="AU28" i="4"/>
  <c r="AV28" i="4"/>
  <c r="AT29" i="4"/>
  <c r="AU29" i="4"/>
  <c r="AV29" i="4"/>
  <c r="AT30" i="4"/>
  <c r="AU30" i="4"/>
  <c r="AV30" i="4"/>
  <c r="AT31" i="4"/>
  <c r="AU31" i="4"/>
  <c r="AV31" i="4"/>
  <c r="AT32" i="4"/>
  <c r="AU32" i="4"/>
  <c r="AV32" i="4"/>
  <c r="AT33" i="4"/>
  <c r="AU33" i="4"/>
  <c r="AV33" i="4"/>
  <c r="AT34" i="4"/>
  <c r="AU34" i="4"/>
  <c r="AV34" i="4"/>
  <c r="AT35" i="4"/>
  <c r="AU35" i="4"/>
  <c r="AV35" i="4"/>
  <c r="AT36" i="4"/>
  <c r="AU36" i="4"/>
  <c r="AV36" i="4"/>
  <c r="AT37" i="4"/>
  <c r="AU37" i="4"/>
  <c r="AV37" i="4"/>
  <c r="AT38" i="4"/>
  <c r="AU38" i="4"/>
  <c r="AV38" i="4"/>
  <c r="AT39" i="4"/>
  <c r="AU39" i="4"/>
  <c r="AV39" i="4"/>
  <c r="AT40" i="4"/>
  <c r="AU40" i="4"/>
  <c r="AV40" i="4"/>
  <c r="AT41" i="4"/>
  <c r="AU41" i="4"/>
  <c r="AV41" i="4"/>
  <c r="AT43" i="4"/>
  <c r="AU43" i="4"/>
  <c r="AV43" i="4"/>
  <c r="AT44" i="4"/>
  <c r="AU44" i="4"/>
  <c r="AV44" i="4"/>
  <c r="AT45" i="4"/>
  <c r="AU45" i="4"/>
  <c r="AV45" i="4"/>
  <c r="AT46" i="4"/>
  <c r="AU46" i="4"/>
  <c r="AV46" i="4"/>
  <c r="AT47" i="4"/>
  <c r="AU47" i="4"/>
  <c r="AV47" i="4"/>
  <c r="AT48" i="4"/>
  <c r="AU48" i="4"/>
  <c r="AV48" i="4"/>
  <c r="AT49" i="4"/>
  <c r="AU49" i="4"/>
  <c r="AV49" i="4"/>
  <c r="AT50" i="4"/>
  <c r="AU50" i="4"/>
  <c r="AV50" i="4"/>
  <c r="AT51" i="4"/>
  <c r="AU51" i="4"/>
  <c r="AV51" i="4"/>
  <c r="AT52" i="4"/>
  <c r="AU52" i="4"/>
  <c r="AV52" i="4"/>
  <c r="AT53" i="4"/>
  <c r="AU53" i="4"/>
  <c r="AV53" i="4"/>
  <c r="AT54" i="4"/>
  <c r="AU54" i="4"/>
  <c r="AV54" i="4"/>
  <c r="AT55" i="4"/>
  <c r="AU55" i="4"/>
  <c r="AV55" i="4"/>
  <c r="AT56" i="4"/>
  <c r="AU56" i="4"/>
  <c r="AV56" i="4"/>
  <c r="AT57" i="4"/>
  <c r="AU57" i="4"/>
  <c r="AV57" i="4"/>
  <c r="AT59" i="4"/>
  <c r="AU59" i="4"/>
  <c r="AV59" i="4"/>
  <c r="AT60" i="4"/>
  <c r="AU60" i="4"/>
  <c r="AV60" i="4"/>
  <c r="AT61" i="4"/>
  <c r="AU61" i="4"/>
  <c r="AV61" i="4"/>
  <c r="AT62" i="4"/>
  <c r="AU62" i="4"/>
  <c r="AV62" i="4"/>
  <c r="AT63" i="4"/>
  <c r="AU63" i="4"/>
  <c r="AV63" i="4"/>
  <c r="AT65" i="4"/>
  <c r="AU65" i="4"/>
  <c r="AV65" i="4"/>
  <c r="AT66" i="4"/>
  <c r="AU66" i="4"/>
  <c r="AV66" i="4"/>
  <c r="AT67" i="4"/>
  <c r="AU67" i="4"/>
  <c r="AV67" i="4"/>
  <c r="AT68" i="4"/>
  <c r="AU68" i="4"/>
  <c r="AV68" i="4"/>
  <c r="AT69" i="4"/>
  <c r="AU69" i="4"/>
  <c r="AV69" i="4"/>
  <c r="AT70" i="4"/>
  <c r="AU70" i="4"/>
  <c r="AV70" i="4"/>
  <c r="AT71" i="4"/>
  <c r="AU71" i="4"/>
  <c r="AV71" i="4"/>
  <c r="AT72" i="4"/>
  <c r="AU72" i="4"/>
  <c r="AV72" i="4"/>
  <c r="AT73" i="4"/>
  <c r="AU73" i="4"/>
  <c r="AV73" i="4"/>
  <c r="AT74" i="4"/>
  <c r="AU74" i="4"/>
  <c r="AV74" i="4"/>
  <c r="AT75" i="4"/>
  <c r="AU75" i="4"/>
  <c r="AV75" i="4"/>
  <c r="AT76" i="4"/>
  <c r="AU76" i="4"/>
  <c r="AV76" i="4"/>
  <c r="AT77" i="4"/>
  <c r="AU77" i="4"/>
  <c r="AV77" i="4"/>
  <c r="AT79" i="4"/>
  <c r="AT78" i="4" s="1"/>
  <c r="AU79" i="4"/>
  <c r="AU78" i="4" s="1"/>
  <c r="AV79" i="4"/>
  <c r="AT81" i="4"/>
  <c r="AU81" i="4"/>
  <c r="AV81" i="4"/>
  <c r="AT82" i="4"/>
  <c r="AU82" i="4"/>
  <c r="AV82" i="4"/>
  <c r="AT83" i="4"/>
  <c r="AU83" i="4"/>
  <c r="AV83" i="4"/>
  <c r="AT84" i="4"/>
  <c r="AU84" i="4"/>
  <c r="AV84" i="4"/>
  <c r="AT85" i="4"/>
  <c r="AU85" i="4"/>
  <c r="AV85" i="4"/>
  <c r="AT86" i="4"/>
  <c r="AU86" i="4"/>
  <c r="AV86" i="4"/>
  <c r="AT87" i="4"/>
  <c r="AU87" i="4"/>
  <c r="AV87" i="4"/>
  <c r="AT89" i="4"/>
  <c r="AU89" i="4"/>
  <c r="AV89" i="4"/>
  <c r="AT90" i="4"/>
  <c r="AU90" i="4"/>
  <c r="AV90" i="4"/>
  <c r="AT91" i="4"/>
  <c r="AU91" i="4"/>
  <c r="AV91" i="4"/>
  <c r="AT92" i="4"/>
  <c r="AU92" i="4"/>
  <c r="AV92" i="4"/>
  <c r="AT93" i="4"/>
  <c r="AU93" i="4"/>
  <c r="AV93" i="4"/>
  <c r="AT94" i="4"/>
  <c r="AU94" i="4"/>
  <c r="AV94" i="4"/>
  <c r="AT95" i="4"/>
  <c r="AU95" i="4"/>
  <c r="AV95" i="4"/>
  <c r="AT96" i="4"/>
  <c r="AU96" i="4"/>
  <c r="AV96" i="4"/>
  <c r="AT97" i="4"/>
  <c r="AU97" i="4"/>
  <c r="AV97" i="4"/>
  <c r="AT98" i="4"/>
  <c r="AU98" i="4"/>
  <c r="AV98" i="4"/>
  <c r="AT99" i="4"/>
  <c r="AU99" i="4"/>
  <c r="AV99" i="4"/>
  <c r="AT100" i="4"/>
  <c r="AU100" i="4"/>
  <c r="AV100" i="4"/>
  <c r="AT101" i="4"/>
  <c r="AU101" i="4"/>
  <c r="AV101" i="4"/>
  <c r="AT102" i="4"/>
  <c r="AU102" i="4"/>
  <c r="AV102" i="4"/>
  <c r="AT103" i="4"/>
  <c r="AU103" i="4"/>
  <c r="AV103" i="4"/>
  <c r="AT104" i="4"/>
  <c r="AU104" i="4"/>
  <c r="AV104" i="4"/>
  <c r="AT105" i="4"/>
  <c r="AU105" i="4"/>
  <c r="AV105" i="4"/>
  <c r="AT106" i="4"/>
  <c r="AU106" i="4"/>
  <c r="AV106" i="4"/>
  <c r="AT107" i="4"/>
  <c r="AU107" i="4"/>
  <c r="AV107" i="4"/>
  <c r="AT108" i="4"/>
  <c r="AU108" i="4"/>
  <c r="AV108" i="4"/>
  <c r="AT109" i="4"/>
  <c r="AU109" i="4"/>
  <c r="AV109" i="4"/>
  <c r="AT110" i="4"/>
  <c r="AU110" i="4"/>
  <c r="AV110" i="4"/>
  <c r="AT111" i="4"/>
  <c r="AU111" i="4"/>
  <c r="AV111" i="4"/>
  <c r="AT112" i="4"/>
  <c r="AU112" i="4"/>
  <c r="AV112" i="4"/>
  <c r="AT113" i="4"/>
  <c r="AU113" i="4"/>
  <c r="AV113" i="4"/>
  <c r="AT115" i="4"/>
  <c r="AU115" i="4"/>
  <c r="AV115" i="4"/>
  <c r="AT116" i="4"/>
  <c r="AU116" i="4"/>
  <c r="AV116" i="4"/>
  <c r="AT117" i="4"/>
  <c r="AU117" i="4"/>
  <c r="AV117" i="4"/>
  <c r="AT118" i="4"/>
  <c r="AU118" i="4"/>
  <c r="AV118" i="4"/>
  <c r="AT119" i="4"/>
  <c r="AU119" i="4"/>
  <c r="AV119" i="4"/>
  <c r="AT120" i="4"/>
  <c r="AU120" i="4"/>
  <c r="AV120" i="4"/>
  <c r="AT121" i="4"/>
  <c r="AU121" i="4"/>
  <c r="AV121" i="4"/>
  <c r="AT122" i="4"/>
  <c r="AU122" i="4"/>
  <c r="AV122" i="4"/>
  <c r="AT123" i="4"/>
  <c r="AU123" i="4"/>
  <c r="AV123" i="4"/>
  <c r="AT124" i="4"/>
  <c r="AU124" i="4"/>
  <c r="AV124" i="4"/>
  <c r="AT125" i="4"/>
  <c r="AU125" i="4"/>
  <c r="AV125" i="4"/>
  <c r="AT126" i="4"/>
  <c r="AU126" i="4"/>
  <c r="AV126" i="4"/>
  <c r="AT127" i="4"/>
  <c r="AU127" i="4"/>
  <c r="AV127" i="4"/>
  <c r="AT128" i="4"/>
  <c r="AU128" i="4"/>
  <c r="AV128" i="4"/>
  <c r="AT129" i="4"/>
  <c r="AU129" i="4"/>
  <c r="AV129" i="4"/>
  <c r="AT130" i="4"/>
  <c r="AU130" i="4"/>
  <c r="AV130" i="4"/>
  <c r="AT131" i="4"/>
  <c r="AU131" i="4"/>
  <c r="AV131" i="4"/>
  <c r="AT132" i="4"/>
  <c r="AU132" i="4"/>
  <c r="AV132" i="4"/>
  <c r="AT133" i="4"/>
  <c r="AU133" i="4"/>
  <c r="AV133" i="4"/>
  <c r="AT134" i="4"/>
  <c r="AU134" i="4"/>
  <c r="AV134" i="4"/>
  <c r="AT135" i="4"/>
  <c r="AU135" i="4"/>
  <c r="AV135" i="4"/>
  <c r="AT137" i="4"/>
  <c r="AU137" i="4"/>
  <c r="AV137" i="4"/>
  <c r="AT138" i="4"/>
  <c r="AU138" i="4"/>
  <c r="AV138" i="4"/>
  <c r="AT139" i="4"/>
  <c r="AU139" i="4"/>
  <c r="AV139" i="4"/>
  <c r="AT140" i="4"/>
  <c r="AU140" i="4"/>
  <c r="AV140" i="4"/>
  <c r="AT141" i="4"/>
  <c r="AU141" i="4"/>
  <c r="AV141" i="4"/>
  <c r="AT142" i="4"/>
  <c r="AU142" i="4"/>
  <c r="AV142" i="4"/>
  <c r="AT143" i="4"/>
  <c r="AU143" i="4"/>
  <c r="AV143" i="4"/>
  <c r="AT145" i="4"/>
  <c r="AU145" i="4"/>
  <c r="AV145" i="4"/>
  <c r="AT146" i="4"/>
  <c r="AU146" i="4"/>
  <c r="AV146" i="4"/>
  <c r="AT147" i="4"/>
  <c r="AU147" i="4"/>
  <c r="AV147" i="4"/>
  <c r="AT148" i="4"/>
  <c r="AU148" i="4"/>
  <c r="AV148" i="4"/>
  <c r="AT149" i="4"/>
  <c r="AU149" i="4"/>
  <c r="AV149" i="4"/>
  <c r="AT150" i="4"/>
  <c r="AU150" i="4"/>
  <c r="AV150" i="4"/>
  <c r="AT151" i="4"/>
  <c r="AU151" i="4"/>
  <c r="AV151" i="4"/>
  <c r="AT152" i="4"/>
  <c r="AU152" i="4"/>
  <c r="AV152" i="4"/>
  <c r="AT153" i="4"/>
  <c r="AU153" i="4"/>
  <c r="AV153" i="4"/>
  <c r="AT154" i="4"/>
  <c r="AU154" i="4"/>
  <c r="AV154" i="4"/>
  <c r="AT155" i="4"/>
  <c r="AU155" i="4"/>
  <c r="AV155" i="4"/>
  <c r="AT156" i="4"/>
  <c r="AU156" i="4"/>
  <c r="AV156" i="4"/>
  <c r="AT157" i="4"/>
  <c r="AU157" i="4"/>
  <c r="AV157" i="4"/>
  <c r="AT158" i="4"/>
  <c r="AU158" i="4"/>
  <c r="AV158" i="4"/>
  <c r="AT159" i="4"/>
  <c r="AU159" i="4"/>
  <c r="AV159" i="4"/>
  <c r="AT160" i="4"/>
  <c r="AU160" i="4"/>
  <c r="AV160" i="4"/>
  <c r="AT161" i="4"/>
  <c r="AU161" i="4"/>
  <c r="AV161" i="4"/>
  <c r="AT162" i="4"/>
  <c r="AU162" i="4"/>
  <c r="AV162" i="4"/>
  <c r="AT164" i="4"/>
  <c r="AU164" i="4"/>
  <c r="AV164" i="4"/>
  <c r="AT165" i="4"/>
  <c r="AU165" i="4"/>
  <c r="AV165" i="4"/>
  <c r="AT166" i="4"/>
  <c r="AU166" i="4"/>
  <c r="AV166" i="4"/>
  <c r="AT167" i="4"/>
  <c r="AU167" i="4"/>
  <c r="AV167" i="4"/>
  <c r="AT168" i="4"/>
  <c r="AU168" i="4"/>
  <c r="AV168" i="4"/>
  <c r="AT169" i="4"/>
  <c r="AU169" i="4"/>
  <c r="AV169" i="4"/>
  <c r="AT170" i="4"/>
  <c r="AU170" i="4"/>
  <c r="AV170" i="4"/>
  <c r="AT171" i="4"/>
  <c r="AU171" i="4"/>
  <c r="AV171" i="4"/>
  <c r="AT172" i="4"/>
  <c r="AU172" i="4"/>
  <c r="AV172" i="4"/>
  <c r="AT173" i="4"/>
  <c r="AU173" i="4"/>
  <c r="AV173" i="4"/>
  <c r="AT174" i="4"/>
  <c r="AU174" i="4"/>
  <c r="AV174" i="4"/>
  <c r="AT175" i="4"/>
  <c r="AU175" i="4"/>
  <c r="AV175" i="4"/>
  <c r="AT176" i="4"/>
  <c r="AU176" i="4"/>
  <c r="AV176" i="4"/>
  <c r="AT177" i="4"/>
  <c r="AU177" i="4"/>
  <c r="AV177" i="4"/>
  <c r="AT178" i="4"/>
  <c r="AU178" i="4"/>
  <c r="AV178" i="4"/>
  <c r="AT179" i="4"/>
  <c r="AU179" i="4"/>
  <c r="AV179" i="4"/>
  <c r="AT181" i="4"/>
  <c r="AU181" i="4"/>
  <c r="AV181" i="4"/>
  <c r="AT182" i="4"/>
  <c r="AU182" i="4"/>
  <c r="AV182" i="4"/>
  <c r="AT183" i="4"/>
  <c r="AU183" i="4"/>
  <c r="AV183" i="4"/>
  <c r="AT184" i="4"/>
  <c r="AU184" i="4"/>
  <c r="AV184" i="4"/>
  <c r="AT185" i="4"/>
  <c r="AU185" i="4"/>
  <c r="AV185" i="4"/>
  <c r="AT186" i="4"/>
  <c r="AU186" i="4"/>
  <c r="AV186" i="4"/>
  <c r="AT187" i="4"/>
  <c r="AU187" i="4"/>
  <c r="AV187" i="4"/>
  <c r="AT188" i="4"/>
  <c r="AU188" i="4"/>
  <c r="AV188" i="4"/>
  <c r="AT189" i="4"/>
  <c r="AU189" i="4"/>
  <c r="AV189" i="4"/>
  <c r="AT190" i="4"/>
  <c r="AU190" i="4"/>
  <c r="AV190" i="4"/>
  <c r="AT191" i="4"/>
  <c r="AU191" i="4"/>
  <c r="AV191" i="4"/>
  <c r="AT192" i="4"/>
  <c r="AU192" i="4"/>
  <c r="AV192" i="4"/>
  <c r="AT193" i="4"/>
  <c r="AU193" i="4"/>
  <c r="AV193" i="4"/>
  <c r="AT194" i="4"/>
  <c r="AU194" i="4"/>
  <c r="AV194" i="4"/>
  <c r="AT195" i="4"/>
  <c r="AU195" i="4"/>
  <c r="AV195" i="4"/>
  <c r="AT196" i="4"/>
  <c r="AU196" i="4"/>
  <c r="AV196" i="4"/>
  <c r="AT197" i="4"/>
  <c r="AU197" i="4"/>
  <c r="AV197" i="4"/>
  <c r="AT198" i="4"/>
  <c r="AU198" i="4"/>
  <c r="AV198" i="4"/>
  <c r="AT199" i="4"/>
  <c r="AU199" i="4"/>
  <c r="AV199" i="4"/>
  <c r="AT200" i="4"/>
  <c r="AU200" i="4"/>
  <c r="AV200" i="4"/>
  <c r="AT201" i="4"/>
  <c r="AU201" i="4"/>
  <c r="AV201" i="4"/>
  <c r="AT202" i="4"/>
  <c r="AU202" i="4"/>
  <c r="AV202" i="4"/>
  <c r="AT203" i="4"/>
  <c r="AU203" i="4"/>
  <c r="AV203" i="4"/>
  <c r="AT204" i="4"/>
  <c r="AU204" i="4"/>
  <c r="AV204" i="4"/>
  <c r="AT205" i="4"/>
  <c r="AU205" i="4"/>
  <c r="AV205" i="4"/>
  <c r="AT206" i="4"/>
  <c r="AU206" i="4"/>
  <c r="AV206" i="4"/>
  <c r="AT207" i="4"/>
  <c r="AU207" i="4"/>
  <c r="AV207" i="4"/>
  <c r="AT208" i="4"/>
  <c r="AU208" i="4"/>
  <c r="AV208" i="4"/>
  <c r="AT209" i="4"/>
  <c r="AU209" i="4"/>
  <c r="AV209" i="4"/>
  <c r="AT210" i="4"/>
  <c r="AU210" i="4"/>
  <c r="AV210" i="4"/>
  <c r="AT211" i="4"/>
  <c r="AU211" i="4"/>
  <c r="AV211" i="4"/>
  <c r="AT212" i="4"/>
  <c r="AU212" i="4"/>
  <c r="AV212" i="4"/>
  <c r="AT213" i="4"/>
  <c r="AU213" i="4"/>
  <c r="AV213" i="4"/>
  <c r="AT214" i="4"/>
  <c r="AU214" i="4"/>
  <c r="AV214" i="4"/>
  <c r="AT216" i="4"/>
  <c r="AT215" i="4" s="1"/>
  <c r="AU216" i="4"/>
  <c r="AV216" i="4"/>
  <c r="AT217" i="4"/>
  <c r="AU217" i="4"/>
  <c r="AV217" i="4"/>
  <c r="AT219" i="4"/>
  <c r="AU219" i="4"/>
  <c r="AV219" i="4"/>
  <c r="AT220" i="4"/>
  <c r="AU220" i="4"/>
  <c r="AV220" i="4"/>
  <c r="AT221" i="4"/>
  <c r="AU221" i="4"/>
  <c r="AV221" i="4"/>
  <c r="AT222" i="4"/>
  <c r="AU222" i="4"/>
  <c r="AV222" i="4"/>
  <c r="AT223" i="4"/>
  <c r="AU223" i="4"/>
  <c r="AV223" i="4"/>
  <c r="AT224" i="4"/>
  <c r="AU224" i="4"/>
  <c r="AV224" i="4"/>
  <c r="AT225" i="4"/>
  <c r="AU225" i="4"/>
  <c r="AV225" i="4"/>
  <c r="AT226" i="4"/>
  <c r="AU226" i="4"/>
  <c r="AV226" i="4"/>
  <c r="AT228" i="4"/>
  <c r="AU228" i="4"/>
  <c r="AU227" i="4" s="1"/>
  <c r="AV228" i="4"/>
  <c r="AV227" i="4" s="1"/>
  <c r="AT229" i="4"/>
  <c r="AU229" i="4"/>
  <c r="AV229" i="4"/>
  <c r="AY18" i="4"/>
  <c r="AY17" i="4" s="1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9" i="4"/>
  <c r="AY60" i="4"/>
  <c r="AY61" i="4"/>
  <c r="AY62" i="4"/>
  <c r="AY63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9" i="4"/>
  <c r="AY78" i="4" s="1"/>
  <c r="AY81" i="4"/>
  <c r="AY82" i="4"/>
  <c r="AY83" i="4"/>
  <c r="AY84" i="4"/>
  <c r="AY85" i="4"/>
  <c r="AY86" i="4"/>
  <c r="AY87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5" i="4"/>
  <c r="AY116" i="4"/>
  <c r="AY117" i="4"/>
  <c r="AY118" i="4"/>
  <c r="AY119" i="4"/>
  <c r="AY120" i="4"/>
  <c r="AY121" i="4"/>
  <c r="AY122" i="4"/>
  <c r="AY123" i="4"/>
  <c r="AY124" i="4"/>
  <c r="AY125" i="4"/>
  <c r="AY126" i="4"/>
  <c r="AY127" i="4"/>
  <c r="AY128" i="4"/>
  <c r="AY129" i="4"/>
  <c r="AY130" i="4"/>
  <c r="AY131" i="4"/>
  <c r="AY132" i="4"/>
  <c r="AY133" i="4"/>
  <c r="AY134" i="4"/>
  <c r="AY135" i="4"/>
  <c r="AY137" i="4"/>
  <c r="AY138" i="4"/>
  <c r="AY139" i="4"/>
  <c r="AY140" i="4"/>
  <c r="AY141" i="4"/>
  <c r="AY142" i="4"/>
  <c r="AY143" i="4"/>
  <c r="AY145" i="4"/>
  <c r="AY146" i="4"/>
  <c r="AY147" i="4"/>
  <c r="AY148" i="4"/>
  <c r="AY149" i="4"/>
  <c r="AY150" i="4"/>
  <c r="AY151" i="4"/>
  <c r="AY152" i="4"/>
  <c r="AY153" i="4"/>
  <c r="AY154" i="4"/>
  <c r="AY155" i="4"/>
  <c r="AY156" i="4"/>
  <c r="AY157" i="4"/>
  <c r="AY158" i="4"/>
  <c r="AY159" i="4"/>
  <c r="AY160" i="4"/>
  <c r="AY161" i="4"/>
  <c r="AY162" i="4"/>
  <c r="AY164" i="4"/>
  <c r="AY165" i="4"/>
  <c r="AY166" i="4"/>
  <c r="AY167" i="4"/>
  <c r="AY168" i="4"/>
  <c r="AY169" i="4"/>
  <c r="AY170" i="4"/>
  <c r="AY171" i="4"/>
  <c r="AY172" i="4"/>
  <c r="AY173" i="4"/>
  <c r="AY174" i="4"/>
  <c r="AY175" i="4"/>
  <c r="AY176" i="4"/>
  <c r="AY177" i="4"/>
  <c r="AY178" i="4"/>
  <c r="AY179" i="4"/>
  <c r="AY181" i="4"/>
  <c r="AY182" i="4"/>
  <c r="AY183" i="4"/>
  <c r="AY184" i="4"/>
  <c r="AY185" i="4"/>
  <c r="AY186" i="4"/>
  <c r="AY187" i="4"/>
  <c r="AY188" i="4"/>
  <c r="AY189" i="4"/>
  <c r="AY190" i="4"/>
  <c r="AY191" i="4"/>
  <c r="AY192" i="4"/>
  <c r="AY193" i="4"/>
  <c r="AY194" i="4"/>
  <c r="AY195" i="4"/>
  <c r="AY196" i="4"/>
  <c r="AY197" i="4"/>
  <c r="AY198" i="4"/>
  <c r="AY199" i="4"/>
  <c r="AY200" i="4"/>
  <c r="AY201" i="4"/>
  <c r="AY202" i="4"/>
  <c r="AY203" i="4"/>
  <c r="AY204" i="4"/>
  <c r="AY205" i="4"/>
  <c r="AY206" i="4"/>
  <c r="AY207" i="4"/>
  <c r="AY208" i="4"/>
  <c r="AY209" i="4"/>
  <c r="AY210" i="4"/>
  <c r="AY211" i="4"/>
  <c r="AY212" i="4"/>
  <c r="AY213" i="4"/>
  <c r="AY214" i="4"/>
  <c r="AY216" i="4"/>
  <c r="AY217" i="4"/>
  <c r="AY219" i="4"/>
  <c r="AY220" i="4"/>
  <c r="AY221" i="4"/>
  <c r="AY222" i="4"/>
  <c r="AY223" i="4"/>
  <c r="AY224" i="4"/>
  <c r="AY225" i="4"/>
  <c r="AY226" i="4"/>
  <c r="AY228" i="4"/>
  <c r="AY229" i="4"/>
  <c r="BB18" i="4"/>
  <c r="BB17" i="4" s="1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9" i="4"/>
  <c r="BB60" i="4"/>
  <c r="BB61" i="4"/>
  <c r="BB62" i="4"/>
  <c r="BB63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9" i="4"/>
  <c r="BB78" i="4" s="1"/>
  <c r="BB81" i="4"/>
  <c r="BB82" i="4"/>
  <c r="BB83" i="4"/>
  <c r="BB84" i="4"/>
  <c r="BB85" i="4"/>
  <c r="BB86" i="4"/>
  <c r="BB87" i="4"/>
  <c r="BB89" i="4"/>
  <c r="BB90" i="4"/>
  <c r="BB91" i="4"/>
  <c r="BB92" i="4"/>
  <c r="BB93" i="4"/>
  <c r="BB94" i="4"/>
  <c r="BB95" i="4"/>
  <c r="BB96" i="4"/>
  <c r="BB97" i="4"/>
  <c r="BB98" i="4"/>
  <c r="BB99" i="4"/>
  <c r="BB100" i="4"/>
  <c r="BB101" i="4"/>
  <c r="BB102" i="4"/>
  <c r="BB103" i="4"/>
  <c r="BB104" i="4"/>
  <c r="BB105" i="4"/>
  <c r="BB106" i="4"/>
  <c r="BB107" i="4"/>
  <c r="BB108" i="4"/>
  <c r="BB109" i="4"/>
  <c r="BB110" i="4"/>
  <c r="BB111" i="4"/>
  <c r="BB112" i="4"/>
  <c r="BB113" i="4"/>
  <c r="BB115" i="4"/>
  <c r="BB116" i="4"/>
  <c r="BB117" i="4"/>
  <c r="BB118" i="4"/>
  <c r="BB119" i="4"/>
  <c r="BB120" i="4"/>
  <c r="BB121" i="4"/>
  <c r="BB122" i="4"/>
  <c r="BB123" i="4"/>
  <c r="BB124" i="4"/>
  <c r="BB125" i="4"/>
  <c r="BB126" i="4"/>
  <c r="BB127" i="4"/>
  <c r="BB128" i="4"/>
  <c r="BB129" i="4"/>
  <c r="BB130" i="4"/>
  <c r="BB131" i="4"/>
  <c r="BB132" i="4"/>
  <c r="BB133" i="4"/>
  <c r="BB134" i="4"/>
  <c r="BB135" i="4"/>
  <c r="BB137" i="4"/>
  <c r="BB138" i="4"/>
  <c r="BB139" i="4"/>
  <c r="BB140" i="4"/>
  <c r="BB141" i="4"/>
  <c r="BB142" i="4"/>
  <c r="BB143" i="4"/>
  <c r="BB145" i="4"/>
  <c r="BB146" i="4"/>
  <c r="BB147" i="4"/>
  <c r="BB148" i="4"/>
  <c r="BB149" i="4"/>
  <c r="BB150" i="4"/>
  <c r="BB151" i="4"/>
  <c r="BB152" i="4"/>
  <c r="BB153" i="4"/>
  <c r="BB154" i="4"/>
  <c r="BB155" i="4"/>
  <c r="BB156" i="4"/>
  <c r="BB157" i="4"/>
  <c r="BB158" i="4"/>
  <c r="BB159" i="4"/>
  <c r="BB160" i="4"/>
  <c r="BB161" i="4"/>
  <c r="BB162" i="4"/>
  <c r="BB164" i="4"/>
  <c r="BB165" i="4"/>
  <c r="BB166" i="4"/>
  <c r="BB167" i="4"/>
  <c r="BB168" i="4"/>
  <c r="BB169" i="4"/>
  <c r="BB170" i="4"/>
  <c r="BB171" i="4"/>
  <c r="BB172" i="4"/>
  <c r="BB173" i="4"/>
  <c r="BB174" i="4"/>
  <c r="BB175" i="4"/>
  <c r="BB176" i="4"/>
  <c r="BB177" i="4"/>
  <c r="BB178" i="4"/>
  <c r="BB179" i="4"/>
  <c r="BB181" i="4"/>
  <c r="BB182" i="4"/>
  <c r="BB183" i="4"/>
  <c r="BB184" i="4"/>
  <c r="BB185" i="4"/>
  <c r="BB186" i="4"/>
  <c r="BB187" i="4"/>
  <c r="BB188" i="4"/>
  <c r="BB189" i="4"/>
  <c r="BB190" i="4"/>
  <c r="BB191" i="4"/>
  <c r="BB192" i="4"/>
  <c r="BB193" i="4"/>
  <c r="BB194" i="4"/>
  <c r="BB195" i="4"/>
  <c r="BB196" i="4"/>
  <c r="BB197" i="4"/>
  <c r="BB198" i="4"/>
  <c r="BB199" i="4"/>
  <c r="BB200" i="4"/>
  <c r="BB201" i="4"/>
  <c r="BB202" i="4"/>
  <c r="BB203" i="4"/>
  <c r="BB204" i="4"/>
  <c r="BB205" i="4"/>
  <c r="BB206" i="4"/>
  <c r="BB207" i="4"/>
  <c r="BB208" i="4"/>
  <c r="BB209" i="4"/>
  <c r="BB210" i="4"/>
  <c r="BB211" i="4"/>
  <c r="BB212" i="4"/>
  <c r="BB213" i="4"/>
  <c r="BB214" i="4"/>
  <c r="BB216" i="4"/>
  <c r="BB215" i="4" s="1"/>
  <c r="BB217" i="4"/>
  <c r="BB219" i="4"/>
  <c r="BB220" i="4"/>
  <c r="BB221" i="4"/>
  <c r="BB222" i="4"/>
  <c r="BB223" i="4"/>
  <c r="BB224" i="4"/>
  <c r="BB225" i="4"/>
  <c r="BB226" i="4"/>
  <c r="BB228" i="4"/>
  <c r="BB229" i="4"/>
  <c r="BE18" i="4"/>
  <c r="BE17" i="4" s="1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9" i="4"/>
  <c r="BE60" i="4"/>
  <c r="BE61" i="4"/>
  <c r="BE62" i="4"/>
  <c r="BE63" i="4"/>
  <c r="BE65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9" i="4"/>
  <c r="BE78" i="4" s="1"/>
  <c r="BE81" i="4"/>
  <c r="BE82" i="4"/>
  <c r="BE83" i="4"/>
  <c r="BE84" i="4"/>
  <c r="BE85" i="4"/>
  <c r="BE86" i="4"/>
  <c r="BE87" i="4"/>
  <c r="BE89" i="4"/>
  <c r="BE90" i="4"/>
  <c r="BE91" i="4"/>
  <c r="BE92" i="4"/>
  <c r="BE93" i="4"/>
  <c r="BE94" i="4"/>
  <c r="BE95" i="4"/>
  <c r="BE96" i="4"/>
  <c r="BE97" i="4"/>
  <c r="BE98" i="4"/>
  <c r="BE99" i="4"/>
  <c r="BE100" i="4"/>
  <c r="BE101" i="4"/>
  <c r="BE102" i="4"/>
  <c r="BE103" i="4"/>
  <c r="BE104" i="4"/>
  <c r="BE105" i="4"/>
  <c r="BE106" i="4"/>
  <c r="BE107" i="4"/>
  <c r="BE108" i="4"/>
  <c r="BE109" i="4"/>
  <c r="BE110" i="4"/>
  <c r="BE111" i="4"/>
  <c r="BE112" i="4"/>
  <c r="BE113" i="4"/>
  <c r="BE115" i="4"/>
  <c r="BE116" i="4"/>
  <c r="BE117" i="4"/>
  <c r="BE118" i="4"/>
  <c r="BE119" i="4"/>
  <c r="BE120" i="4"/>
  <c r="BE121" i="4"/>
  <c r="BE122" i="4"/>
  <c r="BE123" i="4"/>
  <c r="BE124" i="4"/>
  <c r="BE125" i="4"/>
  <c r="BE126" i="4"/>
  <c r="BE127" i="4"/>
  <c r="BE128" i="4"/>
  <c r="BE129" i="4"/>
  <c r="BE130" i="4"/>
  <c r="BE131" i="4"/>
  <c r="BE132" i="4"/>
  <c r="BE133" i="4"/>
  <c r="BE134" i="4"/>
  <c r="BE135" i="4"/>
  <c r="BE137" i="4"/>
  <c r="BE138" i="4"/>
  <c r="BE139" i="4"/>
  <c r="BE140" i="4"/>
  <c r="BE141" i="4"/>
  <c r="BE142" i="4"/>
  <c r="BE143" i="4"/>
  <c r="BE145" i="4"/>
  <c r="BE146" i="4"/>
  <c r="BE147" i="4"/>
  <c r="BE148" i="4"/>
  <c r="BE149" i="4"/>
  <c r="BE150" i="4"/>
  <c r="BE151" i="4"/>
  <c r="BE152" i="4"/>
  <c r="BE153" i="4"/>
  <c r="BE154" i="4"/>
  <c r="BE155" i="4"/>
  <c r="BE156" i="4"/>
  <c r="BE157" i="4"/>
  <c r="BE158" i="4"/>
  <c r="BE159" i="4"/>
  <c r="BE160" i="4"/>
  <c r="BE161" i="4"/>
  <c r="BE162" i="4"/>
  <c r="BE164" i="4"/>
  <c r="BE165" i="4"/>
  <c r="BE166" i="4"/>
  <c r="BE167" i="4"/>
  <c r="BE168" i="4"/>
  <c r="BE169" i="4"/>
  <c r="BE170" i="4"/>
  <c r="BE171" i="4"/>
  <c r="BE172" i="4"/>
  <c r="BE173" i="4"/>
  <c r="BE174" i="4"/>
  <c r="BE175" i="4"/>
  <c r="BE176" i="4"/>
  <c r="BE177" i="4"/>
  <c r="BE178" i="4"/>
  <c r="BE179" i="4"/>
  <c r="BE181" i="4"/>
  <c r="BE182" i="4"/>
  <c r="BE183" i="4"/>
  <c r="BE184" i="4"/>
  <c r="BE185" i="4"/>
  <c r="BE186" i="4"/>
  <c r="BE187" i="4"/>
  <c r="BE188" i="4"/>
  <c r="BE189" i="4"/>
  <c r="BE190" i="4"/>
  <c r="BE191" i="4"/>
  <c r="BE192" i="4"/>
  <c r="BE193" i="4"/>
  <c r="BE194" i="4"/>
  <c r="BE195" i="4"/>
  <c r="BE196" i="4"/>
  <c r="BE197" i="4"/>
  <c r="BE198" i="4"/>
  <c r="BE199" i="4"/>
  <c r="BE200" i="4"/>
  <c r="BE201" i="4"/>
  <c r="BE202" i="4"/>
  <c r="BE203" i="4"/>
  <c r="BE204" i="4"/>
  <c r="BE205" i="4"/>
  <c r="BE206" i="4"/>
  <c r="BE207" i="4"/>
  <c r="BE208" i="4"/>
  <c r="BE209" i="4"/>
  <c r="BE210" i="4"/>
  <c r="BE211" i="4"/>
  <c r="BE212" i="4"/>
  <c r="BE213" i="4"/>
  <c r="BE214" i="4"/>
  <c r="BE216" i="4"/>
  <c r="BE217" i="4"/>
  <c r="BE219" i="4"/>
  <c r="BE220" i="4"/>
  <c r="BE221" i="4"/>
  <c r="BE222" i="4"/>
  <c r="BE223" i="4"/>
  <c r="BE224" i="4"/>
  <c r="BE225" i="4"/>
  <c r="BE226" i="4"/>
  <c r="BE228" i="4"/>
  <c r="BE229" i="4"/>
  <c r="BH18" i="4"/>
  <c r="BH17" i="4" s="1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9" i="4"/>
  <c r="BH60" i="4"/>
  <c r="BH61" i="4"/>
  <c r="BH62" i="4"/>
  <c r="BH63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9" i="4"/>
  <c r="BH78" i="4" s="1"/>
  <c r="BH81" i="4"/>
  <c r="BH82" i="4"/>
  <c r="BH83" i="4"/>
  <c r="BH84" i="4"/>
  <c r="BH85" i="4"/>
  <c r="BH86" i="4"/>
  <c r="BH87" i="4"/>
  <c r="BH89" i="4"/>
  <c r="BH90" i="4"/>
  <c r="BH91" i="4"/>
  <c r="BH92" i="4"/>
  <c r="BH93" i="4"/>
  <c r="BH94" i="4"/>
  <c r="BH95" i="4"/>
  <c r="BH96" i="4"/>
  <c r="BH97" i="4"/>
  <c r="BH98" i="4"/>
  <c r="BH99" i="4"/>
  <c r="BH100" i="4"/>
  <c r="BH101" i="4"/>
  <c r="BH102" i="4"/>
  <c r="BH103" i="4"/>
  <c r="BH104" i="4"/>
  <c r="BH105" i="4"/>
  <c r="BH106" i="4"/>
  <c r="BH107" i="4"/>
  <c r="BH108" i="4"/>
  <c r="BH109" i="4"/>
  <c r="BH110" i="4"/>
  <c r="BH111" i="4"/>
  <c r="BH112" i="4"/>
  <c r="BH113" i="4"/>
  <c r="BH115" i="4"/>
  <c r="BH116" i="4"/>
  <c r="BH117" i="4"/>
  <c r="BH118" i="4"/>
  <c r="BH119" i="4"/>
  <c r="BH120" i="4"/>
  <c r="BH121" i="4"/>
  <c r="BH122" i="4"/>
  <c r="BH123" i="4"/>
  <c r="BH124" i="4"/>
  <c r="BH125" i="4"/>
  <c r="BH126" i="4"/>
  <c r="BH127" i="4"/>
  <c r="BH128" i="4"/>
  <c r="BH129" i="4"/>
  <c r="BH130" i="4"/>
  <c r="BH131" i="4"/>
  <c r="BH132" i="4"/>
  <c r="BH133" i="4"/>
  <c r="BH134" i="4"/>
  <c r="BH135" i="4"/>
  <c r="BH137" i="4"/>
  <c r="BH138" i="4"/>
  <c r="BH139" i="4"/>
  <c r="BH140" i="4"/>
  <c r="BH141" i="4"/>
  <c r="BH142" i="4"/>
  <c r="BH143" i="4"/>
  <c r="BH145" i="4"/>
  <c r="BH146" i="4"/>
  <c r="BH147" i="4"/>
  <c r="BH148" i="4"/>
  <c r="BH149" i="4"/>
  <c r="BH150" i="4"/>
  <c r="BH151" i="4"/>
  <c r="BH152" i="4"/>
  <c r="BH153" i="4"/>
  <c r="BH154" i="4"/>
  <c r="BH155" i="4"/>
  <c r="BH156" i="4"/>
  <c r="BH157" i="4"/>
  <c r="BH158" i="4"/>
  <c r="BH159" i="4"/>
  <c r="BH160" i="4"/>
  <c r="BH161" i="4"/>
  <c r="BH162" i="4"/>
  <c r="BH164" i="4"/>
  <c r="BH165" i="4"/>
  <c r="BH166" i="4"/>
  <c r="BH167" i="4"/>
  <c r="BH168" i="4"/>
  <c r="BH169" i="4"/>
  <c r="BH170" i="4"/>
  <c r="BH171" i="4"/>
  <c r="BH172" i="4"/>
  <c r="BH173" i="4"/>
  <c r="BH174" i="4"/>
  <c r="BH175" i="4"/>
  <c r="BH176" i="4"/>
  <c r="BH177" i="4"/>
  <c r="BH178" i="4"/>
  <c r="BH179" i="4"/>
  <c r="BH181" i="4"/>
  <c r="BH182" i="4"/>
  <c r="BH183" i="4"/>
  <c r="BH184" i="4"/>
  <c r="BH185" i="4"/>
  <c r="BH186" i="4"/>
  <c r="BH187" i="4"/>
  <c r="BH188" i="4"/>
  <c r="BH189" i="4"/>
  <c r="BH190" i="4"/>
  <c r="BH191" i="4"/>
  <c r="BH192" i="4"/>
  <c r="BH193" i="4"/>
  <c r="BH194" i="4"/>
  <c r="BH195" i="4"/>
  <c r="BH196" i="4"/>
  <c r="BH197" i="4"/>
  <c r="BH198" i="4"/>
  <c r="BH199" i="4"/>
  <c r="BH200" i="4"/>
  <c r="BH201" i="4"/>
  <c r="BH202" i="4"/>
  <c r="BH203" i="4"/>
  <c r="BH204" i="4"/>
  <c r="BH205" i="4"/>
  <c r="BH206" i="4"/>
  <c r="BH207" i="4"/>
  <c r="BH208" i="4"/>
  <c r="BH209" i="4"/>
  <c r="BH210" i="4"/>
  <c r="BH211" i="4"/>
  <c r="BH212" i="4"/>
  <c r="BH213" i="4"/>
  <c r="BH214" i="4"/>
  <c r="BH216" i="4"/>
  <c r="BH217" i="4"/>
  <c r="BH219" i="4"/>
  <c r="BH220" i="4"/>
  <c r="BH221" i="4"/>
  <c r="BH222" i="4"/>
  <c r="BH223" i="4"/>
  <c r="BH224" i="4"/>
  <c r="BH225" i="4"/>
  <c r="BH226" i="4"/>
  <c r="BH228" i="4"/>
  <c r="BH229" i="4"/>
  <c r="BK18" i="4"/>
  <c r="BK17" i="4" s="1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9" i="4"/>
  <c r="BK60" i="4"/>
  <c r="BK61" i="4"/>
  <c r="BK62" i="4"/>
  <c r="BK63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9" i="4"/>
  <c r="BK78" i="4" s="1"/>
  <c r="BK81" i="4"/>
  <c r="BK82" i="4"/>
  <c r="BK83" i="4"/>
  <c r="BK84" i="4"/>
  <c r="BK85" i="4"/>
  <c r="BK86" i="4"/>
  <c r="BK87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7" i="4"/>
  <c r="BK138" i="4"/>
  <c r="BK139" i="4"/>
  <c r="BK140" i="4"/>
  <c r="BK141" i="4"/>
  <c r="BK142" i="4"/>
  <c r="BK143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6" i="4"/>
  <c r="BK217" i="4"/>
  <c r="BK219" i="4"/>
  <c r="BK220" i="4"/>
  <c r="BK221" i="4"/>
  <c r="BK222" i="4"/>
  <c r="BK223" i="4"/>
  <c r="BK224" i="4"/>
  <c r="BK225" i="4"/>
  <c r="BK226" i="4"/>
  <c r="BK228" i="4"/>
  <c r="BK229" i="4"/>
  <c r="BR18" i="4"/>
  <c r="BR17" i="4" s="1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9" i="4"/>
  <c r="BR58" i="4" s="1"/>
  <c r="BR60" i="4"/>
  <c r="BR61" i="4"/>
  <c r="BR62" i="4"/>
  <c r="BR63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9" i="4"/>
  <c r="BR78" i="4" s="1"/>
  <c r="BR81" i="4"/>
  <c r="BR82" i="4"/>
  <c r="BR83" i="4"/>
  <c r="BR84" i="4"/>
  <c r="BR85" i="4"/>
  <c r="BR86" i="4"/>
  <c r="BR87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5" i="4"/>
  <c r="BR116" i="4"/>
  <c r="BR117" i="4"/>
  <c r="BR118" i="4"/>
  <c r="BR119" i="4"/>
  <c r="BR120" i="4"/>
  <c r="BR121" i="4"/>
  <c r="BR122" i="4"/>
  <c r="BR123" i="4"/>
  <c r="BR124" i="4"/>
  <c r="BR125" i="4"/>
  <c r="BR126" i="4"/>
  <c r="BR127" i="4"/>
  <c r="BR128" i="4"/>
  <c r="BR129" i="4"/>
  <c r="BR130" i="4"/>
  <c r="BR131" i="4"/>
  <c r="BR132" i="4"/>
  <c r="BR133" i="4"/>
  <c r="BR134" i="4"/>
  <c r="BR135" i="4"/>
  <c r="BR137" i="4"/>
  <c r="BR138" i="4"/>
  <c r="BR139" i="4"/>
  <c r="BR140" i="4"/>
  <c r="BR141" i="4"/>
  <c r="BR142" i="4"/>
  <c r="BR143" i="4"/>
  <c r="BR145" i="4"/>
  <c r="BR146" i="4"/>
  <c r="BR147" i="4"/>
  <c r="BR148" i="4"/>
  <c r="BR149" i="4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6" i="4"/>
  <c r="BR217" i="4"/>
  <c r="BR219" i="4"/>
  <c r="BR220" i="4"/>
  <c r="BR221" i="4"/>
  <c r="BR222" i="4"/>
  <c r="BR223" i="4"/>
  <c r="BR224" i="4"/>
  <c r="BR225" i="4"/>
  <c r="BR226" i="4"/>
  <c r="BR228" i="4"/>
  <c r="BR227" i="4" s="1"/>
  <c r="BR229" i="4"/>
  <c r="BU18" i="4"/>
  <c r="BU17" i="4" s="1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9" i="4"/>
  <c r="BU60" i="4"/>
  <c r="BU61" i="4"/>
  <c r="BU62" i="4"/>
  <c r="BU63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9" i="4"/>
  <c r="BU78" i="4" s="1"/>
  <c r="BU81" i="4"/>
  <c r="BU82" i="4"/>
  <c r="BU83" i="4"/>
  <c r="BU84" i="4"/>
  <c r="BU85" i="4"/>
  <c r="BU86" i="4"/>
  <c r="BU87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5" i="4"/>
  <c r="BU116" i="4"/>
  <c r="BU117" i="4"/>
  <c r="BU118" i="4"/>
  <c r="BU119" i="4"/>
  <c r="BU120" i="4"/>
  <c r="BU121" i="4"/>
  <c r="BU122" i="4"/>
  <c r="BU123" i="4"/>
  <c r="BU124" i="4"/>
  <c r="BU125" i="4"/>
  <c r="BU126" i="4"/>
  <c r="BU127" i="4"/>
  <c r="BU128" i="4"/>
  <c r="BU129" i="4"/>
  <c r="BU130" i="4"/>
  <c r="BU131" i="4"/>
  <c r="BU132" i="4"/>
  <c r="BU133" i="4"/>
  <c r="BU134" i="4"/>
  <c r="BU135" i="4"/>
  <c r="BU137" i="4"/>
  <c r="BU136" i="4" s="1"/>
  <c r="BU138" i="4"/>
  <c r="BU139" i="4"/>
  <c r="BU140" i="4"/>
  <c r="BU141" i="4"/>
  <c r="BU142" i="4"/>
  <c r="BU143" i="4"/>
  <c r="BU145" i="4"/>
  <c r="BU146" i="4"/>
  <c r="BU147" i="4"/>
  <c r="BU148" i="4"/>
  <c r="BU149" i="4"/>
  <c r="BU150" i="4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6" i="4"/>
  <c r="BU217" i="4"/>
  <c r="BU219" i="4"/>
  <c r="BU220" i="4"/>
  <c r="BU221" i="4"/>
  <c r="BU222" i="4"/>
  <c r="BU223" i="4"/>
  <c r="BU224" i="4"/>
  <c r="BU225" i="4"/>
  <c r="BU226" i="4"/>
  <c r="BU228" i="4"/>
  <c r="BU229" i="4"/>
  <c r="BX18" i="4"/>
  <c r="BX17" i="4" s="1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9" i="4"/>
  <c r="BX60" i="4"/>
  <c r="BX61" i="4"/>
  <c r="BX62" i="4"/>
  <c r="BX63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9" i="4"/>
  <c r="BX78" i="4" s="1"/>
  <c r="BX81" i="4"/>
  <c r="BX80" i="4" s="1"/>
  <c r="BX82" i="4"/>
  <c r="BX83" i="4"/>
  <c r="BX84" i="4"/>
  <c r="BX85" i="4"/>
  <c r="BX86" i="4"/>
  <c r="BX87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5" i="4"/>
  <c r="BX116" i="4"/>
  <c r="BX117" i="4"/>
  <c r="BX118" i="4"/>
  <c r="BX119" i="4"/>
  <c r="BX120" i="4"/>
  <c r="BX121" i="4"/>
  <c r="BX122" i="4"/>
  <c r="BX123" i="4"/>
  <c r="BX124" i="4"/>
  <c r="BX125" i="4"/>
  <c r="BX126" i="4"/>
  <c r="BX127" i="4"/>
  <c r="BX128" i="4"/>
  <c r="BX129" i="4"/>
  <c r="BX130" i="4"/>
  <c r="BX131" i="4"/>
  <c r="BX132" i="4"/>
  <c r="BX133" i="4"/>
  <c r="BX134" i="4"/>
  <c r="BX135" i="4"/>
  <c r="BX137" i="4"/>
  <c r="BX138" i="4"/>
  <c r="BX139" i="4"/>
  <c r="BX140" i="4"/>
  <c r="BX141" i="4"/>
  <c r="BX142" i="4"/>
  <c r="BX143" i="4"/>
  <c r="BX145" i="4"/>
  <c r="BX146" i="4"/>
  <c r="BX147" i="4"/>
  <c r="BX148" i="4"/>
  <c r="BX149" i="4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6" i="4"/>
  <c r="BX215" i="4" s="1"/>
  <c r="BX217" i="4"/>
  <c r="BX219" i="4"/>
  <c r="BX220" i="4"/>
  <c r="BX221" i="4"/>
  <c r="BX222" i="4"/>
  <c r="BX223" i="4"/>
  <c r="BX224" i="4"/>
  <c r="BX225" i="4"/>
  <c r="BX226" i="4"/>
  <c r="BX228" i="4"/>
  <c r="BX229" i="4"/>
  <c r="CA18" i="4"/>
  <c r="CA17" i="4" s="1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3" i="4"/>
  <c r="CA44" i="4"/>
  <c r="CA45" i="4"/>
  <c r="CA46" i="4"/>
  <c r="CA47" i="4"/>
  <c r="CA48" i="4"/>
  <c r="CA49" i="4"/>
  <c r="CA50" i="4"/>
  <c r="CA51" i="4"/>
  <c r="CA52" i="4"/>
  <c r="CA53" i="4"/>
  <c r="CA54" i="4"/>
  <c r="CA55" i="4"/>
  <c r="CA56" i="4"/>
  <c r="CA57" i="4"/>
  <c r="CA59" i="4"/>
  <c r="CA60" i="4"/>
  <c r="CA61" i="4"/>
  <c r="CA62" i="4"/>
  <c r="CA63" i="4"/>
  <c r="CA65" i="4"/>
  <c r="CA66" i="4"/>
  <c r="CA67" i="4"/>
  <c r="CA68" i="4"/>
  <c r="CA69" i="4"/>
  <c r="CA70" i="4"/>
  <c r="CA71" i="4"/>
  <c r="CA72" i="4"/>
  <c r="CA73" i="4"/>
  <c r="CA74" i="4"/>
  <c r="CA75" i="4"/>
  <c r="CA76" i="4"/>
  <c r="CA77" i="4"/>
  <c r="CA79" i="4"/>
  <c r="CA78" i="4" s="1"/>
  <c r="CA81" i="4"/>
  <c r="CA82" i="4"/>
  <c r="CA83" i="4"/>
  <c r="CA84" i="4"/>
  <c r="CA85" i="4"/>
  <c r="CA86" i="4"/>
  <c r="CA87" i="4"/>
  <c r="CA89" i="4"/>
  <c r="CA90" i="4"/>
  <c r="CA91" i="4"/>
  <c r="CA92" i="4"/>
  <c r="CA93" i="4"/>
  <c r="CA94" i="4"/>
  <c r="CA95" i="4"/>
  <c r="CA96" i="4"/>
  <c r="CA97" i="4"/>
  <c r="CA98" i="4"/>
  <c r="CA99" i="4"/>
  <c r="CA100" i="4"/>
  <c r="CA101" i="4"/>
  <c r="CA102" i="4"/>
  <c r="CA103" i="4"/>
  <c r="CA104" i="4"/>
  <c r="CA105" i="4"/>
  <c r="CA106" i="4"/>
  <c r="CA107" i="4"/>
  <c r="CA108" i="4"/>
  <c r="CA109" i="4"/>
  <c r="CA110" i="4"/>
  <c r="CA111" i="4"/>
  <c r="CA112" i="4"/>
  <c r="CA113" i="4"/>
  <c r="CA115" i="4"/>
  <c r="CA116" i="4"/>
  <c r="CA117" i="4"/>
  <c r="CA118" i="4"/>
  <c r="CA119" i="4"/>
  <c r="CA120" i="4"/>
  <c r="CA121" i="4"/>
  <c r="CA122" i="4"/>
  <c r="CA123" i="4"/>
  <c r="CA124" i="4"/>
  <c r="CA125" i="4"/>
  <c r="CA126" i="4"/>
  <c r="CA127" i="4"/>
  <c r="CA128" i="4"/>
  <c r="CA129" i="4"/>
  <c r="CA130" i="4"/>
  <c r="CA131" i="4"/>
  <c r="CA132" i="4"/>
  <c r="CA133" i="4"/>
  <c r="CA134" i="4"/>
  <c r="CA135" i="4"/>
  <c r="CA137" i="4"/>
  <c r="CA138" i="4"/>
  <c r="CA139" i="4"/>
  <c r="CA140" i="4"/>
  <c r="CA141" i="4"/>
  <c r="CA142" i="4"/>
  <c r="CA143" i="4"/>
  <c r="CA145" i="4"/>
  <c r="CA146" i="4"/>
  <c r="CA147" i="4"/>
  <c r="CA148" i="4"/>
  <c r="CA149" i="4"/>
  <c r="CA150" i="4"/>
  <c r="CA151" i="4"/>
  <c r="CA152" i="4"/>
  <c r="CA153" i="4"/>
  <c r="CA154" i="4"/>
  <c r="CA155" i="4"/>
  <c r="CA156" i="4"/>
  <c r="CA157" i="4"/>
  <c r="CA158" i="4"/>
  <c r="CA159" i="4"/>
  <c r="CA160" i="4"/>
  <c r="CA161" i="4"/>
  <c r="CA162" i="4"/>
  <c r="CA164" i="4"/>
  <c r="CA165" i="4"/>
  <c r="CA166" i="4"/>
  <c r="CA167" i="4"/>
  <c r="CA168" i="4"/>
  <c r="CA169" i="4"/>
  <c r="CA170" i="4"/>
  <c r="CA171" i="4"/>
  <c r="CA172" i="4"/>
  <c r="CA173" i="4"/>
  <c r="CA174" i="4"/>
  <c r="CA175" i="4"/>
  <c r="CA176" i="4"/>
  <c r="CA177" i="4"/>
  <c r="CA178" i="4"/>
  <c r="CA179" i="4"/>
  <c r="CA181" i="4"/>
  <c r="CA182" i="4"/>
  <c r="CA183" i="4"/>
  <c r="CA184" i="4"/>
  <c r="CA185" i="4"/>
  <c r="CA186" i="4"/>
  <c r="CA187" i="4"/>
  <c r="CA188" i="4"/>
  <c r="CA189" i="4"/>
  <c r="CA190" i="4"/>
  <c r="CA191" i="4"/>
  <c r="CA192" i="4"/>
  <c r="CA193" i="4"/>
  <c r="CA194" i="4"/>
  <c r="CA195" i="4"/>
  <c r="CA196" i="4"/>
  <c r="CA197" i="4"/>
  <c r="CA198" i="4"/>
  <c r="CA199" i="4"/>
  <c r="CA200" i="4"/>
  <c r="CA201" i="4"/>
  <c r="CA202" i="4"/>
  <c r="CA203" i="4"/>
  <c r="CA204" i="4"/>
  <c r="CA205" i="4"/>
  <c r="CA206" i="4"/>
  <c r="CA207" i="4"/>
  <c r="CA208" i="4"/>
  <c r="CA209" i="4"/>
  <c r="CA210" i="4"/>
  <c r="CA211" i="4"/>
  <c r="CA212" i="4"/>
  <c r="CA213" i="4"/>
  <c r="CA214" i="4"/>
  <c r="CA216" i="4"/>
  <c r="CA217" i="4"/>
  <c r="CA219" i="4"/>
  <c r="CA220" i="4"/>
  <c r="CA221" i="4"/>
  <c r="CA222" i="4"/>
  <c r="CA223" i="4"/>
  <c r="CA224" i="4"/>
  <c r="CA225" i="4"/>
  <c r="CA226" i="4"/>
  <c r="CA228" i="4"/>
  <c r="CA229" i="4"/>
  <c r="CD18" i="4"/>
  <c r="CD17" i="4" s="1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9" i="4"/>
  <c r="CD60" i="4"/>
  <c r="CD61" i="4"/>
  <c r="CD62" i="4"/>
  <c r="CD63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9" i="4"/>
  <c r="CD78" i="4" s="1"/>
  <c r="CD81" i="4"/>
  <c r="CD82" i="4"/>
  <c r="CD83" i="4"/>
  <c r="CD84" i="4"/>
  <c r="CD85" i="4"/>
  <c r="CD86" i="4"/>
  <c r="CD87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D127" i="4"/>
  <c r="CD128" i="4"/>
  <c r="CD129" i="4"/>
  <c r="CD130" i="4"/>
  <c r="CD131" i="4"/>
  <c r="CD132" i="4"/>
  <c r="CD133" i="4"/>
  <c r="CD134" i="4"/>
  <c r="CD135" i="4"/>
  <c r="CD137" i="4"/>
  <c r="CD138" i="4"/>
  <c r="CD139" i="4"/>
  <c r="CD140" i="4"/>
  <c r="CD141" i="4"/>
  <c r="CD142" i="4"/>
  <c r="CD143" i="4"/>
  <c r="CD145" i="4"/>
  <c r="CD146" i="4"/>
  <c r="CD147" i="4"/>
  <c r="CD148" i="4"/>
  <c r="CD149" i="4"/>
  <c r="CD150" i="4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6" i="4"/>
  <c r="CD217" i="4"/>
  <c r="CD219" i="4"/>
  <c r="CD220" i="4"/>
  <c r="CD221" i="4"/>
  <c r="CD222" i="4"/>
  <c r="CD223" i="4"/>
  <c r="CD224" i="4"/>
  <c r="CD225" i="4"/>
  <c r="CD226" i="4"/>
  <c r="CD228" i="4"/>
  <c r="CD229" i="4"/>
  <c r="CG18" i="4"/>
  <c r="CG17" i="4" s="1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9" i="4"/>
  <c r="CG60" i="4"/>
  <c r="CG61" i="4"/>
  <c r="CG62" i="4"/>
  <c r="CG63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9" i="4"/>
  <c r="CG78" i="4" s="1"/>
  <c r="CG81" i="4"/>
  <c r="CG82" i="4"/>
  <c r="CG83" i="4"/>
  <c r="CG84" i="4"/>
  <c r="CG85" i="4"/>
  <c r="CG86" i="4"/>
  <c r="CG87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7" i="4"/>
  <c r="CG138" i="4"/>
  <c r="CG139" i="4"/>
  <c r="CG140" i="4"/>
  <c r="CG141" i="4"/>
  <c r="CG142" i="4"/>
  <c r="CG143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6" i="4"/>
  <c r="CG217" i="4"/>
  <c r="CG219" i="4"/>
  <c r="CG220" i="4"/>
  <c r="CG221" i="4"/>
  <c r="CG222" i="4"/>
  <c r="CG223" i="4"/>
  <c r="CG224" i="4"/>
  <c r="CG225" i="4"/>
  <c r="CG226" i="4"/>
  <c r="CG228" i="4"/>
  <c r="CG229" i="4"/>
  <c r="CJ18" i="4"/>
  <c r="CJ17" i="4" s="1"/>
  <c r="CJ20" i="4"/>
  <c r="CJ21" i="4"/>
  <c r="CJ22" i="4"/>
  <c r="CJ23" i="4"/>
  <c r="CJ24" i="4"/>
  <c r="CJ25" i="4"/>
  <c r="CJ26" i="4"/>
  <c r="CJ27" i="4"/>
  <c r="CJ28" i="4"/>
  <c r="CJ29" i="4"/>
  <c r="CJ30" i="4"/>
  <c r="CJ31" i="4"/>
  <c r="CJ32" i="4"/>
  <c r="CJ33" i="4"/>
  <c r="CJ34" i="4"/>
  <c r="CJ35" i="4"/>
  <c r="CJ36" i="4"/>
  <c r="CJ37" i="4"/>
  <c r="CJ38" i="4"/>
  <c r="CJ39" i="4"/>
  <c r="CJ40" i="4"/>
  <c r="CJ41" i="4"/>
  <c r="CJ43" i="4"/>
  <c r="CJ44" i="4"/>
  <c r="CJ45" i="4"/>
  <c r="CJ46" i="4"/>
  <c r="CJ47" i="4"/>
  <c r="CJ48" i="4"/>
  <c r="CJ49" i="4"/>
  <c r="CJ50" i="4"/>
  <c r="CJ51" i="4"/>
  <c r="CJ52" i="4"/>
  <c r="CJ53" i="4"/>
  <c r="CJ54" i="4"/>
  <c r="CJ55" i="4"/>
  <c r="CJ56" i="4"/>
  <c r="CJ57" i="4"/>
  <c r="CJ59" i="4"/>
  <c r="CJ60" i="4"/>
  <c r="CJ61" i="4"/>
  <c r="CJ62" i="4"/>
  <c r="CJ63" i="4"/>
  <c r="CJ65" i="4"/>
  <c r="CJ66" i="4"/>
  <c r="CJ67" i="4"/>
  <c r="CJ68" i="4"/>
  <c r="CJ69" i="4"/>
  <c r="CJ70" i="4"/>
  <c r="CJ71" i="4"/>
  <c r="CJ72" i="4"/>
  <c r="CJ73" i="4"/>
  <c r="CJ74" i="4"/>
  <c r="CJ75" i="4"/>
  <c r="CJ76" i="4"/>
  <c r="CJ77" i="4"/>
  <c r="CJ79" i="4"/>
  <c r="CJ78" i="4" s="1"/>
  <c r="CJ81" i="4"/>
  <c r="CJ82" i="4"/>
  <c r="CJ83" i="4"/>
  <c r="CJ84" i="4"/>
  <c r="CJ85" i="4"/>
  <c r="CJ86" i="4"/>
  <c r="CJ87" i="4"/>
  <c r="CJ89" i="4"/>
  <c r="CJ90" i="4"/>
  <c r="CJ91" i="4"/>
  <c r="CJ92" i="4"/>
  <c r="CJ93" i="4"/>
  <c r="CJ94" i="4"/>
  <c r="CJ95" i="4"/>
  <c r="CJ96" i="4"/>
  <c r="CJ97" i="4"/>
  <c r="CJ98" i="4"/>
  <c r="CJ99" i="4"/>
  <c r="CJ100" i="4"/>
  <c r="CJ101" i="4"/>
  <c r="CJ102" i="4"/>
  <c r="CJ103" i="4"/>
  <c r="CJ104" i="4"/>
  <c r="CJ105" i="4"/>
  <c r="CJ106" i="4"/>
  <c r="CJ107" i="4"/>
  <c r="CJ108" i="4"/>
  <c r="CJ109" i="4"/>
  <c r="CJ110" i="4"/>
  <c r="CJ111" i="4"/>
  <c r="CJ112" i="4"/>
  <c r="CJ113" i="4"/>
  <c r="CJ115" i="4"/>
  <c r="CJ116" i="4"/>
  <c r="CJ117" i="4"/>
  <c r="CJ118" i="4"/>
  <c r="CJ119" i="4"/>
  <c r="CJ120" i="4"/>
  <c r="CJ121" i="4"/>
  <c r="CJ122" i="4"/>
  <c r="CJ123" i="4"/>
  <c r="CJ124" i="4"/>
  <c r="CJ125" i="4"/>
  <c r="CJ126" i="4"/>
  <c r="CJ127" i="4"/>
  <c r="CJ128" i="4"/>
  <c r="CJ129" i="4"/>
  <c r="CJ130" i="4"/>
  <c r="CJ131" i="4"/>
  <c r="CJ132" i="4"/>
  <c r="CJ133" i="4"/>
  <c r="CJ134" i="4"/>
  <c r="CJ135" i="4"/>
  <c r="CJ137" i="4"/>
  <c r="CJ138" i="4"/>
  <c r="CJ139" i="4"/>
  <c r="CJ140" i="4"/>
  <c r="CJ141" i="4"/>
  <c r="CJ142" i="4"/>
  <c r="CJ143" i="4"/>
  <c r="CJ145" i="4"/>
  <c r="CJ146" i="4"/>
  <c r="CJ147" i="4"/>
  <c r="CJ148" i="4"/>
  <c r="CJ149" i="4"/>
  <c r="CJ150" i="4"/>
  <c r="CJ151" i="4"/>
  <c r="CJ152" i="4"/>
  <c r="CJ153" i="4"/>
  <c r="CJ154" i="4"/>
  <c r="CJ155" i="4"/>
  <c r="CJ156" i="4"/>
  <c r="CJ157" i="4"/>
  <c r="CJ158" i="4"/>
  <c r="CJ159" i="4"/>
  <c r="CJ160" i="4"/>
  <c r="CJ161" i="4"/>
  <c r="CJ162" i="4"/>
  <c r="CJ164" i="4"/>
  <c r="CJ165" i="4"/>
  <c r="CJ166" i="4"/>
  <c r="CJ167" i="4"/>
  <c r="CJ168" i="4"/>
  <c r="CJ169" i="4"/>
  <c r="CJ170" i="4"/>
  <c r="CJ171" i="4"/>
  <c r="CJ172" i="4"/>
  <c r="CJ173" i="4"/>
  <c r="CJ174" i="4"/>
  <c r="CJ175" i="4"/>
  <c r="CJ176" i="4"/>
  <c r="CJ177" i="4"/>
  <c r="CJ178" i="4"/>
  <c r="CJ179" i="4"/>
  <c r="CJ181" i="4"/>
  <c r="CJ182" i="4"/>
  <c r="CJ183" i="4"/>
  <c r="CJ184" i="4"/>
  <c r="CJ185" i="4"/>
  <c r="CJ186" i="4"/>
  <c r="CJ187" i="4"/>
  <c r="CJ188" i="4"/>
  <c r="CJ189" i="4"/>
  <c r="CJ190" i="4"/>
  <c r="CJ191" i="4"/>
  <c r="CJ192" i="4"/>
  <c r="CJ193" i="4"/>
  <c r="CJ194" i="4"/>
  <c r="CJ195" i="4"/>
  <c r="CJ196" i="4"/>
  <c r="CJ197" i="4"/>
  <c r="CJ198" i="4"/>
  <c r="CJ199" i="4"/>
  <c r="CJ200" i="4"/>
  <c r="CJ201" i="4"/>
  <c r="CJ202" i="4"/>
  <c r="CJ203" i="4"/>
  <c r="CJ204" i="4"/>
  <c r="CJ205" i="4"/>
  <c r="CJ206" i="4"/>
  <c r="CJ207" i="4"/>
  <c r="CJ208" i="4"/>
  <c r="CJ209" i="4"/>
  <c r="CJ210" i="4"/>
  <c r="CJ211" i="4"/>
  <c r="CJ212" i="4"/>
  <c r="CJ213" i="4"/>
  <c r="CJ214" i="4"/>
  <c r="CJ216" i="4"/>
  <c r="CJ217" i="4"/>
  <c r="CJ219" i="4"/>
  <c r="CJ220" i="4"/>
  <c r="CJ221" i="4"/>
  <c r="CJ222" i="4"/>
  <c r="CJ223" i="4"/>
  <c r="CJ224" i="4"/>
  <c r="CJ225" i="4"/>
  <c r="CJ226" i="4"/>
  <c r="CJ228" i="4"/>
  <c r="CJ227" i="4" s="1"/>
  <c r="CJ229" i="4"/>
  <c r="CM18" i="4"/>
  <c r="CM17" i="4" s="1"/>
  <c r="CM20" i="4"/>
  <c r="CM21" i="4"/>
  <c r="CM22" i="4"/>
  <c r="CM23" i="4"/>
  <c r="CM24" i="4"/>
  <c r="CM25" i="4"/>
  <c r="CM26" i="4"/>
  <c r="CM27" i="4"/>
  <c r="CM28" i="4"/>
  <c r="CM29" i="4"/>
  <c r="CM30" i="4"/>
  <c r="CM31" i="4"/>
  <c r="CM32" i="4"/>
  <c r="CM33" i="4"/>
  <c r="CM34" i="4"/>
  <c r="CM35" i="4"/>
  <c r="CM36" i="4"/>
  <c r="CM37" i="4"/>
  <c r="CM38" i="4"/>
  <c r="CM39" i="4"/>
  <c r="CM40" i="4"/>
  <c r="CM41" i="4"/>
  <c r="CM43" i="4"/>
  <c r="CM44" i="4"/>
  <c r="CM45" i="4"/>
  <c r="CM46" i="4"/>
  <c r="CM47" i="4"/>
  <c r="CM48" i="4"/>
  <c r="CM49" i="4"/>
  <c r="CM50" i="4"/>
  <c r="CM51" i="4"/>
  <c r="CM52" i="4"/>
  <c r="CM53" i="4"/>
  <c r="CM54" i="4"/>
  <c r="CM55" i="4"/>
  <c r="CM56" i="4"/>
  <c r="CM57" i="4"/>
  <c r="CM59" i="4"/>
  <c r="CM60" i="4"/>
  <c r="CM61" i="4"/>
  <c r="CM62" i="4"/>
  <c r="CM63" i="4"/>
  <c r="CM65" i="4"/>
  <c r="CM66" i="4"/>
  <c r="CM67" i="4"/>
  <c r="CM68" i="4"/>
  <c r="CM69" i="4"/>
  <c r="CM70" i="4"/>
  <c r="CM71" i="4"/>
  <c r="CM72" i="4"/>
  <c r="CM73" i="4"/>
  <c r="CM74" i="4"/>
  <c r="CM75" i="4"/>
  <c r="CM76" i="4"/>
  <c r="CM77" i="4"/>
  <c r="CM79" i="4"/>
  <c r="CM78" i="4" s="1"/>
  <c r="CM81" i="4"/>
  <c r="CM82" i="4"/>
  <c r="CM83" i="4"/>
  <c r="CM84" i="4"/>
  <c r="CM85" i="4"/>
  <c r="CM86" i="4"/>
  <c r="CM87" i="4"/>
  <c r="CM89" i="4"/>
  <c r="CM90" i="4"/>
  <c r="CM91" i="4"/>
  <c r="CM92" i="4"/>
  <c r="CM93" i="4"/>
  <c r="CM94" i="4"/>
  <c r="CM95" i="4"/>
  <c r="CM96" i="4"/>
  <c r="CM97" i="4"/>
  <c r="CM98" i="4"/>
  <c r="CM99" i="4"/>
  <c r="CM100" i="4"/>
  <c r="CM101" i="4"/>
  <c r="CM102" i="4"/>
  <c r="CM103" i="4"/>
  <c r="CM104" i="4"/>
  <c r="CM105" i="4"/>
  <c r="CM106" i="4"/>
  <c r="CM107" i="4"/>
  <c r="CM108" i="4"/>
  <c r="CM109" i="4"/>
  <c r="CM110" i="4"/>
  <c r="CM111" i="4"/>
  <c r="CM112" i="4"/>
  <c r="CM113" i="4"/>
  <c r="CM115" i="4"/>
  <c r="CM116" i="4"/>
  <c r="CM117" i="4"/>
  <c r="CM118" i="4"/>
  <c r="CM119" i="4"/>
  <c r="CM120" i="4"/>
  <c r="CM121" i="4"/>
  <c r="CM122" i="4"/>
  <c r="CM123" i="4"/>
  <c r="CM124" i="4"/>
  <c r="CM125" i="4"/>
  <c r="CM126" i="4"/>
  <c r="CM127" i="4"/>
  <c r="CM128" i="4"/>
  <c r="CM129" i="4"/>
  <c r="CM130" i="4"/>
  <c r="CM131" i="4"/>
  <c r="CM132" i="4"/>
  <c r="CM133" i="4"/>
  <c r="CM134" i="4"/>
  <c r="CM135" i="4"/>
  <c r="CM137" i="4"/>
  <c r="CM138" i="4"/>
  <c r="CM139" i="4"/>
  <c r="CM140" i="4"/>
  <c r="CM141" i="4"/>
  <c r="CM142" i="4"/>
  <c r="CM143" i="4"/>
  <c r="CM145" i="4"/>
  <c r="CM146" i="4"/>
  <c r="CM147" i="4"/>
  <c r="CM148" i="4"/>
  <c r="CM149" i="4"/>
  <c r="CM150" i="4"/>
  <c r="CM151" i="4"/>
  <c r="CM152" i="4"/>
  <c r="CM153" i="4"/>
  <c r="CM154" i="4"/>
  <c r="CM155" i="4"/>
  <c r="CM156" i="4"/>
  <c r="CM157" i="4"/>
  <c r="CM158" i="4"/>
  <c r="CM159" i="4"/>
  <c r="CM160" i="4"/>
  <c r="CM161" i="4"/>
  <c r="CM162" i="4"/>
  <c r="CM164" i="4"/>
  <c r="CM165" i="4"/>
  <c r="CM166" i="4"/>
  <c r="CM167" i="4"/>
  <c r="CM168" i="4"/>
  <c r="CM169" i="4"/>
  <c r="CM170" i="4"/>
  <c r="CM171" i="4"/>
  <c r="CM172" i="4"/>
  <c r="CM173" i="4"/>
  <c r="CM174" i="4"/>
  <c r="CM175" i="4"/>
  <c r="CM176" i="4"/>
  <c r="CM177" i="4"/>
  <c r="CM178" i="4"/>
  <c r="CM179" i="4"/>
  <c r="CM181" i="4"/>
  <c r="CM182" i="4"/>
  <c r="CM183" i="4"/>
  <c r="CM184" i="4"/>
  <c r="CM185" i="4"/>
  <c r="CM186" i="4"/>
  <c r="CM187" i="4"/>
  <c r="CM188" i="4"/>
  <c r="CM189" i="4"/>
  <c r="CM190" i="4"/>
  <c r="CM191" i="4"/>
  <c r="CM192" i="4"/>
  <c r="CM193" i="4"/>
  <c r="CM194" i="4"/>
  <c r="CM195" i="4"/>
  <c r="CM196" i="4"/>
  <c r="CM197" i="4"/>
  <c r="CM198" i="4"/>
  <c r="CM199" i="4"/>
  <c r="CM200" i="4"/>
  <c r="CM201" i="4"/>
  <c r="CM202" i="4"/>
  <c r="CM203" i="4"/>
  <c r="CM204" i="4"/>
  <c r="CM205" i="4"/>
  <c r="CM206" i="4"/>
  <c r="CM207" i="4"/>
  <c r="CM208" i="4"/>
  <c r="CM209" i="4"/>
  <c r="CM210" i="4"/>
  <c r="CM211" i="4"/>
  <c r="CM212" i="4"/>
  <c r="CM213" i="4"/>
  <c r="CM214" i="4"/>
  <c r="CM216" i="4"/>
  <c r="CM217" i="4"/>
  <c r="CM219" i="4"/>
  <c r="CM220" i="4"/>
  <c r="CM221" i="4"/>
  <c r="CM222" i="4"/>
  <c r="CM223" i="4"/>
  <c r="CM224" i="4"/>
  <c r="CM225" i="4"/>
  <c r="CM226" i="4"/>
  <c r="CM228" i="4"/>
  <c r="CM229" i="4"/>
  <c r="CP18" i="4"/>
  <c r="CP17" i="4" s="1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9" i="4"/>
  <c r="CP60" i="4"/>
  <c r="CP61" i="4"/>
  <c r="CP62" i="4"/>
  <c r="CP63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9" i="4"/>
  <c r="CP78" i="4" s="1"/>
  <c r="CP81" i="4"/>
  <c r="CP82" i="4"/>
  <c r="CP83" i="4"/>
  <c r="CP84" i="4"/>
  <c r="CP85" i="4"/>
  <c r="CP86" i="4"/>
  <c r="CP87" i="4"/>
  <c r="CP89" i="4"/>
  <c r="CP90" i="4"/>
  <c r="CP91" i="4"/>
  <c r="CP92" i="4"/>
  <c r="CP93" i="4"/>
  <c r="CP94" i="4"/>
  <c r="CP95" i="4"/>
  <c r="CP96" i="4"/>
  <c r="CP97" i="4"/>
  <c r="CP98" i="4"/>
  <c r="CP99" i="4"/>
  <c r="CP100" i="4"/>
  <c r="CP101" i="4"/>
  <c r="CP102" i="4"/>
  <c r="CP103" i="4"/>
  <c r="CP104" i="4"/>
  <c r="CP105" i="4"/>
  <c r="CP106" i="4"/>
  <c r="CP107" i="4"/>
  <c r="CP108" i="4"/>
  <c r="CP109" i="4"/>
  <c r="CP110" i="4"/>
  <c r="CP111" i="4"/>
  <c r="CP112" i="4"/>
  <c r="CP113" i="4"/>
  <c r="CP115" i="4"/>
  <c r="CP116" i="4"/>
  <c r="CP117" i="4"/>
  <c r="CP118" i="4"/>
  <c r="CP119" i="4"/>
  <c r="CP120" i="4"/>
  <c r="CP121" i="4"/>
  <c r="CP122" i="4"/>
  <c r="CP123" i="4"/>
  <c r="CP124" i="4"/>
  <c r="CP125" i="4"/>
  <c r="CP126" i="4"/>
  <c r="CP127" i="4"/>
  <c r="CP128" i="4"/>
  <c r="CP129" i="4"/>
  <c r="CP130" i="4"/>
  <c r="CP131" i="4"/>
  <c r="CP132" i="4"/>
  <c r="CP133" i="4"/>
  <c r="CP134" i="4"/>
  <c r="CP135" i="4"/>
  <c r="CP137" i="4"/>
  <c r="CP138" i="4"/>
  <c r="CP139" i="4"/>
  <c r="CP140" i="4"/>
  <c r="CP141" i="4"/>
  <c r="CP142" i="4"/>
  <c r="CP143" i="4"/>
  <c r="CP145" i="4"/>
  <c r="CP146" i="4"/>
  <c r="CP147" i="4"/>
  <c r="CP148" i="4"/>
  <c r="CP149" i="4"/>
  <c r="CP150" i="4"/>
  <c r="CP151" i="4"/>
  <c r="CP152" i="4"/>
  <c r="CP153" i="4"/>
  <c r="CP154" i="4"/>
  <c r="CP155" i="4"/>
  <c r="CP156" i="4"/>
  <c r="CP157" i="4"/>
  <c r="CP158" i="4"/>
  <c r="CP159" i="4"/>
  <c r="CP160" i="4"/>
  <c r="CP161" i="4"/>
  <c r="CP162" i="4"/>
  <c r="CP164" i="4"/>
  <c r="CP165" i="4"/>
  <c r="CP166" i="4"/>
  <c r="CP167" i="4"/>
  <c r="CP168" i="4"/>
  <c r="CP169" i="4"/>
  <c r="CP170" i="4"/>
  <c r="CP171" i="4"/>
  <c r="CP172" i="4"/>
  <c r="CP173" i="4"/>
  <c r="CP174" i="4"/>
  <c r="CP175" i="4"/>
  <c r="CP176" i="4"/>
  <c r="CP177" i="4"/>
  <c r="CP178" i="4"/>
  <c r="CP179" i="4"/>
  <c r="CP181" i="4"/>
  <c r="CP182" i="4"/>
  <c r="CP183" i="4"/>
  <c r="CP184" i="4"/>
  <c r="CP185" i="4"/>
  <c r="CP186" i="4"/>
  <c r="CP187" i="4"/>
  <c r="CP188" i="4"/>
  <c r="CP189" i="4"/>
  <c r="CP190" i="4"/>
  <c r="CP191" i="4"/>
  <c r="CP192" i="4"/>
  <c r="CP193" i="4"/>
  <c r="CP194" i="4"/>
  <c r="CP195" i="4"/>
  <c r="CP196" i="4"/>
  <c r="CP197" i="4"/>
  <c r="CP198" i="4"/>
  <c r="CP199" i="4"/>
  <c r="CP200" i="4"/>
  <c r="CP201" i="4"/>
  <c r="CP202" i="4"/>
  <c r="CP203" i="4"/>
  <c r="CP204" i="4"/>
  <c r="CP205" i="4"/>
  <c r="CP206" i="4"/>
  <c r="CP207" i="4"/>
  <c r="CP208" i="4"/>
  <c r="CP209" i="4"/>
  <c r="CP210" i="4"/>
  <c r="CP211" i="4"/>
  <c r="CP212" i="4"/>
  <c r="CP213" i="4"/>
  <c r="CP214" i="4"/>
  <c r="CP216" i="4"/>
  <c r="CP217" i="4"/>
  <c r="CP219" i="4"/>
  <c r="CP220" i="4"/>
  <c r="CP221" i="4"/>
  <c r="CP222" i="4"/>
  <c r="CP223" i="4"/>
  <c r="CP224" i="4"/>
  <c r="CP225" i="4"/>
  <c r="CP226" i="4"/>
  <c r="CP228" i="4"/>
  <c r="CP229" i="4"/>
  <c r="BA18" i="5" l="1"/>
  <c r="BD18" i="5"/>
  <c r="G18" i="5"/>
  <c r="CG18" i="5"/>
  <c r="AO70" i="5"/>
  <c r="AX69" i="5"/>
  <c r="AU69" i="5"/>
  <c r="AU18" i="5"/>
  <c r="C93" i="5"/>
  <c r="F92" i="5"/>
  <c r="E40" i="5"/>
  <c r="AP18" i="5"/>
  <c r="C85" i="5"/>
  <c r="C70" i="5"/>
  <c r="AD18" i="5"/>
  <c r="C41" i="5"/>
  <c r="C40" i="5" s="1"/>
  <c r="O69" i="5"/>
  <c r="F70" i="5"/>
  <c r="BX69" i="5"/>
  <c r="C22" i="5"/>
  <c r="AO65" i="5"/>
  <c r="E70" i="5"/>
  <c r="E69" i="5" s="1"/>
  <c r="AL18" i="5"/>
  <c r="CJ69" i="5"/>
  <c r="U69" i="5"/>
  <c r="C96" i="5"/>
  <c r="AO92" i="5"/>
  <c r="BL18" i="5"/>
  <c r="X18" i="5"/>
  <c r="CG69" i="5"/>
  <c r="L18" i="5"/>
  <c r="BU18" i="5"/>
  <c r="CA18" i="5"/>
  <c r="CJ18" i="5"/>
  <c r="D92" i="5"/>
  <c r="D69" i="5" s="1"/>
  <c r="AL69" i="5"/>
  <c r="C82" i="5"/>
  <c r="BG18" i="5"/>
  <c r="C27" i="5"/>
  <c r="H18" i="5"/>
  <c r="BX18" i="5"/>
  <c r="C99" i="5"/>
  <c r="X69" i="5"/>
  <c r="CP88" i="4"/>
  <c r="CM215" i="4"/>
  <c r="CM114" i="4"/>
  <c r="CM80" i="4"/>
  <c r="CJ136" i="4"/>
  <c r="CJ80" i="4"/>
  <c r="CG227" i="4"/>
  <c r="CG180" i="4"/>
  <c r="CD58" i="4"/>
  <c r="BX19" i="4"/>
  <c r="BU163" i="4"/>
  <c r="BU114" i="4"/>
  <c r="BU42" i="4"/>
  <c r="BH114" i="4"/>
  <c r="BH58" i="4"/>
  <c r="BE218" i="4"/>
  <c r="BE64" i="4"/>
  <c r="BB136" i="4"/>
  <c r="AS212" i="4"/>
  <c r="AS196" i="4"/>
  <c r="AS179" i="4"/>
  <c r="AS162" i="4"/>
  <c r="AS146" i="4"/>
  <c r="AS128" i="4"/>
  <c r="AS111" i="4"/>
  <c r="AS95" i="4"/>
  <c r="AS76" i="4"/>
  <c r="AS59" i="4"/>
  <c r="AS41" i="4"/>
  <c r="AS25" i="4"/>
  <c r="AU19" i="4"/>
  <c r="AP215" i="4"/>
  <c r="AP114" i="4"/>
  <c r="AP80" i="4"/>
  <c r="AM136" i="4"/>
  <c r="CR16" i="4"/>
  <c r="BT16" i="4"/>
  <c r="CK16" i="4"/>
  <c r="BS16" i="4"/>
  <c r="BM16" i="4"/>
  <c r="CO16" i="4"/>
  <c r="AT218" i="4"/>
  <c r="BL16" i="4"/>
  <c r="CN16" i="4"/>
  <c r="CL16" i="4"/>
  <c r="BW16" i="4"/>
  <c r="CM227" i="4"/>
  <c r="AP227" i="4"/>
  <c r="CI16" i="4"/>
  <c r="AH16" i="4"/>
  <c r="BX218" i="4"/>
  <c r="BB80" i="4"/>
  <c r="CH16" i="4"/>
  <c r="BK215" i="4"/>
  <c r="BE227" i="4"/>
  <c r="AU215" i="4"/>
  <c r="BD16" i="4"/>
  <c r="CF16" i="4"/>
  <c r="BB58" i="4"/>
  <c r="BA16" i="4"/>
  <c r="AP136" i="4"/>
  <c r="AM227" i="4"/>
  <c r="AZ16" i="4"/>
  <c r="AX16" i="4"/>
  <c r="CP218" i="4"/>
  <c r="BX58" i="4"/>
  <c r="BU218" i="4"/>
  <c r="AY215" i="4"/>
  <c r="AY80" i="4"/>
  <c r="BZ16" i="4"/>
  <c r="CP215" i="4"/>
  <c r="BY16" i="4"/>
  <c r="CM218" i="4"/>
  <c r="BU80" i="4"/>
  <c r="AR16" i="4"/>
  <c r="CD180" i="4"/>
  <c r="CD163" i="4"/>
  <c r="CD42" i="4"/>
  <c r="BU58" i="4"/>
  <c r="BR218" i="4"/>
  <c r="BR64" i="4"/>
  <c r="BK88" i="4"/>
  <c r="BH144" i="4"/>
  <c r="AU58" i="4"/>
  <c r="AT19" i="4"/>
  <c r="BU180" i="4"/>
  <c r="CM180" i="4"/>
  <c r="CM42" i="4"/>
  <c r="CA218" i="4"/>
  <c r="CA64" i="4"/>
  <c r="BX88" i="4"/>
  <c r="BU144" i="4"/>
  <c r="BE215" i="4"/>
  <c r="BE114" i="4"/>
  <c r="BE80" i="4"/>
  <c r="AY227" i="4"/>
  <c r="AU218" i="4"/>
  <c r="AU64" i="4"/>
  <c r="AT58" i="4"/>
  <c r="AP180" i="4"/>
  <c r="AP163" i="4"/>
  <c r="AP42" i="4"/>
  <c r="BB88" i="4"/>
  <c r="CP19" i="4"/>
  <c r="CM58" i="4"/>
  <c r="CJ218" i="4"/>
  <c r="CJ64" i="4"/>
  <c r="CG88" i="4"/>
  <c r="CD144" i="4"/>
  <c r="BR215" i="4"/>
  <c r="BR114" i="4"/>
  <c r="BR80" i="4"/>
  <c r="BK136" i="4"/>
  <c r="BH227" i="4"/>
  <c r="AV144" i="4"/>
  <c r="AU88" i="4"/>
  <c r="AT64" i="4"/>
  <c r="AP58" i="4"/>
  <c r="AM218" i="4"/>
  <c r="AM64" i="4"/>
  <c r="CM144" i="4"/>
  <c r="CA215" i="4"/>
  <c r="CA114" i="4"/>
  <c r="CA80" i="4"/>
  <c r="BX136" i="4"/>
  <c r="BU227" i="4"/>
  <c r="BE180" i="4"/>
  <c r="BE163" i="4"/>
  <c r="BE42" i="4"/>
  <c r="AY19" i="4"/>
  <c r="AU144" i="4"/>
  <c r="AT88" i="4"/>
  <c r="AP144" i="4"/>
  <c r="CJ215" i="4"/>
  <c r="CJ114" i="4"/>
  <c r="CD227" i="4"/>
  <c r="BR180" i="4"/>
  <c r="BR163" i="4"/>
  <c r="BR42" i="4"/>
  <c r="BH19" i="4"/>
  <c r="BE58" i="4"/>
  <c r="BB218" i="4"/>
  <c r="BB64" i="4"/>
  <c r="AY88" i="4"/>
  <c r="AT144" i="4"/>
  <c r="AM114" i="4"/>
  <c r="AM80" i="4"/>
  <c r="CP136" i="4"/>
  <c r="CA180" i="4"/>
  <c r="CA163" i="4"/>
  <c r="CA42" i="4"/>
  <c r="BU19" i="4"/>
  <c r="BK218" i="4"/>
  <c r="BK64" i="4"/>
  <c r="BH88" i="4"/>
  <c r="BE144" i="4"/>
  <c r="CP227" i="4"/>
  <c r="CJ180" i="4"/>
  <c r="CJ163" i="4"/>
  <c r="CD19" i="4"/>
  <c r="CA58" i="4"/>
  <c r="BX64" i="4"/>
  <c r="BU88" i="4"/>
  <c r="BR144" i="4"/>
  <c r="BB114" i="4"/>
  <c r="AY136" i="4"/>
  <c r="AV215" i="4"/>
  <c r="AV80" i="4"/>
  <c r="AM180" i="4"/>
  <c r="AM163" i="4"/>
  <c r="AM42" i="4"/>
  <c r="CM19" i="4"/>
  <c r="CJ58" i="4"/>
  <c r="CG218" i="4"/>
  <c r="CG64" i="4"/>
  <c r="CD88" i="4"/>
  <c r="CA144" i="4"/>
  <c r="BK114" i="4"/>
  <c r="BK80" i="4"/>
  <c r="BH136" i="4"/>
  <c r="AV136" i="4"/>
  <c r="AU114" i="4"/>
  <c r="AU80" i="4"/>
  <c r="AP19" i="4"/>
  <c r="CM88" i="4"/>
  <c r="CJ144" i="4"/>
  <c r="BX114" i="4"/>
  <c r="BB180" i="4"/>
  <c r="BB163" i="4"/>
  <c r="BB42" i="4"/>
  <c r="AU136" i="4"/>
  <c r="AT114" i="4"/>
  <c r="AT80" i="4"/>
  <c r="AP88" i="4"/>
  <c r="AM144" i="4"/>
  <c r="CG215" i="4"/>
  <c r="CG114" i="4"/>
  <c r="CG80" i="4"/>
  <c r="CD136" i="4"/>
  <c r="CA227" i="4"/>
  <c r="BK180" i="4"/>
  <c r="BK163" i="4"/>
  <c r="BK42" i="4"/>
  <c r="BE19" i="4"/>
  <c r="AY218" i="4"/>
  <c r="AY64" i="4"/>
  <c r="AS214" i="4"/>
  <c r="AS198" i="4"/>
  <c r="AS182" i="4"/>
  <c r="AS165" i="4"/>
  <c r="AS148" i="4"/>
  <c r="AT136" i="4"/>
  <c r="AS130" i="4"/>
  <c r="AS113" i="4"/>
  <c r="AS97" i="4"/>
  <c r="AS79" i="4"/>
  <c r="AS78" i="4" s="1"/>
  <c r="AS61" i="4"/>
  <c r="AS44" i="4"/>
  <c r="AS27" i="4"/>
  <c r="AY144" i="4"/>
  <c r="CP114" i="4"/>
  <c r="CP80" i="4"/>
  <c r="CM136" i="4"/>
  <c r="BX180" i="4"/>
  <c r="BX163" i="4"/>
  <c r="BX42" i="4"/>
  <c r="BR19" i="4"/>
  <c r="BK58" i="4"/>
  <c r="BH218" i="4"/>
  <c r="BH64" i="4"/>
  <c r="BE88" i="4"/>
  <c r="BB144" i="4"/>
  <c r="AT227" i="4"/>
  <c r="AM19" i="4"/>
  <c r="CG163" i="4"/>
  <c r="CG42" i="4"/>
  <c r="CA19" i="4"/>
  <c r="BU64" i="4"/>
  <c r="BR88" i="4"/>
  <c r="BK144" i="4"/>
  <c r="AY114" i="4"/>
  <c r="BK19" i="4"/>
  <c r="CP42" i="4"/>
  <c r="CJ19" i="4"/>
  <c r="CG58" i="4"/>
  <c r="CD218" i="4"/>
  <c r="CD64" i="4"/>
  <c r="BX144" i="4"/>
  <c r="BH215" i="4"/>
  <c r="BH80" i="4"/>
  <c r="BE136" i="4"/>
  <c r="BB227" i="4"/>
  <c r="AV180" i="4"/>
  <c r="AV42" i="4"/>
  <c r="CP163" i="4"/>
  <c r="CP58" i="4"/>
  <c r="CP16" i="4" s="1"/>
  <c r="CM64" i="4"/>
  <c r="CJ88" i="4"/>
  <c r="CG144" i="4"/>
  <c r="BU215" i="4"/>
  <c r="BR136" i="4"/>
  <c r="BK227" i="4"/>
  <c r="AY180" i="4"/>
  <c r="AY163" i="4"/>
  <c r="AY42" i="4"/>
  <c r="AU180" i="4"/>
  <c r="AU163" i="4"/>
  <c r="AU42" i="4"/>
  <c r="AP218" i="4"/>
  <c r="AP64" i="4"/>
  <c r="AM88" i="4"/>
  <c r="CP180" i="4"/>
  <c r="CP144" i="4"/>
  <c r="CP64" i="4"/>
  <c r="CM163" i="4"/>
  <c r="CJ42" i="4"/>
  <c r="CG136" i="4"/>
  <c r="CG19" i="4"/>
  <c r="CD215" i="4"/>
  <c r="CD114" i="4"/>
  <c r="CD80" i="4"/>
  <c r="CA136" i="4"/>
  <c r="CA88" i="4"/>
  <c r="BX227" i="4"/>
  <c r="BH180" i="4"/>
  <c r="BH163" i="4"/>
  <c r="BH42" i="4"/>
  <c r="BB19" i="4"/>
  <c r="BB16" i="4" s="1"/>
  <c r="AY58" i="4"/>
  <c r="AS225" i="4"/>
  <c r="AS207" i="4"/>
  <c r="AS191" i="4"/>
  <c r="AT180" i="4"/>
  <c r="AS174" i="4"/>
  <c r="AT163" i="4"/>
  <c r="AS157" i="4"/>
  <c r="AS140" i="4"/>
  <c r="AS123" i="4"/>
  <c r="AS106" i="4"/>
  <c r="AS90" i="4"/>
  <c r="AS71" i="4"/>
  <c r="AS53" i="4"/>
  <c r="AT42" i="4"/>
  <c r="AS36" i="4"/>
  <c r="AS20" i="4"/>
  <c r="AO40" i="5"/>
  <c r="C30" i="5"/>
  <c r="C34" i="5"/>
  <c r="C66" i="5"/>
  <c r="C65" i="5" s="1"/>
  <c r="F65" i="5"/>
  <c r="C31" i="5"/>
  <c r="D40" i="5"/>
  <c r="E19" i="5"/>
  <c r="AO19" i="5"/>
  <c r="D19" i="5"/>
  <c r="F40" i="5"/>
  <c r="C20" i="5"/>
  <c r="F19" i="5"/>
  <c r="F18" i="5" s="1"/>
  <c r="AS219" i="4"/>
  <c r="AS201" i="4"/>
  <c r="AS185" i="4"/>
  <c r="AS168" i="4"/>
  <c r="AS151" i="4"/>
  <c r="AS133" i="4"/>
  <c r="AS117" i="4"/>
  <c r="AS100" i="4"/>
  <c r="AS83" i="4"/>
  <c r="AS65" i="4"/>
  <c r="AS47" i="4"/>
  <c r="AS30" i="4"/>
  <c r="AS224" i="4"/>
  <c r="AS206" i="4"/>
  <c r="AS190" i="4"/>
  <c r="AS173" i="4"/>
  <c r="AS156" i="4"/>
  <c r="AS139" i="4"/>
  <c r="AS122" i="4"/>
  <c r="AS105" i="4"/>
  <c r="AS89" i="4"/>
  <c r="AS70" i="4"/>
  <c r="AS52" i="4"/>
  <c r="AS35" i="4"/>
  <c r="AS18" i="4"/>
  <c r="AS17" i="4" s="1"/>
  <c r="AS211" i="4"/>
  <c r="AS195" i="4"/>
  <c r="AS178" i="4"/>
  <c r="AS161" i="4"/>
  <c r="AS145" i="4"/>
  <c r="AS127" i="4"/>
  <c r="AS110" i="4"/>
  <c r="AS94" i="4"/>
  <c r="AS75" i="4"/>
  <c r="AS57" i="4"/>
  <c r="AS40" i="4"/>
  <c r="AS24" i="4"/>
  <c r="AS217" i="4"/>
  <c r="AS200" i="4"/>
  <c r="AS184" i="4"/>
  <c r="AS167" i="4"/>
  <c r="AS150" i="4"/>
  <c r="AS132" i="4"/>
  <c r="AS116" i="4"/>
  <c r="AS99" i="4"/>
  <c r="AS82" i="4"/>
  <c r="AS63" i="4"/>
  <c r="AS46" i="4"/>
  <c r="AS29" i="4"/>
  <c r="AS223" i="4"/>
  <c r="AS205" i="4"/>
  <c r="AS189" i="4"/>
  <c r="AS172" i="4"/>
  <c r="AS155" i="4"/>
  <c r="AS138" i="4"/>
  <c r="AS121" i="4"/>
  <c r="AS104" i="4"/>
  <c r="AS87" i="4"/>
  <c r="AS69" i="4"/>
  <c r="AS51" i="4"/>
  <c r="AS34" i="4"/>
  <c r="AV17" i="4"/>
  <c r="AV58" i="4"/>
  <c r="AV88" i="4"/>
  <c r="AS229" i="4"/>
  <c r="AS210" i="4"/>
  <c r="AS194" i="4"/>
  <c r="AS177" i="4"/>
  <c r="AS160" i="4"/>
  <c r="AS143" i="4"/>
  <c r="AS126" i="4"/>
  <c r="AS109" i="4"/>
  <c r="AS93" i="4"/>
  <c r="AS74" i="4"/>
  <c r="AS56" i="4"/>
  <c r="AS39" i="4"/>
  <c r="AS23" i="4"/>
  <c r="AS216" i="4"/>
  <c r="AS199" i="4"/>
  <c r="AS183" i="4"/>
  <c r="AS166" i="4"/>
  <c r="AS149" i="4"/>
  <c r="AS131" i="4"/>
  <c r="AS115" i="4"/>
  <c r="AS98" i="4"/>
  <c r="AS81" i="4"/>
  <c r="AS62" i="4"/>
  <c r="AS45" i="4"/>
  <c r="AS28" i="4"/>
  <c r="AS222" i="4"/>
  <c r="AS204" i="4"/>
  <c r="AS188" i="4"/>
  <c r="AS171" i="4"/>
  <c r="AS154" i="4"/>
  <c r="AS137" i="4"/>
  <c r="AS120" i="4"/>
  <c r="AS103" i="4"/>
  <c r="AS86" i="4"/>
  <c r="AS68" i="4"/>
  <c r="AS50" i="4"/>
  <c r="AS33" i="4"/>
  <c r="AV19" i="4"/>
  <c r="AV64" i="4"/>
  <c r="AS228" i="4"/>
  <c r="AS209" i="4"/>
  <c r="AS193" i="4"/>
  <c r="AS176" i="4"/>
  <c r="AS159" i="4"/>
  <c r="AS142" i="4"/>
  <c r="AS125" i="4"/>
  <c r="AS108" i="4"/>
  <c r="AS92" i="4"/>
  <c r="AS73" i="4"/>
  <c r="AS55" i="4"/>
  <c r="AS38" i="4"/>
  <c r="AS22" i="4"/>
  <c r="AS221" i="4"/>
  <c r="AS203" i="4"/>
  <c r="AS187" i="4"/>
  <c r="AS170" i="4"/>
  <c r="AS153" i="4"/>
  <c r="AS135" i="4"/>
  <c r="AS119" i="4"/>
  <c r="AS102" i="4"/>
  <c r="AS85" i="4"/>
  <c r="AS67" i="4"/>
  <c r="AS49" i="4"/>
  <c r="AS32" i="4"/>
  <c r="AV78" i="4"/>
  <c r="AS226" i="4"/>
  <c r="AS208" i="4"/>
  <c r="AS192" i="4"/>
  <c r="AS175" i="4"/>
  <c r="AS158" i="4"/>
  <c r="AS141" i="4"/>
  <c r="AS124" i="4"/>
  <c r="AS107" i="4"/>
  <c r="AS91" i="4"/>
  <c r="AS72" i="4"/>
  <c r="AS54" i="4"/>
  <c r="AS37" i="4"/>
  <c r="AS21" i="4"/>
  <c r="AV114" i="4"/>
  <c r="AS213" i="4"/>
  <c r="AS197" i="4"/>
  <c r="AS181" i="4"/>
  <c r="AS164" i="4"/>
  <c r="AS147" i="4"/>
  <c r="AS129" i="4"/>
  <c r="AS112" i="4"/>
  <c r="AS96" i="4"/>
  <c r="AS77" i="4"/>
  <c r="AS60" i="4"/>
  <c r="AS43" i="4"/>
  <c r="AS26" i="4"/>
  <c r="AV163" i="4"/>
  <c r="AV218" i="4"/>
  <c r="AS220" i="4"/>
  <c r="AS202" i="4"/>
  <c r="AS186" i="4"/>
  <c r="AS169" i="4"/>
  <c r="AS152" i="4"/>
  <c r="AS134" i="4"/>
  <c r="AS118" i="4"/>
  <c r="AS101" i="4"/>
  <c r="AS84" i="4"/>
  <c r="AS66" i="4"/>
  <c r="AS48" i="4"/>
  <c r="AS31" i="4"/>
  <c r="C92" i="5" l="1"/>
  <c r="C69" i="5" s="1"/>
  <c r="C19" i="5"/>
  <c r="C18" i="5" s="1"/>
  <c r="D18" i="5"/>
  <c r="AO18" i="5"/>
  <c r="AO69" i="5"/>
  <c r="E18" i="5"/>
  <c r="F69" i="5"/>
  <c r="BH16" i="4"/>
  <c r="AM16" i="4"/>
  <c r="AP16" i="4"/>
  <c r="CA16" i="4"/>
  <c r="CD16" i="4"/>
  <c r="BE16" i="4"/>
  <c r="AS58" i="4"/>
  <c r="CG16" i="4"/>
  <c r="CM16" i="4"/>
  <c r="BU16" i="4"/>
  <c r="CJ16" i="4"/>
  <c r="BK16" i="4"/>
  <c r="BR16" i="4"/>
  <c r="AU16" i="4"/>
  <c r="AT16" i="4"/>
  <c r="BX16" i="4"/>
  <c r="AY16" i="4"/>
  <c r="AS42" i="4"/>
  <c r="AS227" i="4"/>
  <c r="AS19" i="4"/>
  <c r="AS215" i="4"/>
  <c r="AV16" i="4"/>
  <c r="AS144" i="4"/>
  <c r="AS64" i="4"/>
  <c r="AS80" i="4"/>
  <c r="AS88" i="4"/>
  <c r="AS114" i="4"/>
  <c r="AS163" i="4"/>
  <c r="AS180" i="4"/>
  <c r="AS218" i="4"/>
  <c r="AS136" i="4"/>
  <c r="AS16" i="4" l="1"/>
  <c r="AF18" i="4"/>
  <c r="AF17" i="4" s="1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9" i="4"/>
  <c r="AF60" i="4"/>
  <c r="AF61" i="4"/>
  <c r="AF62" i="4"/>
  <c r="AF63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9" i="4"/>
  <c r="AF78" i="4" s="1"/>
  <c r="AF81" i="4"/>
  <c r="AF82" i="4"/>
  <c r="AF83" i="4"/>
  <c r="AF84" i="4"/>
  <c r="AF85" i="4"/>
  <c r="AF86" i="4"/>
  <c r="AF87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7" i="4"/>
  <c r="AF136" i="4" s="1"/>
  <c r="AF138" i="4"/>
  <c r="AF139" i="4"/>
  <c r="AF140" i="4"/>
  <c r="AF141" i="4"/>
  <c r="AF142" i="4"/>
  <c r="AF143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6" i="4"/>
  <c r="AF217" i="4"/>
  <c r="AF219" i="4"/>
  <c r="AF220" i="4"/>
  <c r="AF221" i="4"/>
  <c r="AF222" i="4"/>
  <c r="AF223" i="4"/>
  <c r="AF224" i="4"/>
  <c r="AF225" i="4"/>
  <c r="AF226" i="4"/>
  <c r="AF228" i="4"/>
  <c r="AF229" i="4"/>
  <c r="AC18" i="4"/>
  <c r="AC17" i="4" s="1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9" i="4"/>
  <c r="AC60" i="4"/>
  <c r="AC61" i="4"/>
  <c r="AC62" i="4"/>
  <c r="AC63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9" i="4"/>
  <c r="AC78" i="4" s="1"/>
  <c r="AC81" i="4"/>
  <c r="AC80" i="4" s="1"/>
  <c r="AC82" i="4"/>
  <c r="AC83" i="4"/>
  <c r="AC84" i="4"/>
  <c r="AC85" i="4"/>
  <c r="AC86" i="4"/>
  <c r="AC87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7" i="4"/>
  <c r="AC138" i="4"/>
  <c r="AC139" i="4"/>
  <c r="AC140" i="4"/>
  <c r="AC141" i="4"/>
  <c r="AC142" i="4"/>
  <c r="AC143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6" i="4"/>
  <c r="AC215" i="4" s="1"/>
  <c r="AC217" i="4"/>
  <c r="AC219" i="4"/>
  <c r="AC220" i="4"/>
  <c r="AC221" i="4"/>
  <c r="AC222" i="4"/>
  <c r="AC223" i="4"/>
  <c r="AC224" i="4"/>
  <c r="AC225" i="4"/>
  <c r="AC226" i="4"/>
  <c r="AC228" i="4"/>
  <c r="AC229" i="4"/>
  <c r="Z18" i="4"/>
  <c r="Z17" i="4" s="1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9" i="4"/>
  <c r="Z60" i="4"/>
  <c r="Z61" i="4"/>
  <c r="Z62" i="4"/>
  <c r="Z63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9" i="4"/>
  <c r="Z78" i="4" s="1"/>
  <c r="Z81" i="4"/>
  <c r="Z82" i="4"/>
  <c r="Z83" i="4"/>
  <c r="Z84" i="4"/>
  <c r="Z85" i="4"/>
  <c r="Z86" i="4"/>
  <c r="Z87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7" i="4"/>
  <c r="Z138" i="4"/>
  <c r="Z139" i="4"/>
  <c r="Z140" i="4"/>
  <c r="Z141" i="4"/>
  <c r="Z142" i="4"/>
  <c r="Z143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6" i="4"/>
  <c r="Z215" i="4" s="1"/>
  <c r="Z217" i="4"/>
  <c r="Z219" i="4"/>
  <c r="Z220" i="4"/>
  <c r="Z221" i="4"/>
  <c r="Z222" i="4"/>
  <c r="Z223" i="4"/>
  <c r="Z224" i="4"/>
  <c r="Z225" i="4"/>
  <c r="Z226" i="4"/>
  <c r="Z228" i="4"/>
  <c r="Z229" i="4"/>
  <c r="W18" i="4"/>
  <c r="W17" i="4" s="1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9" i="4"/>
  <c r="W60" i="4"/>
  <c r="W61" i="4"/>
  <c r="W62" i="4"/>
  <c r="W63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9" i="4"/>
  <c r="W78" i="4" s="1"/>
  <c r="W81" i="4"/>
  <c r="W82" i="4"/>
  <c r="W83" i="4"/>
  <c r="W84" i="4"/>
  <c r="W85" i="4"/>
  <c r="W86" i="4"/>
  <c r="W87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7" i="4"/>
  <c r="W138" i="4"/>
  <c r="W139" i="4"/>
  <c r="W140" i="4"/>
  <c r="W141" i="4"/>
  <c r="W142" i="4"/>
  <c r="W143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6" i="4"/>
  <c r="W217" i="4"/>
  <c r="W219" i="4"/>
  <c r="W220" i="4"/>
  <c r="W221" i="4"/>
  <c r="W222" i="4"/>
  <c r="W223" i="4"/>
  <c r="W224" i="4"/>
  <c r="W225" i="4"/>
  <c r="W226" i="4"/>
  <c r="W228" i="4"/>
  <c r="W229" i="4"/>
  <c r="T18" i="4"/>
  <c r="T17" i="4" s="1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9" i="4"/>
  <c r="T60" i="4"/>
  <c r="T61" i="4"/>
  <c r="T62" i="4"/>
  <c r="T63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9" i="4"/>
  <c r="T78" i="4" s="1"/>
  <c r="T81" i="4"/>
  <c r="T82" i="4"/>
  <c r="T83" i="4"/>
  <c r="T84" i="4"/>
  <c r="T85" i="4"/>
  <c r="T86" i="4"/>
  <c r="T87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7" i="4"/>
  <c r="T138" i="4"/>
  <c r="T139" i="4"/>
  <c r="T140" i="4"/>
  <c r="T141" i="4"/>
  <c r="T142" i="4"/>
  <c r="T143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6" i="4"/>
  <c r="T217" i="4"/>
  <c r="T219" i="4"/>
  <c r="T220" i="4"/>
  <c r="T221" i="4"/>
  <c r="T222" i="4"/>
  <c r="T223" i="4"/>
  <c r="T224" i="4"/>
  <c r="T225" i="4"/>
  <c r="T226" i="4"/>
  <c r="T228" i="4"/>
  <c r="T229" i="4"/>
  <c r="Q18" i="4"/>
  <c r="Q17" i="4" s="1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9" i="4"/>
  <c r="Q60" i="4"/>
  <c r="Q61" i="4"/>
  <c r="Q62" i="4"/>
  <c r="Q63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9" i="4"/>
  <c r="Q78" i="4" s="1"/>
  <c r="Q81" i="4"/>
  <c r="Q82" i="4"/>
  <c r="Q83" i="4"/>
  <c r="Q84" i="4"/>
  <c r="Q85" i="4"/>
  <c r="Q86" i="4"/>
  <c r="Q87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7" i="4"/>
  <c r="Q138" i="4"/>
  <c r="Q139" i="4"/>
  <c r="Q140" i="4"/>
  <c r="Q141" i="4"/>
  <c r="Q142" i="4"/>
  <c r="Q143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6" i="4"/>
  <c r="Q217" i="4"/>
  <c r="Q219" i="4"/>
  <c r="Q220" i="4"/>
  <c r="Q221" i="4"/>
  <c r="Q222" i="4"/>
  <c r="Q223" i="4"/>
  <c r="Q224" i="4"/>
  <c r="Q225" i="4"/>
  <c r="Q226" i="4"/>
  <c r="Q228" i="4"/>
  <c r="Q229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6" i="4"/>
  <c r="N217" i="4"/>
  <c r="N219" i="4"/>
  <c r="N220" i="4"/>
  <c r="N221" i="4"/>
  <c r="N222" i="4"/>
  <c r="N223" i="4"/>
  <c r="N224" i="4"/>
  <c r="N225" i="4"/>
  <c r="N226" i="4"/>
  <c r="N228" i="4"/>
  <c r="N229" i="4"/>
  <c r="N18" i="4"/>
  <c r="N17" i="4" s="1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9" i="4"/>
  <c r="N60" i="4"/>
  <c r="N61" i="4"/>
  <c r="N62" i="4"/>
  <c r="N63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9" i="4"/>
  <c r="N78" i="4" s="1"/>
  <c r="N81" i="4"/>
  <c r="N82" i="4"/>
  <c r="N83" i="4"/>
  <c r="N84" i="4"/>
  <c r="N85" i="4"/>
  <c r="N86" i="4"/>
  <c r="N87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7" i="4"/>
  <c r="N138" i="4"/>
  <c r="N139" i="4"/>
  <c r="N140" i="4"/>
  <c r="N141" i="4"/>
  <c r="N142" i="4"/>
  <c r="N143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4" i="4"/>
  <c r="I18" i="4"/>
  <c r="I17" i="4" s="1"/>
  <c r="J18" i="4"/>
  <c r="J17" i="4" s="1"/>
  <c r="K18" i="4"/>
  <c r="K17" i="4" s="1"/>
  <c r="I20" i="4"/>
  <c r="J20" i="4"/>
  <c r="K20" i="4"/>
  <c r="I21" i="4"/>
  <c r="J21" i="4"/>
  <c r="K21" i="4"/>
  <c r="I22" i="4"/>
  <c r="F22" i="4" s="1"/>
  <c r="J22" i="4"/>
  <c r="G22" i="4" s="1"/>
  <c r="K22" i="4"/>
  <c r="I23" i="4"/>
  <c r="J23" i="4"/>
  <c r="K23" i="4"/>
  <c r="I24" i="4"/>
  <c r="J24" i="4"/>
  <c r="G24" i="4" s="1"/>
  <c r="K24" i="4"/>
  <c r="H24" i="4" s="1"/>
  <c r="I25" i="4"/>
  <c r="F25" i="4" s="1"/>
  <c r="J25" i="4"/>
  <c r="G25" i="4" s="1"/>
  <c r="K25" i="4"/>
  <c r="H25" i="4" s="1"/>
  <c r="I26" i="4"/>
  <c r="J26" i="4"/>
  <c r="G26" i="4" s="1"/>
  <c r="K26" i="4"/>
  <c r="I27" i="4"/>
  <c r="J27" i="4"/>
  <c r="K27" i="4"/>
  <c r="H27" i="4" s="1"/>
  <c r="I28" i="4"/>
  <c r="J28" i="4"/>
  <c r="G28" i="4" s="1"/>
  <c r="K28" i="4"/>
  <c r="I29" i="4"/>
  <c r="J29" i="4"/>
  <c r="K29" i="4"/>
  <c r="I30" i="4"/>
  <c r="F30" i="4" s="1"/>
  <c r="J30" i="4"/>
  <c r="K30" i="4"/>
  <c r="I31" i="4"/>
  <c r="F31" i="4" s="1"/>
  <c r="J31" i="4"/>
  <c r="G31" i="4" s="1"/>
  <c r="K31" i="4"/>
  <c r="H31" i="4" s="1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F38" i="4" s="1"/>
  <c r="J38" i="4"/>
  <c r="G38" i="4" s="1"/>
  <c r="K38" i="4"/>
  <c r="I39" i="4"/>
  <c r="J39" i="4"/>
  <c r="K39" i="4"/>
  <c r="I40" i="4"/>
  <c r="J40" i="4"/>
  <c r="K40" i="4"/>
  <c r="I41" i="4"/>
  <c r="J41" i="4"/>
  <c r="G41" i="4" s="1"/>
  <c r="K41" i="4"/>
  <c r="I43" i="4"/>
  <c r="J43" i="4"/>
  <c r="K43" i="4"/>
  <c r="I44" i="4"/>
  <c r="J44" i="4"/>
  <c r="G44" i="4" s="1"/>
  <c r="K44" i="4"/>
  <c r="I45" i="4"/>
  <c r="J45" i="4"/>
  <c r="K45" i="4"/>
  <c r="I46" i="4"/>
  <c r="J46" i="4"/>
  <c r="K46" i="4"/>
  <c r="I47" i="4"/>
  <c r="J47" i="4"/>
  <c r="G47" i="4" s="1"/>
  <c r="K47" i="4"/>
  <c r="H47" i="4" s="1"/>
  <c r="I48" i="4"/>
  <c r="J48" i="4"/>
  <c r="K48" i="4"/>
  <c r="I49" i="4"/>
  <c r="F49" i="4" s="1"/>
  <c r="J49" i="4"/>
  <c r="K49" i="4"/>
  <c r="I50" i="4"/>
  <c r="J50" i="4"/>
  <c r="K50" i="4"/>
  <c r="I51" i="4"/>
  <c r="J51" i="4"/>
  <c r="K51" i="4"/>
  <c r="I52" i="4"/>
  <c r="J52" i="4"/>
  <c r="K52" i="4"/>
  <c r="I53" i="4"/>
  <c r="J53" i="4"/>
  <c r="K53" i="4"/>
  <c r="I54" i="4"/>
  <c r="J54" i="4"/>
  <c r="K54" i="4"/>
  <c r="I55" i="4"/>
  <c r="J55" i="4"/>
  <c r="K55" i="4"/>
  <c r="I56" i="4"/>
  <c r="J56" i="4"/>
  <c r="K56" i="4"/>
  <c r="I57" i="4"/>
  <c r="J57" i="4"/>
  <c r="K57" i="4"/>
  <c r="I59" i="4"/>
  <c r="J59" i="4"/>
  <c r="K59" i="4"/>
  <c r="I60" i="4"/>
  <c r="J60" i="4"/>
  <c r="K60" i="4"/>
  <c r="I61" i="4"/>
  <c r="J61" i="4"/>
  <c r="K61" i="4"/>
  <c r="I62" i="4"/>
  <c r="F62" i="4" s="1"/>
  <c r="J62" i="4"/>
  <c r="K62" i="4"/>
  <c r="I63" i="4"/>
  <c r="J63" i="4"/>
  <c r="G63" i="4" s="1"/>
  <c r="K63" i="4"/>
  <c r="H63" i="4" s="1"/>
  <c r="I65" i="4"/>
  <c r="J65" i="4"/>
  <c r="K65" i="4"/>
  <c r="I66" i="4"/>
  <c r="J66" i="4"/>
  <c r="K66" i="4"/>
  <c r="I67" i="4"/>
  <c r="J67" i="4"/>
  <c r="K67" i="4"/>
  <c r="I68" i="4"/>
  <c r="J68" i="4"/>
  <c r="G68" i="4" s="1"/>
  <c r="K68" i="4"/>
  <c r="I69" i="4"/>
  <c r="J69" i="4"/>
  <c r="K69" i="4"/>
  <c r="I70" i="4"/>
  <c r="F70" i="4" s="1"/>
  <c r="J70" i="4"/>
  <c r="K70" i="4"/>
  <c r="I71" i="4"/>
  <c r="J71" i="4"/>
  <c r="K71" i="4"/>
  <c r="I72" i="4"/>
  <c r="J72" i="4"/>
  <c r="K72" i="4"/>
  <c r="H72" i="4" s="1"/>
  <c r="I73" i="4"/>
  <c r="J73" i="4"/>
  <c r="K73" i="4"/>
  <c r="I74" i="4"/>
  <c r="J74" i="4"/>
  <c r="K74" i="4"/>
  <c r="I75" i="4"/>
  <c r="J75" i="4"/>
  <c r="K75" i="4"/>
  <c r="I76" i="4"/>
  <c r="J76" i="4"/>
  <c r="K76" i="4"/>
  <c r="I77" i="4"/>
  <c r="J77" i="4"/>
  <c r="K77" i="4"/>
  <c r="I79" i="4"/>
  <c r="I78" i="4" s="1"/>
  <c r="J79" i="4"/>
  <c r="J78" i="4" s="1"/>
  <c r="K79" i="4"/>
  <c r="I81" i="4"/>
  <c r="J81" i="4"/>
  <c r="K81" i="4"/>
  <c r="I82" i="4"/>
  <c r="J82" i="4"/>
  <c r="K82" i="4"/>
  <c r="I83" i="4"/>
  <c r="J83" i="4"/>
  <c r="K83" i="4"/>
  <c r="I84" i="4"/>
  <c r="J84" i="4"/>
  <c r="K84" i="4"/>
  <c r="I85" i="4"/>
  <c r="J85" i="4"/>
  <c r="K85" i="4"/>
  <c r="I86" i="4"/>
  <c r="F86" i="4" s="1"/>
  <c r="J86" i="4"/>
  <c r="K86" i="4"/>
  <c r="I87" i="4"/>
  <c r="J87" i="4"/>
  <c r="K87" i="4"/>
  <c r="I89" i="4"/>
  <c r="J89" i="4"/>
  <c r="K89" i="4"/>
  <c r="I90" i="4"/>
  <c r="J90" i="4"/>
  <c r="K90" i="4"/>
  <c r="I91" i="4"/>
  <c r="J91" i="4"/>
  <c r="K91" i="4"/>
  <c r="I92" i="4"/>
  <c r="J92" i="4"/>
  <c r="K92" i="4"/>
  <c r="I93" i="4"/>
  <c r="J93" i="4"/>
  <c r="K93" i="4"/>
  <c r="I94" i="4"/>
  <c r="J94" i="4"/>
  <c r="K94" i="4"/>
  <c r="H94" i="4" s="1"/>
  <c r="I95" i="4"/>
  <c r="J95" i="4"/>
  <c r="K95" i="4"/>
  <c r="I96" i="4"/>
  <c r="J96" i="4"/>
  <c r="K96" i="4"/>
  <c r="I97" i="4"/>
  <c r="J97" i="4"/>
  <c r="G97" i="4" s="1"/>
  <c r="K97" i="4"/>
  <c r="I98" i="4"/>
  <c r="J98" i="4"/>
  <c r="K98" i="4"/>
  <c r="I99" i="4"/>
  <c r="J99" i="4"/>
  <c r="K99" i="4"/>
  <c r="I100" i="4"/>
  <c r="J100" i="4"/>
  <c r="K100" i="4"/>
  <c r="I101" i="4"/>
  <c r="J101" i="4"/>
  <c r="K101" i="4"/>
  <c r="I102" i="4"/>
  <c r="F102" i="4" s="1"/>
  <c r="J102" i="4"/>
  <c r="K102" i="4"/>
  <c r="I103" i="4"/>
  <c r="J103" i="4"/>
  <c r="K103" i="4"/>
  <c r="I104" i="4"/>
  <c r="J104" i="4"/>
  <c r="K104" i="4"/>
  <c r="I105" i="4"/>
  <c r="J105" i="4"/>
  <c r="K105" i="4"/>
  <c r="I106" i="4"/>
  <c r="J106" i="4"/>
  <c r="K106" i="4"/>
  <c r="I107" i="4"/>
  <c r="J107" i="4"/>
  <c r="K107" i="4"/>
  <c r="I108" i="4"/>
  <c r="J108" i="4"/>
  <c r="K108" i="4"/>
  <c r="I109" i="4"/>
  <c r="J109" i="4"/>
  <c r="K109" i="4"/>
  <c r="I110" i="4"/>
  <c r="J110" i="4"/>
  <c r="K110" i="4"/>
  <c r="H110" i="4" s="1"/>
  <c r="I111" i="4"/>
  <c r="J111" i="4"/>
  <c r="K111" i="4"/>
  <c r="H111" i="4" s="1"/>
  <c r="I112" i="4"/>
  <c r="J112" i="4"/>
  <c r="K112" i="4"/>
  <c r="I113" i="4"/>
  <c r="J113" i="4"/>
  <c r="K113" i="4"/>
  <c r="I115" i="4"/>
  <c r="J115" i="4"/>
  <c r="K115" i="4"/>
  <c r="I116" i="4"/>
  <c r="J116" i="4"/>
  <c r="K116" i="4"/>
  <c r="H116" i="4" s="1"/>
  <c r="I117" i="4"/>
  <c r="J117" i="4"/>
  <c r="K117" i="4"/>
  <c r="I118" i="4"/>
  <c r="F118" i="4" s="1"/>
  <c r="J118" i="4"/>
  <c r="K118" i="4"/>
  <c r="I119" i="4"/>
  <c r="J119" i="4"/>
  <c r="K119" i="4"/>
  <c r="H119" i="4" s="1"/>
  <c r="I120" i="4"/>
  <c r="J120" i="4"/>
  <c r="K120" i="4"/>
  <c r="I121" i="4"/>
  <c r="J121" i="4"/>
  <c r="K121" i="4"/>
  <c r="I122" i="4"/>
  <c r="J122" i="4"/>
  <c r="K122" i="4"/>
  <c r="I123" i="4"/>
  <c r="J123" i="4"/>
  <c r="K123" i="4"/>
  <c r="H123" i="4" s="1"/>
  <c r="I124" i="4"/>
  <c r="J124" i="4"/>
  <c r="G124" i="4" s="1"/>
  <c r="K124" i="4"/>
  <c r="H124" i="4" s="1"/>
  <c r="I125" i="4"/>
  <c r="J125" i="4"/>
  <c r="K125" i="4"/>
  <c r="I126" i="4"/>
  <c r="J126" i="4"/>
  <c r="K126" i="4"/>
  <c r="I127" i="4"/>
  <c r="J127" i="4"/>
  <c r="K127" i="4"/>
  <c r="H127" i="4" s="1"/>
  <c r="I128" i="4"/>
  <c r="J128" i="4"/>
  <c r="K128" i="4"/>
  <c r="I129" i="4"/>
  <c r="J129" i="4"/>
  <c r="K129" i="4"/>
  <c r="I130" i="4"/>
  <c r="J130" i="4"/>
  <c r="K130" i="4"/>
  <c r="I131" i="4"/>
  <c r="J131" i="4"/>
  <c r="K131" i="4"/>
  <c r="I132" i="4"/>
  <c r="J132" i="4"/>
  <c r="K132" i="4"/>
  <c r="H132" i="4" s="1"/>
  <c r="I133" i="4"/>
  <c r="J133" i="4"/>
  <c r="K133" i="4"/>
  <c r="I134" i="4"/>
  <c r="F134" i="4" s="1"/>
  <c r="J134" i="4"/>
  <c r="G134" i="4" s="1"/>
  <c r="K134" i="4"/>
  <c r="I135" i="4"/>
  <c r="F135" i="4" s="1"/>
  <c r="J135" i="4"/>
  <c r="K135" i="4"/>
  <c r="H135" i="4" s="1"/>
  <c r="I137" i="4"/>
  <c r="J137" i="4"/>
  <c r="K137" i="4"/>
  <c r="I138" i="4"/>
  <c r="J138" i="4"/>
  <c r="K138" i="4"/>
  <c r="I139" i="4"/>
  <c r="J139" i="4"/>
  <c r="K139" i="4"/>
  <c r="I140" i="4"/>
  <c r="J140" i="4"/>
  <c r="K140" i="4"/>
  <c r="I141" i="4"/>
  <c r="J141" i="4"/>
  <c r="K141" i="4"/>
  <c r="I142" i="4"/>
  <c r="F142" i="4" s="1"/>
  <c r="J142" i="4"/>
  <c r="K142" i="4"/>
  <c r="I143" i="4"/>
  <c r="J143" i="4"/>
  <c r="G143" i="4" s="1"/>
  <c r="K143" i="4"/>
  <c r="I145" i="4"/>
  <c r="J145" i="4"/>
  <c r="K145" i="4"/>
  <c r="I146" i="4"/>
  <c r="J146" i="4"/>
  <c r="K146" i="4"/>
  <c r="I147" i="4"/>
  <c r="J147" i="4"/>
  <c r="K147" i="4"/>
  <c r="I148" i="4"/>
  <c r="J148" i="4"/>
  <c r="K148" i="4"/>
  <c r="I149" i="4"/>
  <c r="J149" i="4"/>
  <c r="K149" i="4"/>
  <c r="I150" i="4"/>
  <c r="J150" i="4"/>
  <c r="K150" i="4"/>
  <c r="I151" i="4"/>
  <c r="J151" i="4"/>
  <c r="K151" i="4"/>
  <c r="I152" i="4"/>
  <c r="J152" i="4"/>
  <c r="K152" i="4"/>
  <c r="I153" i="4"/>
  <c r="J153" i="4"/>
  <c r="K153" i="4"/>
  <c r="I154" i="4"/>
  <c r="J154" i="4"/>
  <c r="K154" i="4"/>
  <c r="I155" i="4"/>
  <c r="J155" i="4"/>
  <c r="K155" i="4"/>
  <c r="I156" i="4"/>
  <c r="J156" i="4"/>
  <c r="G156" i="4" s="1"/>
  <c r="K156" i="4"/>
  <c r="I157" i="4"/>
  <c r="J157" i="4"/>
  <c r="K157" i="4"/>
  <c r="I158" i="4"/>
  <c r="F158" i="4" s="1"/>
  <c r="J158" i="4"/>
  <c r="K158" i="4"/>
  <c r="I159" i="4"/>
  <c r="J159" i="4"/>
  <c r="K159" i="4"/>
  <c r="I160" i="4"/>
  <c r="J160" i="4"/>
  <c r="G160" i="4" s="1"/>
  <c r="K160" i="4"/>
  <c r="I161" i="4"/>
  <c r="J161" i="4"/>
  <c r="K161" i="4"/>
  <c r="I162" i="4"/>
  <c r="J162" i="4"/>
  <c r="K162" i="4"/>
  <c r="I164" i="4"/>
  <c r="J164" i="4"/>
  <c r="K164" i="4"/>
  <c r="I165" i="4"/>
  <c r="J165" i="4"/>
  <c r="K165" i="4"/>
  <c r="I166" i="4"/>
  <c r="J166" i="4"/>
  <c r="K166" i="4"/>
  <c r="I167" i="4"/>
  <c r="J167" i="4"/>
  <c r="K167" i="4"/>
  <c r="I168" i="4"/>
  <c r="J168" i="4"/>
  <c r="K168" i="4"/>
  <c r="I169" i="4"/>
  <c r="J169" i="4"/>
  <c r="K169" i="4"/>
  <c r="I170" i="4"/>
  <c r="J170" i="4"/>
  <c r="K170" i="4"/>
  <c r="I171" i="4"/>
  <c r="J171" i="4"/>
  <c r="K171" i="4"/>
  <c r="H171" i="4" s="1"/>
  <c r="I172" i="4"/>
  <c r="F172" i="4" s="1"/>
  <c r="J172" i="4"/>
  <c r="K172" i="4"/>
  <c r="I173" i="4"/>
  <c r="J173" i="4"/>
  <c r="K173" i="4"/>
  <c r="I174" i="4"/>
  <c r="J174" i="4"/>
  <c r="K174" i="4"/>
  <c r="I175" i="4"/>
  <c r="J175" i="4"/>
  <c r="K175" i="4"/>
  <c r="I176" i="4"/>
  <c r="J176" i="4"/>
  <c r="K176" i="4"/>
  <c r="I177" i="4"/>
  <c r="J177" i="4"/>
  <c r="K177" i="4"/>
  <c r="I178" i="4"/>
  <c r="J178" i="4"/>
  <c r="K178" i="4"/>
  <c r="I179" i="4"/>
  <c r="J179" i="4"/>
  <c r="K179" i="4"/>
  <c r="I181" i="4"/>
  <c r="J181" i="4"/>
  <c r="K181" i="4"/>
  <c r="I182" i="4"/>
  <c r="J182" i="4"/>
  <c r="K182" i="4"/>
  <c r="I183" i="4"/>
  <c r="J183" i="4"/>
  <c r="K183" i="4"/>
  <c r="I184" i="4"/>
  <c r="J184" i="4"/>
  <c r="K184" i="4"/>
  <c r="I185" i="4"/>
  <c r="J185" i="4"/>
  <c r="K185" i="4"/>
  <c r="I186" i="4"/>
  <c r="J186" i="4"/>
  <c r="K186" i="4"/>
  <c r="I187" i="4"/>
  <c r="J187" i="4"/>
  <c r="K187" i="4"/>
  <c r="I188" i="4"/>
  <c r="J188" i="4"/>
  <c r="K188" i="4"/>
  <c r="I189" i="4"/>
  <c r="J189" i="4"/>
  <c r="K189" i="4"/>
  <c r="I190" i="4"/>
  <c r="J190" i="4"/>
  <c r="K190" i="4"/>
  <c r="I191" i="4"/>
  <c r="J191" i="4"/>
  <c r="K191" i="4"/>
  <c r="I192" i="4"/>
  <c r="J192" i="4"/>
  <c r="K192" i="4"/>
  <c r="I193" i="4"/>
  <c r="F193" i="4" s="1"/>
  <c r="J193" i="4"/>
  <c r="K193" i="4"/>
  <c r="I194" i="4"/>
  <c r="J194" i="4"/>
  <c r="K194" i="4"/>
  <c r="I195" i="4"/>
  <c r="J195" i="4"/>
  <c r="G195" i="4" s="1"/>
  <c r="K195" i="4"/>
  <c r="I196" i="4"/>
  <c r="J196" i="4"/>
  <c r="G196" i="4" s="1"/>
  <c r="K196" i="4"/>
  <c r="I197" i="4"/>
  <c r="J197" i="4"/>
  <c r="K197" i="4"/>
  <c r="I198" i="4"/>
  <c r="F198" i="4" s="1"/>
  <c r="J198" i="4"/>
  <c r="G198" i="4" s="1"/>
  <c r="K198" i="4"/>
  <c r="I199" i="4"/>
  <c r="J199" i="4"/>
  <c r="K199" i="4"/>
  <c r="I200" i="4"/>
  <c r="J200" i="4"/>
  <c r="K200" i="4"/>
  <c r="I201" i="4"/>
  <c r="F201" i="4" s="1"/>
  <c r="J201" i="4"/>
  <c r="K201" i="4"/>
  <c r="I202" i="4"/>
  <c r="J202" i="4"/>
  <c r="K202" i="4"/>
  <c r="I203" i="4"/>
  <c r="J203" i="4"/>
  <c r="K203" i="4"/>
  <c r="I204" i="4"/>
  <c r="J204" i="4"/>
  <c r="K204" i="4"/>
  <c r="I205" i="4"/>
  <c r="J205" i="4"/>
  <c r="K205" i="4"/>
  <c r="I206" i="4"/>
  <c r="F206" i="4" s="1"/>
  <c r="J206" i="4"/>
  <c r="K206" i="4"/>
  <c r="I207" i="4"/>
  <c r="J207" i="4"/>
  <c r="K207" i="4"/>
  <c r="H207" i="4" s="1"/>
  <c r="I208" i="4"/>
  <c r="J208" i="4"/>
  <c r="G208" i="4" s="1"/>
  <c r="K208" i="4"/>
  <c r="I209" i="4"/>
  <c r="F209" i="4" s="1"/>
  <c r="J209" i="4"/>
  <c r="K209" i="4"/>
  <c r="I210" i="4"/>
  <c r="J210" i="4"/>
  <c r="K210" i="4"/>
  <c r="I211" i="4"/>
  <c r="J211" i="4"/>
  <c r="K211" i="4"/>
  <c r="I212" i="4"/>
  <c r="J212" i="4"/>
  <c r="K212" i="4"/>
  <c r="H212" i="4" s="1"/>
  <c r="I213" i="4"/>
  <c r="F213" i="4" s="1"/>
  <c r="J213" i="4"/>
  <c r="K213" i="4"/>
  <c r="I214" i="4"/>
  <c r="F214" i="4" s="1"/>
  <c r="J214" i="4"/>
  <c r="G214" i="4" s="1"/>
  <c r="K214" i="4"/>
  <c r="I216" i="4"/>
  <c r="J216" i="4"/>
  <c r="K216" i="4"/>
  <c r="I217" i="4"/>
  <c r="J217" i="4"/>
  <c r="G217" i="4" s="1"/>
  <c r="K217" i="4"/>
  <c r="I219" i="4"/>
  <c r="J219" i="4"/>
  <c r="K219" i="4"/>
  <c r="I220" i="4"/>
  <c r="J220" i="4"/>
  <c r="K220" i="4"/>
  <c r="I221" i="4"/>
  <c r="J221" i="4"/>
  <c r="K221" i="4"/>
  <c r="I222" i="4"/>
  <c r="J222" i="4"/>
  <c r="K222" i="4"/>
  <c r="H222" i="4" s="1"/>
  <c r="I223" i="4"/>
  <c r="J223" i="4"/>
  <c r="G223" i="4" s="1"/>
  <c r="K223" i="4"/>
  <c r="H223" i="4" s="1"/>
  <c r="I224" i="4"/>
  <c r="J224" i="4"/>
  <c r="K224" i="4"/>
  <c r="I225" i="4"/>
  <c r="J225" i="4"/>
  <c r="K225" i="4"/>
  <c r="I226" i="4"/>
  <c r="J226" i="4"/>
  <c r="K226" i="4"/>
  <c r="I228" i="4"/>
  <c r="J228" i="4"/>
  <c r="J227" i="4" s="1"/>
  <c r="K228" i="4"/>
  <c r="I229" i="4"/>
  <c r="J229" i="4"/>
  <c r="K229" i="4"/>
  <c r="J229" i="10"/>
  <c r="L229" i="10"/>
  <c r="M229" i="10"/>
  <c r="O229" i="10"/>
  <c r="P229" i="10"/>
  <c r="I229" i="10"/>
  <c r="H229" i="10" s="1"/>
  <c r="J220" i="10"/>
  <c r="L220" i="10"/>
  <c r="M220" i="10"/>
  <c r="O220" i="10"/>
  <c r="P220" i="10"/>
  <c r="I220" i="10"/>
  <c r="J217" i="10"/>
  <c r="H217" i="10" s="1"/>
  <c r="L217" i="10"/>
  <c r="M217" i="10"/>
  <c r="O217" i="10"/>
  <c r="P217" i="10"/>
  <c r="I217" i="10"/>
  <c r="J182" i="10"/>
  <c r="L182" i="10"/>
  <c r="M182" i="10"/>
  <c r="O182" i="10"/>
  <c r="P182" i="10"/>
  <c r="I182" i="10"/>
  <c r="J165" i="10"/>
  <c r="L165" i="10"/>
  <c r="M165" i="10"/>
  <c r="O165" i="10"/>
  <c r="P165" i="10"/>
  <c r="I165" i="10"/>
  <c r="L146" i="10"/>
  <c r="M146" i="10"/>
  <c r="O146" i="10"/>
  <c r="P146" i="10"/>
  <c r="J146" i="10"/>
  <c r="I146" i="10"/>
  <c r="J138" i="10"/>
  <c r="L138" i="10"/>
  <c r="M138" i="10"/>
  <c r="G138" i="10" s="1"/>
  <c r="O138" i="10"/>
  <c r="P138" i="10"/>
  <c r="I138" i="10"/>
  <c r="H138" i="10" s="1"/>
  <c r="J116" i="10"/>
  <c r="H116" i="10" s="1"/>
  <c r="L116" i="10"/>
  <c r="M116" i="10"/>
  <c r="O116" i="10"/>
  <c r="P116" i="10"/>
  <c r="I116" i="10"/>
  <c r="J90" i="10"/>
  <c r="L90" i="10"/>
  <c r="M90" i="10"/>
  <c r="O90" i="10"/>
  <c r="P90" i="10"/>
  <c r="I90" i="10"/>
  <c r="H90" i="10" s="1"/>
  <c r="J82" i="10"/>
  <c r="L82" i="10"/>
  <c r="M82" i="10"/>
  <c r="O82" i="10"/>
  <c r="P82" i="10"/>
  <c r="I82" i="10"/>
  <c r="J80" i="10"/>
  <c r="L80" i="10"/>
  <c r="M80" i="10"/>
  <c r="O80" i="10"/>
  <c r="P80" i="10"/>
  <c r="I80" i="10"/>
  <c r="J66" i="10"/>
  <c r="L66" i="10"/>
  <c r="M66" i="10"/>
  <c r="O66" i="10"/>
  <c r="P66" i="10"/>
  <c r="I66" i="10"/>
  <c r="J60" i="10"/>
  <c r="L60" i="10"/>
  <c r="M60" i="10"/>
  <c r="O60" i="10"/>
  <c r="P60" i="10"/>
  <c r="I60" i="10"/>
  <c r="J44" i="10"/>
  <c r="H44" i="10" s="1"/>
  <c r="L44" i="10"/>
  <c r="F44" i="10" s="1"/>
  <c r="M44" i="10"/>
  <c r="O44" i="10"/>
  <c r="P44" i="10"/>
  <c r="I44" i="10"/>
  <c r="J21" i="10"/>
  <c r="L21" i="10"/>
  <c r="M21" i="10"/>
  <c r="O21" i="10"/>
  <c r="P21" i="10"/>
  <c r="I21" i="10"/>
  <c r="J19" i="10"/>
  <c r="L19" i="10"/>
  <c r="M19" i="10"/>
  <c r="O19" i="10"/>
  <c r="P19" i="10"/>
  <c r="I19" i="10"/>
  <c r="F231" i="10"/>
  <c r="G231" i="10"/>
  <c r="H231" i="10"/>
  <c r="K231" i="10"/>
  <c r="N231" i="10"/>
  <c r="F20" i="10"/>
  <c r="G20" i="10"/>
  <c r="H20" i="10"/>
  <c r="K20" i="10"/>
  <c r="K19" i="10" s="1"/>
  <c r="N20" i="10"/>
  <c r="N19" i="10" s="1"/>
  <c r="F22" i="10"/>
  <c r="G22" i="10"/>
  <c r="H22" i="10"/>
  <c r="K22" i="10"/>
  <c r="N22" i="10"/>
  <c r="F23" i="10"/>
  <c r="G23" i="10"/>
  <c r="H23" i="10"/>
  <c r="K23" i="10"/>
  <c r="N23" i="10"/>
  <c r="F24" i="10"/>
  <c r="G24" i="10"/>
  <c r="H24" i="10"/>
  <c r="K24" i="10"/>
  <c r="N24" i="10"/>
  <c r="F25" i="10"/>
  <c r="G25" i="10"/>
  <c r="H25" i="10"/>
  <c r="K25" i="10"/>
  <c r="N25" i="10"/>
  <c r="F26" i="10"/>
  <c r="G26" i="10"/>
  <c r="H26" i="10"/>
  <c r="K26" i="10"/>
  <c r="N26" i="10"/>
  <c r="F27" i="10"/>
  <c r="G27" i="10"/>
  <c r="H27" i="10"/>
  <c r="K27" i="10"/>
  <c r="N27" i="10"/>
  <c r="F28" i="10"/>
  <c r="G28" i="10"/>
  <c r="H28" i="10"/>
  <c r="K28" i="10"/>
  <c r="N28" i="10"/>
  <c r="F29" i="10"/>
  <c r="G29" i="10"/>
  <c r="H29" i="10"/>
  <c r="K29" i="10"/>
  <c r="N29" i="10"/>
  <c r="F30" i="10"/>
  <c r="G30" i="10"/>
  <c r="H30" i="10"/>
  <c r="K30" i="10"/>
  <c r="N30" i="10"/>
  <c r="F31" i="10"/>
  <c r="G31" i="10"/>
  <c r="H31" i="10"/>
  <c r="K31" i="10"/>
  <c r="N31" i="10"/>
  <c r="F32" i="10"/>
  <c r="G32" i="10"/>
  <c r="H32" i="10"/>
  <c r="K32" i="10"/>
  <c r="N32" i="10"/>
  <c r="F33" i="10"/>
  <c r="G33" i="10"/>
  <c r="H33" i="10"/>
  <c r="K33" i="10"/>
  <c r="N33" i="10"/>
  <c r="F34" i="10"/>
  <c r="G34" i="10"/>
  <c r="H34" i="10"/>
  <c r="K34" i="10"/>
  <c r="N34" i="10"/>
  <c r="F35" i="10"/>
  <c r="G35" i="10"/>
  <c r="H35" i="10"/>
  <c r="K35" i="10"/>
  <c r="N35" i="10"/>
  <c r="F36" i="10"/>
  <c r="G36" i="10"/>
  <c r="H36" i="10"/>
  <c r="K36" i="10"/>
  <c r="N36" i="10"/>
  <c r="F37" i="10"/>
  <c r="G37" i="10"/>
  <c r="H37" i="10"/>
  <c r="K37" i="10"/>
  <c r="N37" i="10"/>
  <c r="F38" i="10"/>
  <c r="G38" i="10"/>
  <c r="H38" i="10"/>
  <c r="K38" i="10"/>
  <c r="N38" i="10"/>
  <c r="F39" i="10"/>
  <c r="G39" i="10"/>
  <c r="H39" i="10"/>
  <c r="K39" i="10"/>
  <c r="N39" i="10"/>
  <c r="F40" i="10"/>
  <c r="G40" i="10"/>
  <c r="H40" i="10"/>
  <c r="K40" i="10"/>
  <c r="N40" i="10"/>
  <c r="F41" i="10"/>
  <c r="G41" i="10"/>
  <c r="H41" i="10"/>
  <c r="K41" i="10"/>
  <c r="N41" i="10"/>
  <c r="F42" i="10"/>
  <c r="G42" i="10"/>
  <c r="H42" i="10"/>
  <c r="K42" i="10"/>
  <c r="N42" i="10"/>
  <c r="F43" i="10"/>
  <c r="G43" i="10"/>
  <c r="H43" i="10"/>
  <c r="K43" i="10"/>
  <c r="N43" i="10"/>
  <c r="F45" i="10"/>
  <c r="G45" i="10"/>
  <c r="H45" i="10"/>
  <c r="K45" i="10"/>
  <c r="N45" i="10"/>
  <c r="F46" i="10"/>
  <c r="G46" i="10"/>
  <c r="H46" i="10"/>
  <c r="K46" i="10"/>
  <c r="N46" i="10"/>
  <c r="F47" i="10"/>
  <c r="G47" i="10"/>
  <c r="H47" i="10"/>
  <c r="K47" i="10"/>
  <c r="N47" i="10"/>
  <c r="F48" i="10"/>
  <c r="G48" i="10"/>
  <c r="H48" i="10"/>
  <c r="K48" i="10"/>
  <c r="N48" i="10"/>
  <c r="F49" i="10"/>
  <c r="G49" i="10"/>
  <c r="H49" i="10"/>
  <c r="K49" i="10"/>
  <c r="N49" i="10"/>
  <c r="F50" i="10"/>
  <c r="G50" i="10"/>
  <c r="H50" i="10"/>
  <c r="K50" i="10"/>
  <c r="N50" i="10"/>
  <c r="F51" i="10"/>
  <c r="G51" i="10"/>
  <c r="H51" i="10"/>
  <c r="K51" i="10"/>
  <c r="N51" i="10"/>
  <c r="F52" i="10"/>
  <c r="G52" i="10"/>
  <c r="H52" i="10"/>
  <c r="K52" i="10"/>
  <c r="N52" i="10"/>
  <c r="F53" i="10"/>
  <c r="G53" i="10"/>
  <c r="H53" i="10"/>
  <c r="K53" i="10"/>
  <c r="N53" i="10"/>
  <c r="F54" i="10"/>
  <c r="G54" i="10"/>
  <c r="H54" i="10"/>
  <c r="K54" i="10"/>
  <c r="N54" i="10"/>
  <c r="F55" i="10"/>
  <c r="G55" i="10"/>
  <c r="H55" i="10"/>
  <c r="K55" i="10"/>
  <c r="N55" i="10"/>
  <c r="F56" i="10"/>
  <c r="G56" i="10"/>
  <c r="H56" i="10"/>
  <c r="K56" i="10"/>
  <c r="N56" i="10"/>
  <c r="F57" i="10"/>
  <c r="G57" i="10"/>
  <c r="H57" i="10"/>
  <c r="K57" i="10"/>
  <c r="N57" i="10"/>
  <c r="F58" i="10"/>
  <c r="G58" i="10"/>
  <c r="H58" i="10"/>
  <c r="K58" i="10"/>
  <c r="N58" i="10"/>
  <c r="F59" i="10"/>
  <c r="G59" i="10"/>
  <c r="H59" i="10"/>
  <c r="K59" i="10"/>
  <c r="N59" i="10"/>
  <c r="F61" i="10"/>
  <c r="G61" i="10"/>
  <c r="H61" i="10"/>
  <c r="K61" i="10"/>
  <c r="N61" i="10"/>
  <c r="F62" i="10"/>
  <c r="G62" i="10"/>
  <c r="H62" i="10"/>
  <c r="K62" i="10"/>
  <c r="N62" i="10"/>
  <c r="F63" i="10"/>
  <c r="G63" i="10"/>
  <c r="H63" i="10"/>
  <c r="K63" i="10"/>
  <c r="N63" i="10"/>
  <c r="F64" i="10"/>
  <c r="G64" i="10"/>
  <c r="H64" i="10"/>
  <c r="K64" i="10"/>
  <c r="N64" i="10"/>
  <c r="F65" i="10"/>
  <c r="G65" i="10"/>
  <c r="H65" i="10"/>
  <c r="K65" i="10"/>
  <c r="N65" i="10"/>
  <c r="F67" i="10"/>
  <c r="G67" i="10"/>
  <c r="H67" i="10"/>
  <c r="K67" i="10"/>
  <c r="N67" i="10"/>
  <c r="F68" i="10"/>
  <c r="G68" i="10"/>
  <c r="H68" i="10"/>
  <c r="K68" i="10"/>
  <c r="N68" i="10"/>
  <c r="F69" i="10"/>
  <c r="G69" i="10"/>
  <c r="H69" i="10"/>
  <c r="K69" i="10"/>
  <c r="N69" i="10"/>
  <c r="F70" i="10"/>
  <c r="G70" i="10"/>
  <c r="H70" i="10"/>
  <c r="K70" i="10"/>
  <c r="N70" i="10"/>
  <c r="F71" i="10"/>
  <c r="G71" i="10"/>
  <c r="H71" i="10"/>
  <c r="K71" i="10"/>
  <c r="N71" i="10"/>
  <c r="F72" i="10"/>
  <c r="G72" i="10"/>
  <c r="H72" i="10"/>
  <c r="K72" i="10"/>
  <c r="N72" i="10"/>
  <c r="F73" i="10"/>
  <c r="G73" i="10"/>
  <c r="H73" i="10"/>
  <c r="K73" i="10"/>
  <c r="N73" i="10"/>
  <c r="F74" i="10"/>
  <c r="G74" i="10"/>
  <c r="H74" i="10"/>
  <c r="K74" i="10"/>
  <c r="N74" i="10"/>
  <c r="F75" i="10"/>
  <c r="G75" i="10"/>
  <c r="H75" i="10"/>
  <c r="K75" i="10"/>
  <c r="N75" i="10"/>
  <c r="F76" i="10"/>
  <c r="G76" i="10"/>
  <c r="H76" i="10"/>
  <c r="K76" i="10"/>
  <c r="N76" i="10"/>
  <c r="F77" i="10"/>
  <c r="G77" i="10"/>
  <c r="H77" i="10"/>
  <c r="K77" i="10"/>
  <c r="N77" i="10"/>
  <c r="F78" i="10"/>
  <c r="G78" i="10"/>
  <c r="H78" i="10"/>
  <c r="K78" i="10"/>
  <c r="N78" i="10"/>
  <c r="F79" i="10"/>
  <c r="G79" i="10"/>
  <c r="H79" i="10"/>
  <c r="K79" i="10"/>
  <c r="N79" i="10"/>
  <c r="F81" i="10"/>
  <c r="G81" i="10"/>
  <c r="H81" i="10"/>
  <c r="K81" i="10"/>
  <c r="K80" i="10" s="1"/>
  <c r="N81" i="10"/>
  <c r="N80" i="10" s="1"/>
  <c r="F83" i="10"/>
  <c r="G83" i="10"/>
  <c r="H83" i="10"/>
  <c r="K83" i="10"/>
  <c r="N83" i="10"/>
  <c r="F84" i="10"/>
  <c r="G84" i="10"/>
  <c r="H84" i="10"/>
  <c r="K84" i="10"/>
  <c r="N84" i="10"/>
  <c r="F85" i="10"/>
  <c r="G85" i="10"/>
  <c r="H85" i="10"/>
  <c r="K85" i="10"/>
  <c r="N85" i="10"/>
  <c r="F86" i="10"/>
  <c r="G86" i="10"/>
  <c r="H86" i="10"/>
  <c r="K86" i="10"/>
  <c r="N86" i="10"/>
  <c r="F87" i="10"/>
  <c r="G87" i="10"/>
  <c r="H87" i="10"/>
  <c r="K87" i="10"/>
  <c r="N87" i="10"/>
  <c r="F88" i="10"/>
  <c r="G88" i="10"/>
  <c r="H88" i="10"/>
  <c r="K88" i="10"/>
  <c r="N88" i="10"/>
  <c r="F89" i="10"/>
  <c r="G89" i="10"/>
  <c r="H89" i="10"/>
  <c r="K89" i="10"/>
  <c r="N89" i="10"/>
  <c r="F91" i="10"/>
  <c r="G91" i="10"/>
  <c r="H91" i="10"/>
  <c r="K91" i="10"/>
  <c r="N91" i="10"/>
  <c r="F92" i="10"/>
  <c r="G92" i="10"/>
  <c r="H92" i="10"/>
  <c r="K92" i="10"/>
  <c r="N92" i="10"/>
  <c r="F93" i="10"/>
  <c r="G93" i="10"/>
  <c r="H93" i="10"/>
  <c r="K93" i="10"/>
  <c r="N93" i="10"/>
  <c r="F94" i="10"/>
  <c r="G94" i="10"/>
  <c r="H94" i="10"/>
  <c r="K94" i="10"/>
  <c r="N94" i="10"/>
  <c r="F95" i="10"/>
  <c r="G95" i="10"/>
  <c r="H95" i="10"/>
  <c r="K95" i="10"/>
  <c r="N95" i="10"/>
  <c r="F96" i="10"/>
  <c r="G96" i="10"/>
  <c r="H96" i="10"/>
  <c r="K96" i="10"/>
  <c r="N96" i="10"/>
  <c r="F97" i="10"/>
  <c r="G97" i="10"/>
  <c r="H97" i="10"/>
  <c r="K97" i="10"/>
  <c r="N97" i="10"/>
  <c r="F98" i="10"/>
  <c r="G98" i="10"/>
  <c r="H98" i="10"/>
  <c r="K98" i="10"/>
  <c r="N98" i="10"/>
  <c r="F99" i="10"/>
  <c r="G99" i="10"/>
  <c r="H99" i="10"/>
  <c r="K99" i="10"/>
  <c r="N99" i="10"/>
  <c r="F100" i="10"/>
  <c r="G100" i="10"/>
  <c r="H100" i="10"/>
  <c r="K100" i="10"/>
  <c r="N100" i="10"/>
  <c r="F101" i="10"/>
  <c r="G101" i="10"/>
  <c r="H101" i="10"/>
  <c r="K101" i="10"/>
  <c r="N101" i="10"/>
  <c r="F102" i="10"/>
  <c r="G102" i="10"/>
  <c r="H102" i="10"/>
  <c r="K102" i="10"/>
  <c r="N102" i="10"/>
  <c r="F103" i="10"/>
  <c r="G103" i="10"/>
  <c r="H103" i="10"/>
  <c r="K103" i="10"/>
  <c r="N103" i="10"/>
  <c r="F104" i="10"/>
  <c r="G104" i="10"/>
  <c r="H104" i="10"/>
  <c r="K104" i="10"/>
  <c r="N104" i="10"/>
  <c r="F105" i="10"/>
  <c r="G105" i="10"/>
  <c r="H105" i="10"/>
  <c r="K105" i="10"/>
  <c r="N105" i="10"/>
  <c r="F106" i="10"/>
  <c r="G106" i="10"/>
  <c r="H106" i="10"/>
  <c r="K106" i="10"/>
  <c r="N106" i="10"/>
  <c r="F107" i="10"/>
  <c r="G107" i="10"/>
  <c r="H107" i="10"/>
  <c r="K107" i="10"/>
  <c r="N107" i="10"/>
  <c r="F108" i="10"/>
  <c r="G108" i="10"/>
  <c r="H108" i="10"/>
  <c r="K108" i="10"/>
  <c r="N108" i="10"/>
  <c r="F109" i="10"/>
  <c r="G109" i="10"/>
  <c r="H109" i="10"/>
  <c r="K109" i="10"/>
  <c r="N109" i="10"/>
  <c r="F110" i="10"/>
  <c r="G110" i="10"/>
  <c r="H110" i="10"/>
  <c r="K110" i="10"/>
  <c r="N110" i="10"/>
  <c r="F111" i="10"/>
  <c r="G111" i="10"/>
  <c r="H111" i="10"/>
  <c r="K111" i="10"/>
  <c r="N111" i="10"/>
  <c r="F112" i="10"/>
  <c r="G112" i="10"/>
  <c r="H112" i="10"/>
  <c r="K112" i="10"/>
  <c r="N112" i="10"/>
  <c r="F113" i="10"/>
  <c r="G113" i="10"/>
  <c r="H113" i="10"/>
  <c r="K113" i="10"/>
  <c r="N113" i="10"/>
  <c r="F114" i="10"/>
  <c r="G114" i="10"/>
  <c r="H114" i="10"/>
  <c r="K114" i="10"/>
  <c r="N114" i="10"/>
  <c r="F115" i="10"/>
  <c r="G115" i="10"/>
  <c r="H115" i="10"/>
  <c r="K115" i="10"/>
  <c r="N115" i="10"/>
  <c r="F117" i="10"/>
  <c r="G117" i="10"/>
  <c r="H117" i="10"/>
  <c r="K117" i="10"/>
  <c r="N117" i="10"/>
  <c r="F118" i="10"/>
  <c r="G118" i="10"/>
  <c r="H118" i="10"/>
  <c r="K118" i="10"/>
  <c r="N118" i="10"/>
  <c r="F119" i="10"/>
  <c r="G119" i="10"/>
  <c r="H119" i="10"/>
  <c r="K119" i="10"/>
  <c r="N119" i="10"/>
  <c r="F120" i="10"/>
  <c r="G120" i="10"/>
  <c r="H120" i="10"/>
  <c r="K120" i="10"/>
  <c r="N120" i="10"/>
  <c r="F121" i="10"/>
  <c r="G121" i="10"/>
  <c r="H121" i="10"/>
  <c r="K121" i="10"/>
  <c r="N121" i="10"/>
  <c r="F122" i="10"/>
  <c r="G122" i="10"/>
  <c r="H122" i="10"/>
  <c r="K122" i="10"/>
  <c r="N122" i="10"/>
  <c r="F123" i="10"/>
  <c r="G123" i="10"/>
  <c r="H123" i="10"/>
  <c r="K123" i="10"/>
  <c r="N123" i="10"/>
  <c r="F124" i="10"/>
  <c r="G124" i="10"/>
  <c r="H124" i="10"/>
  <c r="K124" i="10"/>
  <c r="N124" i="10"/>
  <c r="F125" i="10"/>
  <c r="G125" i="10"/>
  <c r="H125" i="10"/>
  <c r="K125" i="10"/>
  <c r="N125" i="10"/>
  <c r="F126" i="10"/>
  <c r="G126" i="10"/>
  <c r="H126" i="10"/>
  <c r="K126" i="10"/>
  <c r="N126" i="10"/>
  <c r="F127" i="10"/>
  <c r="G127" i="10"/>
  <c r="H127" i="10"/>
  <c r="K127" i="10"/>
  <c r="N127" i="10"/>
  <c r="F128" i="10"/>
  <c r="G128" i="10"/>
  <c r="H128" i="10"/>
  <c r="K128" i="10"/>
  <c r="N128" i="10"/>
  <c r="F129" i="10"/>
  <c r="G129" i="10"/>
  <c r="H129" i="10"/>
  <c r="K129" i="10"/>
  <c r="N129" i="10"/>
  <c r="F130" i="10"/>
  <c r="G130" i="10"/>
  <c r="H130" i="10"/>
  <c r="K130" i="10"/>
  <c r="N130" i="10"/>
  <c r="F131" i="10"/>
  <c r="G131" i="10"/>
  <c r="H131" i="10"/>
  <c r="K131" i="10"/>
  <c r="N131" i="10"/>
  <c r="F132" i="10"/>
  <c r="G132" i="10"/>
  <c r="H132" i="10"/>
  <c r="K132" i="10"/>
  <c r="N132" i="10"/>
  <c r="F133" i="10"/>
  <c r="G133" i="10"/>
  <c r="H133" i="10"/>
  <c r="K133" i="10"/>
  <c r="N133" i="10"/>
  <c r="F134" i="10"/>
  <c r="G134" i="10"/>
  <c r="H134" i="10"/>
  <c r="K134" i="10"/>
  <c r="N134" i="10"/>
  <c r="F135" i="10"/>
  <c r="G135" i="10"/>
  <c r="H135" i="10"/>
  <c r="K135" i="10"/>
  <c r="N135" i="10"/>
  <c r="F136" i="10"/>
  <c r="G136" i="10"/>
  <c r="H136" i="10"/>
  <c r="K136" i="10"/>
  <c r="N136" i="10"/>
  <c r="F137" i="10"/>
  <c r="G137" i="10"/>
  <c r="H137" i="10"/>
  <c r="K137" i="10"/>
  <c r="N137" i="10"/>
  <c r="F139" i="10"/>
  <c r="G139" i="10"/>
  <c r="H139" i="10"/>
  <c r="K139" i="10"/>
  <c r="N139" i="10"/>
  <c r="F140" i="10"/>
  <c r="G140" i="10"/>
  <c r="H140" i="10"/>
  <c r="K140" i="10"/>
  <c r="N140" i="10"/>
  <c r="F141" i="10"/>
  <c r="G141" i="10"/>
  <c r="H141" i="10"/>
  <c r="K141" i="10"/>
  <c r="N141" i="10"/>
  <c r="F142" i="10"/>
  <c r="G142" i="10"/>
  <c r="H142" i="10"/>
  <c r="K142" i="10"/>
  <c r="N142" i="10"/>
  <c r="F143" i="10"/>
  <c r="G143" i="10"/>
  <c r="H143" i="10"/>
  <c r="K143" i="10"/>
  <c r="N143" i="10"/>
  <c r="F144" i="10"/>
  <c r="G144" i="10"/>
  <c r="H144" i="10"/>
  <c r="K144" i="10"/>
  <c r="N144" i="10"/>
  <c r="F145" i="10"/>
  <c r="G145" i="10"/>
  <c r="H145" i="10"/>
  <c r="K145" i="10"/>
  <c r="N145" i="10"/>
  <c r="F146" i="10"/>
  <c r="F147" i="10"/>
  <c r="G147" i="10"/>
  <c r="H147" i="10"/>
  <c r="K147" i="10"/>
  <c r="N147" i="10"/>
  <c r="F148" i="10"/>
  <c r="G148" i="10"/>
  <c r="H148" i="10"/>
  <c r="K148" i="10"/>
  <c r="N148" i="10"/>
  <c r="F149" i="10"/>
  <c r="G149" i="10"/>
  <c r="H149" i="10"/>
  <c r="K149" i="10"/>
  <c r="N149" i="10"/>
  <c r="F150" i="10"/>
  <c r="G150" i="10"/>
  <c r="H150" i="10"/>
  <c r="K150" i="10"/>
  <c r="N150" i="10"/>
  <c r="F151" i="10"/>
  <c r="G151" i="10"/>
  <c r="H151" i="10"/>
  <c r="K151" i="10"/>
  <c r="N151" i="10"/>
  <c r="F152" i="10"/>
  <c r="G152" i="10"/>
  <c r="H152" i="10"/>
  <c r="K152" i="10"/>
  <c r="N152" i="10"/>
  <c r="F153" i="10"/>
  <c r="G153" i="10"/>
  <c r="H153" i="10"/>
  <c r="K153" i="10"/>
  <c r="N153" i="10"/>
  <c r="F154" i="10"/>
  <c r="G154" i="10"/>
  <c r="H154" i="10"/>
  <c r="K154" i="10"/>
  <c r="N154" i="10"/>
  <c r="F155" i="10"/>
  <c r="G155" i="10"/>
  <c r="H155" i="10"/>
  <c r="K155" i="10"/>
  <c r="N155" i="10"/>
  <c r="F156" i="10"/>
  <c r="G156" i="10"/>
  <c r="H156" i="10"/>
  <c r="K156" i="10"/>
  <c r="N156" i="10"/>
  <c r="F157" i="10"/>
  <c r="G157" i="10"/>
  <c r="H157" i="10"/>
  <c r="K157" i="10"/>
  <c r="N157" i="10"/>
  <c r="F158" i="10"/>
  <c r="G158" i="10"/>
  <c r="H158" i="10"/>
  <c r="K158" i="10"/>
  <c r="N158" i="10"/>
  <c r="F159" i="10"/>
  <c r="G159" i="10"/>
  <c r="H159" i="10"/>
  <c r="K159" i="10"/>
  <c r="N159" i="10"/>
  <c r="F160" i="10"/>
  <c r="G160" i="10"/>
  <c r="H160" i="10"/>
  <c r="K160" i="10"/>
  <c r="N160" i="10"/>
  <c r="F161" i="10"/>
  <c r="G161" i="10"/>
  <c r="H161" i="10"/>
  <c r="K161" i="10"/>
  <c r="N161" i="10"/>
  <c r="F162" i="10"/>
  <c r="G162" i="10"/>
  <c r="H162" i="10"/>
  <c r="K162" i="10"/>
  <c r="N162" i="10"/>
  <c r="F163" i="10"/>
  <c r="G163" i="10"/>
  <c r="H163" i="10"/>
  <c r="K163" i="10"/>
  <c r="N163" i="10"/>
  <c r="F164" i="10"/>
  <c r="G164" i="10"/>
  <c r="H164" i="10"/>
  <c r="K164" i="10"/>
  <c r="N164" i="10"/>
  <c r="F166" i="10"/>
  <c r="G166" i="10"/>
  <c r="H166" i="10"/>
  <c r="K166" i="10"/>
  <c r="N166" i="10"/>
  <c r="F167" i="10"/>
  <c r="G167" i="10"/>
  <c r="H167" i="10"/>
  <c r="K167" i="10"/>
  <c r="N167" i="10"/>
  <c r="F168" i="10"/>
  <c r="G168" i="10"/>
  <c r="H168" i="10"/>
  <c r="K168" i="10"/>
  <c r="N168" i="10"/>
  <c r="F169" i="10"/>
  <c r="G169" i="10"/>
  <c r="H169" i="10"/>
  <c r="K169" i="10"/>
  <c r="N169" i="10"/>
  <c r="F170" i="10"/>
  <c r="G170" i="10"/>
  <c r="H170" i="10"/>
  <c r="K170" i="10"/>
  <c r="N170" i="10"/>
  <c r="F171" i="10"/>
  <c r="G171" i="10"/>
  <c r="H171" i="10"/>
  <c r="K171" i="10"/>
  <c r="N171" i="10"/>
  <c r="F172" i="10"/>
  <c r="G172" i="10"/>
  <c r="H172" i="10"/>
  <c r="K172" i="10"/>
  <c r="N172" i="10"/>
  <c r="F173" i="10"/>
  <c r="G173" i="10"/>
  <c r="H173" i="10"/>
  <c r="K173" i="10"/>
  <c r="N173" i="10"/>
  <c r="F174" i="10"/>
  <c r="G174" i="10"/>
  <c r="H174" i="10"/>
  <c r="K174" i="10"/>
  <c r="N174" i="10"/>
  <c r="F175" i="10"/>
  <c r="G175" i="10"/>
  <c r="H175" i="10"/>
  <c r="K175" i="10"/>
  <c r="N175" i="10"/>
  <c r="F176" i="10"/>
  <c r="G176" i="10"/>
  <c r="H176" i="10"/>
  <c r="K176" i="10"/>
  <c r="N176" i="10"/>
  <c r="F177" i="10"/>
  <c r="G177" i="10"/>
  <c r="H177" i="10"/>
  <c r="K177" i="10"/>
  <c r="N177" i="10"/>
  <c r="F178" i="10"/>
  <c r="G178" i="10"/>
  <c r="H178" i="10"/>
  <c r="K178" i="10"/>
  <c r="N178" i="10"/>
  <c r="F179" i="10"/>
  <c r="G179" i="10"/>
  <c r="H179" i="10"/>
  <c r="K179" i="10"/>
  <c r="N179" i="10"/>
  <c r="F180" i="10"/>
  <c r="G180" i="10"/>
  <c r="H180" i="10"/>
  <c r="K180" i="10"/>
  <c r="N180" i="10"/>
  <c r="F181" i="10"/>
  <c r="G181" i="10"/>
  <c r="H181" i="10"/>
  <c r="K181" i="10"/>
  <c r="N181" i="10"/>
  <c r="F183" i="10"/>
  <c r="G183" i="10"/>
  <c r="H183" i="10"/>
  <c r="K183" i="10"/>
  <c r="N183" i="10"/>
  <c r="F184" i="10"/>
  <c r="G184" i="10"/>
  <c r="H184" i="10"/>
  <c r="K184" i="10"/>
  <c r="N184" i="10"/>
  <c r="F185" i="10"/>
  <c r="G185" i="10"/>
  <c r="H185" i="10"/>
  <c r="K185" i="10"/>
  <c r="N185" i="10"/>
  <c r="F186" i="10"/>
  <c r="G186" i="10"/>
  <c r="H186" i="10"/>
  <c r="K186" i="10"/>
  <c r="N186" i="10"/>
  <c r="F187" i="10"/>
  <c r="G187" i="10"/>
  <c r="H187" i="10"/>
  <c r="K187" i="10"/>
  <c r="N187" i="10"/>
  <c r="F188" i="10"/>
  <c r="G188" i="10"/>
  <c r="H188" i="10"/>
  <c r="K188" i="10"/>
  <c r="N188" i="10"/>
  <c r="F189" i="10"/>
  <c r="G189" i="10"/>
  <c r="H189" i="10"/>
  <c r="K189" i="10"/>
  <c r="N189" i="10"/>
  <c r="F190" i="10"/>
  <c r="G190" i="10"/>
  <c r="H190" i="10"/>
  <c r="K190" i="10"/>
  <c r="N190" i="10"/>
  <c r="F191" i="10"/>
  <c r="G191" i="10"/>
  <c r="H191" i="10"/>
  <c r="K191" i="10"/>
  <c r="N191" i="10"/>
  <c r="F192" i="10"/>
  <c r="G192" i="10"/>
  <c r="H192" i="10"/>
  <c r="K192" i="10"/>
  <c r="N192" i="10"/>
  <c r="F193" i="10"/>
  <c r="G193" i="10"/>
  <c r="H193" i="10"/>
  <c r="K193" i="10"/>
  <c r="N193" i="10"/>
  <c r="F194" i="10"/>
  <c r="G194" i="10"/>
  <c r="H194" i="10"/>
  <c r="K194" i="10"/>
  <c r="N194" i="10"/>
  <c r="F195" i="10"/>
  <c r="G195" i="10"/>
  <c r="H195" i="10"/>
  <c r="K195" i="10"/>
  <c r="N195" i="10"/>
  <c r="F196" i="10"/>
  <c r="G196" i="10"/>
  <c r="H196" i="10"/>
  <c r="K196" i="10"/>
  <c r="N196" i="10"/>
  <c r="F197" i="10"/>
  <c r="G197" i="10"/>
  <c r="H197" i="10"/>
  <c r="K197" i="10"/>
  <c r="N197" i="10"/>
  <c r="F198" i="10"/>
  <c r="G198" i="10"/>
  <c r="H198" i="10"/>
  <c r="K198" i="10"/>
  <c r="N198" i="10"/>
  <c r="F199" i="10"/>
  <c r="G199" i="10"/>
  <c r="H199" i="10"/>
  <c r="K199" i="10"/>
  <c r="N199" i="10"/>
  <c r="F200" i="10"/>
  <c r="G200" i="10"/>
  <c r="H200" i="10"/>
  <c r="K200" i="10"/>
  <c r="N200" i="10"/>
  <c r="F201" i="10"/>
  <c r="G201" i="10"/>
  <c r="H201" i="10"/>
  <c r="K201" i="10"/>
  <c r="N201" i="10"/>
  <c r="F202" i="10"/>
  <c r="G202" i="10"/>
  <c r="H202" i="10"/>
  <c r="K202" i="10"/>
  <c r="N202" i="10"/>
  <c r="F203" i="10"/>
  <c r="G203" i="10"/>
  <c r="H203" i="10"/>
  <c r="K203" i="10"/>
  <c r="N203" i="10"/>
  <c r="F204" i="10"/>
  <c r="G204" i="10"/>
  <c r="H204" i="10"/>
  <c r="K204" i="10"/>
  <c r="N204" i="10"/>
  <c r="F205" i="10"/>
  <c r="G205" i="10"/>
  <c r="H205" i="10"/>
  <c r="K205" i="10"/>
  <c r="N205" i="10"/>
  <c r="F206" i="10"/>
  <c r="G206" i="10"/>
  <c r="H206" i="10"/>
  <c r="K206" i="10"/>
  <c r="N206" i="10"/>
  <c r="F207" i="10"/>
  <c r="G207" i="10"/>
  <c r="H207" i="10"/>
  <c r="K207" i="10"/>
  <c r="N207" i="10"/>
  <c r="F208" i="10"/>
  <c r="G208" i="10"/>
  <c r="H208" i="10"/>
  <c r="K208" i="10"/>
  <c r="N208" i="10"/>
  <c r="F209" i="10"/>
  <c r="G209" i="10"/>
  <c r="H209" i="10"/>
  <c r="K209" i="10"/>
  <c r="N209" i="10"/>
  <c r="F210" i="10"/>
  <c r="G210" i="10"/>
  <c r="H210" i="10"/>
  <c r="K210" i="10"/>
  <c r="N210" i="10"/>
  <c r="F211" i="10"/>
  <c r="G211" i="10"/>
  <c r="H211" i="10"/>
  <c r="K211" i="10"/>
  <c r="N211" i="10"/>
  <c r="F212" i="10"/>
  <c r="G212" i="10"/>
  <c r="H212" i="10"/>
  <c r="K212" i="10"/>
  <c r="N212" i="10"/>
  <c r="F213" i="10"/>
  <c r="G213" i="10"/>
  <c r="H213" i="10"/>
  <c r="K213" i="10"/>
  <c r="N213" i="10"/>
  <c r="F214" i="10"/>
  <c r="G214" i="10"/>
  <c r="H214" i="10"/>
  <c r="K214" i="10"/>
  <c r="N214" i="10"/>
  <c r="F215" i="10"/>
  <c r="G215" i="10"/>
  <c r="H215" i="10"/>
  <c r="K215" i="10"/>
  <c r="N215" i="10"/>
  <c r="F216" i="10"/>
  <c r="G216" i="10"/>
  <c r="H216" i="10"/>
  <c r="K216" i="10"/>
  <c r="N216" i="10"/>
  <c r="F218" i="10"/>
  <c r="G218" i="10"/>
  <c r="H218" i="10"/>
  <c r="K218" i="10"/>
  <c r="N218" i="10"/>
  <c r="F219" i="10"/>
  <c r="G219" i="10"/>
  <c r="H219" i="10"/>
  <c r="K219" i="10"/>
  <c r="N219" i="10"/>
  <c r="F221" i="10"/>
  <c r="G221" i="10"/>
  <c r="H221" i="10"/>
  <c r="K221" i="10"/>
  <c r="N221" i="10"/>
  <c r="F222" i="10"/>
  <c r="G222" i="10"/>
  <c r="H222" i="10"/>
  <c r="K222" i="10"/>
  <c r="N222" i="10"/>
  <c r="F223" i="10"/>
  <c r="G223" i="10"/>
  <c r="H223" i="10"/>
  <c r="K223" i="10"/>
  <c r="N223" i="10"/>
  <c r="F224" i="10"/>
  <c r="G224" i="10"/>
  <c r="H224" i="10"/>
  <c r="K224" i="10"/>
  <c r="N224" i="10"/>
  <c r="F225" i="10"/>
  <c r="G225" i="10"/>
  <c r="H225" i="10"/>
  <c r="K225" i="10"/>
  <c r="N225" i="10"/>
  <c r="F226" i="10"/>
  <c r="G226" i="10"/>
  <c r="H226" i="10"/>
  <c r="K226" i="10"/>
  <c r="N226" i="10"/>
  <c r="F227" i="10"/>
  <c r="G227" i="10"/>
  <c r="H227" i="10"/>
  <c r="K227" i="10"/>
  <c r="N227" i="10"/>
  <c r="F228" i="10"/>
  <c r="G228" i="10"/>
  <c r="H228" i="10"/>
  <c r="K228" i="10"/>
  <c r="N228" i="10"/>
  <c r="F230" i="10"/>
  <c r="G230" i="10"/>
  <c r="H230" i="10"/>
  <c r="K230" i="10"/>
  <c r="K229" i="10" s="1"/>
  <c r="N230" i="10"/>
  <c r="N229" i="10" s="1"/>
  <c r="AY53" i="9"/>
  <c r="AV53" i="9"/>
  <c r="AU53" i="9"/>
  <c r="AT53" i="9"/>
  <c r="AN53" i="9"/>
  <c r="AK53" i="9"/>
  <c r="AH53" i="9"/>
  <c r="AG53" i="9"/>
  <c r="AF53" i="9"/>
  <c r="Z53" i="9"/>
  <c r="W53" i="9"/>
  <c r="T53" i="9"/>
  <c r="S53" i="9"/>
  <c r="R53" i="9"/>
  <c r="L53" i="9"/>
  <c r="F53" i="9" s="1"/>
  <c r="I53" i="9"/>
  <c r="H53" i="9"/>
  <c r="G53" i="9"/>
  <c r="AY52" i="9"/>
  <c r="AV52" i="9"/>
  <c r="AU52" i="9"/>
  <c r="AT52" i="9"/>
  <c r="AN52" i="9"/>
  <c r="AK52" i="9"/>
  <c r="AH52" i="9"/>
  <c r="AG52" i="9"/>
  <c r="AF52" i="9"/>
  <c r="Z52" i="9"/>
  <c r="W52" i="9"/>
  <c r="T52" i="9"/>
  <c r="S52" i="9"/>
  <c r="R52" i="9"/>
  <c r="L52" i="9"/>
  <c r="I52" i="9"/>
  <c r="F52" i="9" s="1"/>
  <c r="H52" i="9"/>
  <c r="G52" i="9"/>
  <c r="AY51" i="9"/>
  <c r="AV51" i="9"/>
  <c r="AU51" i="9"/>
  <c r="AT51" i="9"/>
  <c r="AN51" i="9"/>
  <c r="AK51" i="9"/>
  <c r="AH51" i="9"/>
  <c r="AG51" i="9"/>
  <c r="AF51" i="9"/>
  <c r="Z51" i="9"/>
  <c r="W51" i="9"/>
  <c r="T51" i="9"/>
  <c r="Q51" i="9" s="1"/>
  <c r="S51" i="9"/>
  <c r="R51" i="9"/>
  <c r="L51" i="9"/>
  <c r="I51" i="9"/>
  <c r="H51" i="9"/>
  <c r="G51" i="9"/>
  <c r="AY50" i="9"/>
  <c r="AV50" i="9"/>
  <c r="AS50" i="9" s="1"/>
  <c r="AU50" i="9"/>
  <c r="AT50" i="9"/>
  <c r="AN50" i="9"/>
  <c r="AK50" i="9"/>
  <c r="AH50" i="9"/>
  <c r="AG50" i="9"/>
  <c r="AF50" i="9"/>
  <c r="Z50" i="9"/>
  <c r="W50" i="9"/>
  <c r="T50" i="9"/>
  <c r="S50" i="9"/>
  <c r="E50" i="9" s="1"/>
  <c r="R50" i="9"/>
  <c r="L50" i="9"/>
  <c r="I50" i="9"/>
  <c r="H50" i="9"/>
  <c r="G50" i="9"/>
  <c r="AY49" i="9"/>
  <c r="AV49" i="9"/>
  <c r="AS49" i="9" s="1"/>
  <c r="AU49" i="9"/>
  <c r="AT49" i="9"/>
  <c r="AN49" i="9"/>
  <c r="AK49" i="9"/>
  <c r="AH49" i="9"/>
  <c r="AG49" i="9"/>
  <c r="AF49" i="9"/>
  <c r="Z49" i="9"/>
  <c r="W49" i="9"/>
  <c r="T49" i="9"/>
  <c r="S49" i="9"/>
  <c r="E49" i="9" s="1"/>
  <c r="R49" i="9"/>
  <c r="L49" i="9"/>
  <c r="I49" i="9"/>
  <c r="H49" i="9"/>
  <c r="G49" i="9"/>
  <c r="AY48" i="9"/>
  <c r="AV48" i="9"/>
  <c r="AU48" i="9"/>
  <c r="AT48" i="9"/>
  <c r="AS48" i="9"/>
  <c r="AN48" i="9"/>
  <c r="AK48" i="9"/>
  <c r="AH48" i="9"/>
  <c r="AG48" i="9"/>
  <c r="AF48" i="9"/>
  <c r="Z48" i="9"/>
  <c r="W48" i="9"/>
  <c r="T48" i="9"/>
  <c r="S48" i="9"/>
  <c r="R48" i="9"/>
  <c r="L48" i="9"/>
  <c r="I48" i="9"/>
  <c r="H48" i="9"/>
  <c r="E48" i="9" s="1"/>
  <c r="G48" i="9"/>
  <c r="D48" i="9" s="1"/>
  <c r="AY47" i="9"/>
  <c r="AV47" i="9"/>
  <c r="AU47" i="9"/>
  <c r="AT47" i="9"/>
  <c r="AN47" i="9"/>
  <c r="AK47" i="9"/>
  <c r="AH47" i="9"/>
  <c r="AE47" i="9" s="1"/>
  <c r="AG47" i="9"/>
  <c r="AF47" i="9"/>
  <c r="Z47" i="9"/>
  <c r="W47" i="9"/>
  <c r="T47" i="9"/>
  <c r="S47" i="9"/>
  <c r="R47" i="9"/>
  <c r="D47" i="9" s="1"/>
  <c r="Q47" i="9"/>
  <c r="L47" i="9"/>
  <c r="I47" i="9"/>
  <c r="F47" i="9" s="1"/>
  <c r="H47" i="9"/>
  <c r="E47" i="9" s="1"/>
  <c r="G47" i="9"/>
  <c r="AY46" i="9"/>
  <c r="AV46" i="9"/>
  <c r="AU46" i="9"/>
  <c r="AT46" i="9"/>
  <c r="AN46" i="9"/>
  <c r="AK46" i="9"/>
  <c r="AH46" i="9"/>
  <c r="AG46" i="9"/>
  <c r="AF46" i="9"/>
  <c r="Z46" i="9"/>
  <c r="W46" i="9"/>
  <c r="T46" i="9"/>
  <c r="S46" i="9"/>
  <c r="R46" i="9"/>
  <c r="D46" i="9" s="1"/>
  <c r="Q46" i="9"/>
  <c r="L46" i="9"/>
  <c r="I46" i="9"/>
  <c r="H46" i="9"/>
  <c r="G46" i="9"/>
  <c r="AY45" i="9"/>
  <c r="AV45" i="9"/>
  <c r="AU45" i="9"/>
  <c r="AT45" i="9"/>
  <c r="AN45" i="9"/>
  <c r="AK45" i="9"/>
  <c r="AH45" i="9"/>
  <c r="AE45" i="9" s="1"/>
  <c r="AG45" i="9"/>
  <c r="AF45" i="9"/>
  <c r="Z45" i="9"/>
  <c r="W45" i="9"/>
  <c r="T45" i="9"/>
  <c r="Q45" i="9" s="1"/>
  <c r="S45" i="9"/>
  <c r="R45" i="9"/>
  <c r="L45" i="9"/>
  <c r="F45" i="9" s="1"/>
  <c r="I45" i="9"/>
  <c r="H45" i="9"/>
  <c r="G45" i="9"/>
  <c r="AY44" i="9"/>
  <c r="AV44" i="9"/>
  <c r="AU44" i="9"/>
  <c r="AT44" i="9"/>
  <c r="AN44" i="9"/>
  <c r="AK44" i="9"/>
  <c r="AH44" i="9"/>
  <c r="AG44" i="9"/>
  <c r="AF44" i="9"/>
  <c r="Z44" i="9"/>
  <c r="W44" i="9"/>
  <c r="T44" i="9"/>
  <c r="S44" i="9"/>
  <c r="R44" i="9"/>
  <c r="L44" i="9"/>
  <c r="I44" i="9"/>
  <c r="F44" i="9" s="1"/>
  <c r="H44" i="9"/>
  <c r="G44" i="9"/>
  <c r="AY43" i="9"/>
  <c r="AV43" i="9"/>
  <c r="AU43" i="9"/>
  <c r="AT43" i="9"/>
  <c r="AN43" i="9"/>
  <c r="AK43" i="9"/>
  <c r="AK42" i="9" s="1"/>
  <c r="AH43" i="9"/>
  <c r="AE43" i="9" s="1"/>
  <c r="AG43" i="9"/>
  <c r="AF43" i="9"/>
  <c r="Z43" i="9"/>
  <c r="W43" i="9"/>
  <c r="T43" i="9"/>
  <c r="S43" i="9"/>
  <c r="R43" i="9"/>
  <c r="L43" i="9"/>
  <c r="I43" i="9"/>
  <c r="F43" i="9" s="1"/>
  <c r="H43" i="9"/>
  <c r="G43" i="9"/>
  <c r="D43" i="9" s="1"/>
  <c r="BA42" i="9"/>
  <c r="AZ42" i="9"/>
  <c r="AX42" i="9"/>
  <c r="AW42" i="9"/>
  <c r="AP42" i="9"/>
  <c r="AO42" i="9"/>
  <c r="AM42" i="9"/>
  <c r="AL42" i="9"/>
  <c r="AJ42" i="9"/>
  <c r="AI42" i="9"/>
  <c r="AB42" i="9"/>
  <c r="AA42" i="9"/>
  <c r="Y42" i="9"/>
  <c r="X42" i="9"/>
  <c r="V42" i="9"/>
  <c r="U42" i="9"/>
  <c r="N42" i="9"/>
  <c r="M42" i="9"/>
  <c r="K42" i="9"/>
  <c r="J42" i="9"/>
  <c r="AY41" i="9"/>
  <c r="AV41" i="9"/>
  <c r="AU41" i="9"/>
  <c r="AT41" i="9"/>
  <c r="AN41" i="9"/>
  <c r="AK41" i="9"/>
  <c r="AH41" i="9"/>
  <c r="AG41" i="9"/>
  <c r="AF41" i="9"/>
  <c r="Z41" i="9"/>
  <c r="W41" i="9"/>
  <c r="T41" i="9"/>
  <c r="S41" i="9"/>
  <c r="R41" i="9"/>
  <c r="L41" i="9"/>
  <c r="I41" i="9"/>
  <c r="H41" i="9"/>
  <c r="G41" i="9"/>
  <c r="AY40" i="9"/>
  <c r="AV40" i="9"/>
  <c r="AU40" i="9"/>
  <c r="AT40" i="9"/>
  <c r="AN40" i="9"/>
  <c r="AK40" i="9"/>
  <c r="AH40" i="9"/>
  <c r="AG40" i="9"/>
  <c r="AF40" i="9"/>
  <c r="Z40" i="9"/>
  <c r="W40" i="9"/>
  <c r="T40" i="9"/>
  <c r="S40" i="9"/>
  <c r="R40" i="9"/>
  <c r="L40" i="9"/>
  <c r="I40" i="9"/>
  <c r="H40" i="9"/>
  <c r="G40" i="9"/>
  <c r="AY39" i="9"/>
  <c r="AV39" i="9"/>
  <c r="AU39" i="9"/>
  <c r="AT39" i="9"/>
  <c r="AN39" i="9"/>
  <c r="AK39" i="9"/>
  <c r="AH39" i="9"/>
  <c r="AG39" i="9"/>
  <c r="AF39" i="9"/>
  <c r="Z39" i="9"/>
  <c r="W39" i="9"/>
  <c r="T39" i="9"/>
  <c r="T38" i="9" s="1"/>
  <c r="S39" i="9"/>
  <c r="R39" i="9"/>
  <c r="L39" i="9"/>
  <c r="I39" i="9"/>
  <c r="H39" i="9"/>
  <c r="G39" i="9"/>
  <c r="BA38" i="9"/>
  <c r="AZ38" i="9"/>
  <c r="AX38" i="9"/>
  <c r="AW38" i="9"/>
  <c r="AP38" i="9"/>
  <c r="AO38" i="9"/>
  <c r="AM38" i="9"/>
  <c r="AL38" i="9"/>
  <c r="AJ38" i="9"/>
  <c r="AI38" i="9"/>
  <c r="AB38" i="9"/>
  <c r="AA38" i="9"/>
  <c r="Y38" i="9"/>
  <c r="X38" i="9"/>
  <c r="V38" i="9"/>
  <c r="U38" i="9"/>
  <c r="N38" i="9"/>
  <c r="M38" i="9"/>
  <c r="K38" i="9"/>
  <c r="J38" i="9"/>
  <c r="AY37" i="9"/>
  <c r="AV37" i="9"/>
  <c r="AU37" i="9"/>
  <c r="AT37" i="9"/>
  <c r="AN37" i="9"/>
  <c r="AK37" i="9"/>
  <c r="AH37" i="9"/>
  <c r="AG37" i="9"/>
  <c r="AF37" i="9"/>
  <c r="Z37" i="9"/>
  <c r="W37" i="9"/>
  <c r="T37" i="9"/>
  <c r="S37" i="9"/>
  <c r="R37" i="9"/>
  <c r="L37" i="9"/>
  <c r="I37" i="9"/>
  <c r="H37" i="9"/>
  <c r="G37" i="9"/>
  <c r="AY36" i="9"/>
  <c r="AV36" i="9"/>
  <c r="AU36" i="9"/>
  <c r="AT36" i="9"/>
  <c r="AN36" i="9"/>
  <c r="AK36" i="9"/>
  <c r="AH36" i="9"/>
  <c r="AG36" i="9"/>
  <c r="AF36" i="9"/>
  <c r="Z36" i="9"/>
  <c r="W36" i="9"/>
  <c r="T36" i="9"/>
  <c r="Q36" i="9" s="1"/>
  <c r="S36" i="9"/>
  <c r="R36" i="9"/>
  <c r="L36" i="9"/>
  <c r="I36" i="9"/>
  <c r="F36" i="9" s="1"/>
  <c r="H36" i="9"/>
  <c r="G36" i="9"/>
  <c r="AY35" i="9"/>
  <c r="AV35" i="9"/>
  <c r="AS35" i="9" s="1"/>
  <c r="AU35" i="9"/>
  <c r="AT35" i="9"/>
  <c r="AN35" i="9"/>
  <c r="AK35" i="9"/>
  <c r="AH35" i="9"/>
  <c r="AG35" i="9"/>
  <c r="AF35" i="9"/>
  <c r="Z35" i="9"/>
  <c r="W35" i="9"/>
  <c r="T35" i="9"/>
  <c r="S35" i="9"/>
  <c r="R35" i="9"/>
  <c r="L35" i="9"/>
  <c r="I35" i="9"/>
  <c r="H35" i="9"/>
  <c r="E35" i="9" s="1"/>
  <c r="G35" i="9"/>
  <c r="D35" i="9" s="1"/>
  <c r="AY34" i="9"/>
  <c r="AV34" i="9"/>
  <c r="AU34" i="9"/>
  <c r="AT34" i="9"/>
  <c r="AN34" i="9"/>
  <c r="AK34" i="9"/>
  <c r="AH34" i="9"/>
  <c r="AG34" i="9"/>
  <c r="AF34" i="9"/>
  <c r="Z34" i="9"/>
  <c r="W34" i="9"/>
  <c r="T34" i="9"/>
  <c r="S34" i="9"/>
  <c r="R34" i="9"/>
  <c r="L34" i="9"/>
  <c r="I34" i="9"/>
  <c r="F34" i="9" s="1"/>
  <c r="H34" i="9"/>
  <c r="G34" i="9"/>
  <c r="AY33" i="9"/>
  <c r="AV33" i="9"/>
  <c r="AU33" i="9"/>
  <c r="AT33" i="9"/>
  <c r="AN33" i="9"/>
  <c r="AK33" i="9"/>
  <c r="AH33" i="9"/>
  <c r="AG33" i="9"/>
  <c r="AF33" i="9"/>
  <c r="Z33" i="9"/>
  <c r="W33" i="9"/>
  <c r="T33" i="9"/>
  <c r="Q33" i="9" s="1"/>
  <c r="S33" i="9"/>
  <c r="R33" i="9"/>
  <c r="L33" i="9"/>
  <c r="I33" i="9"/>
  <c r="H33" i="9"/>
  <c r="G33" i="9"/>
  <c r="AY32" i="9"/>
  <c r="AV32" i="9"/>
  <c r="AU32" i="9"/>
  <c r="AT32" i="9"/>
  <c r="AN32" i="9"/>
  <c r="AK32" i="9"/>
  <c r="AH32" i="9"/>
  <c r="AG32" i="9"/>
  <c r="AF32" i="9"/>
  <c r="Z32" i="9"/>
  <c r="W32" i="9"/>
  <c r="T32" i="9"/>
  <c r="S32" i="9"/>
  <c r="R32" i="9"/>
  <c r="L32" i="9"/>
  <c r="I32" i="9"/>
  <c r="H32" i="9"/>
  <c r="G32" i="9"/>
  <c r="AY31" i="9"/>
  <c r="AV31" i="9"/>
  <c r="AU31" i="9"/>
  <c r="AT31" i="9"/>
  <c r="AN31" i="9"/>
  <c r="AK31" i="9"/>
  <c r="AH31" i="9"/>
  <c r="AG31" i="9"/>
  <c r="AF31" i="9"/>
  <c r="Z31" i="9"/>
  <c r="W31" i="9"/>
  <c r="W30" i="9" s="1"/>
  <c r="T31" i="9"/>
  <c r="S31" i="9"/>
  <c r="R31" i="9"/>
  <c r="L31" i="9"/>
  <c r="I31" i="9"/>
  <c r="F31" i="9" s="1"/>
  <c r="H31" i="9"/>
  <c r="G31" i="9"/>
  <c r="D31" i="9" s="1"/>
  <c r="BA30" i="9"/>
  <c r="AZ30" i="9"/>
  <c r="AX30" i="9"/>
  <c r="AW30" i="9"/>
  <c r="AP30" i="9"/>
  <c r="AO30" i="9"/>
  <c r="AM30" i="9"/>
  <c r="AL30" i="9"/>
  <c r="AJ30" i="9"/>
  <c r="AI30" i="9"/>
  <c r="AB30" i="9"/>
  <c r="AA30" i="9"/>
  <c r="Y30" i="9"/>
  <c r="X30" i="9"/>
  <c r="V30" i="9"/>
  <c r="U30" i="9"/>
  <c r="N30" i="9"/>
  <c r="M30" i="9"/>
  <c r="K30" i="9"/>
  <c r="J30" i="9"/>
  <c r="AY29" i="9"/>
  <c r="AV29" i="9"/>
  <c r="AU29" i="9"/>
  <c r="AT29" i="9"/>
  <c r="AN29" i="9"/>
  <c r="AK29" i="9"/>
  <c r="AH29" i="9"/>
  <c r="AG29" i="9"/>
  <c r="AF29" i="9"/>
  <c r="Z29" i="9"/>
  <c r="W29" i="9"/>
  <c r="T29" i="9"/>
  <c r="S29" i="9"/>
  <c r="R29" i="9"/>
  <c r="L29" i="9"/>
  <c r="I29" i="9"/>
  <c r="H29" i="9"/>
  <c r="G29" i="9"/>
  <c r="AY28" i="9"/>
  <c r="AV28" i="9"/>
  <c r="AU28" i="9"/>
  <c r="AT28" i="9"/>
  <c r="AN28" i="9"/>
  <c r="AK28" i="9"/>
  <c r="AH28" i="9"/>
  <c r="AG28" i="9"/>
  <c r="AF28" i="9"/>
  <c r="Z28" i="9"/>
  <c r="W28" i="9"/>
  <c r="T28" i="9"/>
  <c r="S28" i="9"/>
  <c r="R28" i="9"/>
  <c r="L28" i="9"/>
  <c r="F28" i="9" s="1"/>
  <c r="I28" i="9"/>
  <c r="H28" i="9"/>
  <c r="G28" i="9"/>
  <c r="AY27" i="9"/>
  <c r="AV27" i="9"/>
  <c r="AU27" i="9"/>
  <c r="AT27" i="9"/>
  <c r="AN27" i="9"/>
  <c r="AK27" i="9"/>
  <c r="AH27" i="9"/>
  <c r="AG27" i="9"/>
  <c r="AF27" i="9"/>
  <c r="Z27" i="9"/>
  <c r="W27" i="9"/>
  <c r="T27" i="9"/>
  <c r="Q27" i="9" s="1"/>
  <c r="S27" i="9"/>
  <c r="R27" i="9"/>
  <c r="L27" i="9"/>
  <c r="I27" i="9"/>
  <c r="F27" i="9" s="1"/>
  <c r="H27" i="9"/>
  <c r="G27" i="9"/>
  <c r="AY26" i="9"/>
  <c r="AV26" i="9"/>
  <c r="AS26" i="9" s="1"/>
  <c r="AU26" i="9"/>
  <c r="AT26" i="9"/>
  <c r="AN26" i="9"/>
  <c r="AK26" i="9"/>
  <c r="AH26" i="9"/>
  <c r="AG26" i="9"/>
  <c r="AF26" i="9"/>
  <c r="Z26" i="9"/>
  <c r="W26" i="9"/>
  <c r="Q26" i="9" s="1"/>
  <c r="T26" i="9"/>
  <c r="S26" i="9"/>
  <c r="R26" i="9"/>
  <c r="L26" i="9"/>
  <c r="I26" i="9"/>
  <c r="F26" i="9" s="1"/>
  <c r="H26" i="9"/>
  <c r="G26" i="9"/>
  <c r="AY25" i="9"/>
  <c r="AV25" i="9"/>
  <c r="AU25" i="9"/>
  <c r="AT25" i="9"/>
  <c r="AN25" i="9"/>
  <c r="AK25" i="9"/>
  <c r="AH25" i="9"/>
  <c r="AG25" i="9"/>
  <c r="AF25" i="9"/>
  <c r="Z25" i="9"/>
  <c r="W25" i="9"/>
  <c r="T25" i="9"/>
  <c r="Q25" i="9" s="1"/>
  <c r="S25" i="9"/>
  <c r="R25" i="9"/>
  <c r="D25" i="9" s="1"/>
  <c r="L25" i="9"/>
  <c r="I25" i="9"/>
  <c r="H25" i="9"/>
  <c r="E25" i="9" s="1"/>
  <c r="G25" i="9"/>
  <c r="AY24" i="9"/>
  <c r="AV24" i="9"/>
  <c r="AU24" i="9"/>
  <c r="AT24" i="9"/>
  <c r="AN24" i="9"/>
  <c r="AK24" i="9"/>
  <c r="AH24" i="9"/>
  <c r="AG24" i="9"/>
  <c r="AF24" i="9"/>
  <c r="Z24" i="9"/>
  <c r="W24" i="9"/>
  <c r="T24" i="9"/>
  <c r="S24" i="9"/>
  <c r="R24" i="9"/>
  <c r="L24" i="9"/>
  <c r="I24" i="9"/>
  <c r="H24" i="9"/>
  <c r="G24" i="9"/>
  <c r="BA23" i="9"/>
  <c r="AZ23" i="9"/>
  <c r="AX23" i="9"/>
  <c r="AW23" i="9"/>
  <c r="AP23" i="9"/>
  <c r="AO23" i="9"/>
  <c r="AM23" i="9"/>
  <c r="AL23" i="9"/>
  <c r="AJ23" i="9"/>
  <c r="AI23" i="9"/>
  <c r="AB23" i="9"/>
  <c r="AA23" i="9"/>
  <c r="Y23" i="9"/>
  <c r="X23" i="9"/>
  <c r="V23" i="9"/>
  <c r="U23" i="9"/>
  <c r="N23" i="9"/>
  <c r="M23" i="9"/>
  <c r="K23" i="9"/>
  <c r="J23" i="9"/>
  <c r="AY22" i="9"/>
  <c r="AV22" i="9"/>
  <c r="AU22" i="9"/>
  <c r="AT22" i="9"/>
  <c r="AN22" i="9"/>
  <c r="AK22" i="9"/>
  <c r="AH22" i="9"/>
  <c r="AG22" i="9"/>
  <c r="AF22" i="9"/>
  <c r="Z22" i="9"/>
  <c r="W22" i="9"/>
  <c r="T22" i="9"/>
  <c r="Q22" i="9" s="1"/>
  <c r="S22" i="9"/>
  <c r="R22" i="9"/>
  <c r="L22" i="9"/>
  <c r="I22" i="9"/>
  <c r="H22" i="9"/>
  <c r="G22" i="9"/>
  <c r="AY21" i="9"/>
  <c r="AV21" i="9"/>
  <c r="AS21" i="9" s="1"/>
  <c r="AU21" i="9"/>
  <c r="AT21" i="9"/>
  <c r="AN21" i="9"/>
  <c r="AK21" i="9"/>
  <c r="AH21" i="9"/>
  <c r="AG21" i="9"/>
  <c r="AF21" i="9"/>
  <c r="Z21" i="9"/>
  <c r="W21" i="9"/>
  <c r="T21" i="9"/>
  <c r="Q21" i="9" s="1"/>
  <c r="S21" i="9"/>
  <c r="R21" i="9"/>
  <c r="L21" i="9"/>
  <c r="I21" i="9"/>
  <c r="H21" i="9"/>
  <c r="G21" i="9"/>
  <c r="AY20" i="9"/>
  <c r="AV20" i="9"/>
  <c r="AU20" i="9"/>
  <c r="AT20" i="9"/>
  <c r="AN20" i="9"/>
  <c r="AK20" i="9"/>
  <c r="AH20" i="9"/>
  <c r="AG20" i="9"/>
  <c r="AF20" i="9"/>
  <c r="Z20" i="9"/>
  <c r="W20" i="9"/>
  <c r="T20" i="9"/>
  <c r="S20" i="9"/>
  <c r="R20" i="9"/>
  <c r="L20" i="9"/>
  <c r="I20" i="9"/>
  <c r="H20" i="9"/>
  <c r="G20" i="9"/>
  <c r="AY19" i="9"/>
  <c r="AV19" i="9"/>
  <c r="AU19" i="9"/>
  <c r="AT19" i="9"/>
  <c r="AN19" i="9"/>
  <c r="AK19" i="9"/>
  <c r="AH19" i="9"/>
  <c r="AG19" i="9"/>
  <c r="AF19" i="9"/>
  <c r="Z19" i="9"/>
  <c r="W19" i="9"/>
  <c r="T19" i="9"/>
  <c r="S19" i="9"/>
  <c r="R19" i="9"/>
  <c r="L19" i="9"/>
  <c r="I19" i="9"/>
  <c r="H19" i="9"/>
  <c r="G19" i="9"/>
  <c r="AY18" i="9"/>
  <c r="AV18" i="9"/>
  <c r="AU18" i="9"/>
  <c r="AT18" i="9"/>
  <c r="AN18" i="9"/>
  <c r="AK18" i="9"/>
  <c r="AH18" i="9"/>
  <c r="AG18" i="9"/>
  <c r="AF18" i="9"/>
  <c r="Z18" i="9"/>
  <c r="W18" i="9"/>
  <c r="T18" i="9"/>
  <c r="S18" i="9"/>
  <c r="R18" i="9"/>
  <c r="L18" i="9"/>
  <c r="I18" i="9"/>
  <c r="H18" i="9"/>
  <c r="G18" i="9"/>
  <c r="BA17" i="9"/>
  <c r="AZ17" i="9"/>
  <c r="AX17" i="9"/>
  <c r="AW17" i="9"/>
  <c r="AP17" i="9"/>
  <c r="AO17" i="9"/>
  <c r="AM17" i="9"/>
  <c r="AL17" i="9"/>
  <c r="AJ17" i="9"/>
  <c r="AI17" i="9"/>
  <c r="AB17" i="9"/>
  <c r="AA17" i="9"/>
  <c r="Y17" i="9"/>
  <c r="X17" i="9"/>
  <c r="X16" i="9" s="1"/>
  <c r="V17" i="9"/>
  <c r="U17" i="9"/>
  <c r="N17" i="9"/>
  <c r="M17" i="9"/>
  <c r="K17" i="9"/>
  <c r="J17" i="9"/>
  <c r="H206" i="4" l="1"/>
  <c r="H156" i="4"/>
  <c r="H139" i="4"/>
  <c r="H35" i="4"/>
  <c r="H183" i="4"/>
  <c r="E183" i="4" s="1"/>
  <c r="H62" i="4"/>
  <c r="E62" i="4" s="1"/>
  <c r="I215" i="4"/>
  <c r="Q144" i="4"/>
  <c r="AC114" i="4"/>
  <c r="H26" i="4"/>
  <c r="H177" i="4"/>
  <c r="Q215" i="4"/>
  <c r="J215" i="4"/>
  <c r="G215" i="4" s="1"/>
  <c r="G19" i="10"/>
  <c r="G165" i="10"/>
  <c r="N217" i="10"/>
  <c r="H66" i="10"/>
  <c r="F220" i="10"/>
  <c r="K60" i="10"/>
  <c r="K82" i="10"/>
  <c r="AS27" i="9"/>
  <c r="Q31" i="9"/>
  <c r="F33" i="9"/>
  <c r="AS34" i="9"/>
  <c r="F40" i="9"/>
  <c r="AS41" i="9"/>
  <c r="Q44" i="9"/>
  <c r="C47" i="9"/>
  <c r="Q41" i="9"/>
  <c r="E43" i="9"/>
  <c r="AS43" i="9"/>
  <c r="D49" i="9"/>
  <c r="E29" i="9"/>
  <c r="AE37" i="9"/>
  <c r="AV23" i="9"/>
  <c r="AS18" i="9"/>
  <c r="AS25" i="9"/>
  <c r="AS31" i="9"/>
  <c r="AS45" i="9"/>
  <c r="F50" i="9"/>
  <c r="D51" i="9"/>
  <c r="AS51" i="9"/>
  <c r="AE53" i="9"/>
  <c r="I17" i="9"/>
  <c r="Q49" i="9"/>
  <c r="D52" i="9"/>
  <c r="E26" i="9"/>
  <c r="AE29" i="9"/>
  <c r="AS33" i="9"/>
  <c r="AS30" i="9" s="1"/>
  <c r="F51" i="9"/>
  <c r="C51" i="9" s="1"/>
  <c r="Q39" i="9"/>
  <c r="F24" i="9"/>
  <c r="F23" i="9" s="1"/>
  <c r="Z23" i="9"/>
  <c r="F35" i="9"/>
  <c r="Y16" i="9"/>
  <c r="F48" i="9"/>
  <c r="Q52" i="9"/>
  <c r="F25" i="9"/>
  <c r="C25" i="9" s="1"/>
  <c r="AE39" i="9"/>
  <c r="E53" i="9"/>
  <c r="H23" i="9"/>
  <c r="F49" i="9"/>
  <c r="Z17" i="9"/>
  <c r="T17" i="9"/>
  <c r="AN30" i="9"/>
  <c r="W17" i="9"/>
  <c r="D22" i="9"/>
  <c r="Q20" i="9"/>
  <c r="AE24" i="9"/>
  <c r="T30" i="9"/>
  <c r="E34" i="9"/>
  <c r="Q43" i="9"/>
  <c r="S42" i="9"/>
  <c r="AS46" i="9"/>
  <c r="U16" i="9"/>
  <c r="AV17" i="9"/>
  <c r="AE19" i="9"/>
  <c r="AT23" i="9"/>
  <c r="D45" i="9"/>
  <c r="E22" i="9"/>
  <c r="AE25" i="9"/>
  <c r="Q50" i="9"/>
  <c r="I180" i="4"/>
  <c r="G164" i="4"/>
  <c r="J163" i="4"/>
  <c r="G163" i="4" s="1"/>
  <c r="N19" i="4"/>
  <c r="Q227" i="4"/>
  <c r="AC180" i="4"/>
  <c r="AC163" i="4"/>
  <c r="AC42" i="4"/>
  <c r="K163" i="4"/>
  <c r="I163" i="4"/>
  <c r="F163" i="4" s="1"/>
  <c r="H43" i="4"/>
  <c r="K42" i="4"/>
  <c r="N88" i="4"/>
  <c r="T180" i="4"/>
  <c r="T163" i="4"/>
  <c r="T42" i="4"/>
  <c r="Z19" i="4"/>
  <c r="AC58" i="4"/>
  <c r="AF218" i="4"/>
  <c r="AF64" i="4"/>
  <c r="T80" i="4"/>
  <c r="H219" i="4"/>
  <c r="K218" i="4"/>
  <c r="J42" i="4"/>
  <c r="Q19" i="4"/>
  <c r="T58" i="4"/>
  <c r="W218" i="4"/>
  <c r="W64" i="4"/>
  <c r="Z88" i="4"/>
  <c r="AC144" i="4"/>
  <c r="K180" i="4"/>
  <c r="N180" i="4"/>
  <c r="T114" i="4"/>
  <c r="J218" i="4"/>
  <c r="G218" i="4" s="1"/>
  <c r="H59" i="4"/>
  <c r="E59" i="4" s="1"/>
  <c r="K58" i="4"/>
  <c r="F43" i="4"/>
  <c r="I42" i="4"/>
  <c r="H20" i="4"/>
  <c r="K19" i="4"/>
  <c r="N136" i="4"/>
  <c r="N227" i="4"/>
  <c r="Q88" i="4"/>
  <c r="T144" i="4"/>
  <c r="AF215" i="4"/>
  <c r="AF114" i="4"/>
  <c r="AF80" i="4"/>
  <c r="I218" i="4"/>
  <c r="F218" i="4" s="1"/>
  <c r="K64" i="4"/>
  <c r="J58" i="4"/>
  <c r="G58" i="4" s="1"/>
  <c r="G20" i="4"/>
  <c r="J19" i="4"/>
  <c r="G19" i="4" s="1"/>
  <c r="W215" i="4"/>
  <c r="W114" i="4"/>
  <c r="W80" i="4"/>
  <c r="Z136" i="4"/>
  <c r="AC227" i="4"/>
  <c r="K144" i="4"/>
  <c r="K88" i="4"/>
  <c r="J64" i="4"/>
  <c r="I58" i="4"/>
  <c r="F58" i="4" s="1"/>
  <c r="I19" i="4"/>
  <c r="F19" i="4" s="1"/>
  <c r="Q136" i="4"/>
  <c r="T227" i="4"/>
  <c r="AF180" i="4"/>
  <c r="AF163" i="4"/>
  <c r="AF42" i="4"/>
  <c r="J180" i="4"/>
  <c r="G180" i="4" s="1"/>
  <c r="J144" i="4"/>
  <c r="J88" i="4"/>
  <c r="G88" i="4" s="1"/>
  <c r="I64" i="4"/>
  <c r="N64" i="4"/>
  <c r="W180" i="4"/>
  <c r="W163" i="4"/>
  <c r="W42" i="4"/>
  <c r="AC19" i="4"/>
  <c r="AF58" i="4"/>
  <c r="I144" i="4"/>
  <c r="F144" i="4" s="1"/>
  <c r="I88" i="4"/>
  <c r="F88" i="4" s="1"/>
  <c r="T19" i="4"/>
  <c r="W58" i="4"/>
  <c r="Z218" i="4"/>
  <c r="Z64" i="4"/>
  <c r="AC88" i="4"/>
  <c r="AF144" i="4"/>
  <c r="K215" i="4"/>
  <c r="N114" i="4"/>
  <c r="N80" i="4"/>
  <c r="Q218" i="4"/>
  <c r="Q64" i="4"/>
  <c r="T88" i="4"/>
  <c r="W144" i="4"/>
  <c r="Z114" i="4"/>
  <c r="Z80" i="4"/>
  <c r="AC136" i="4"/>
  <c r="AF227" i="4"/>
  <c r="T215" i="4"/>
  <c r="Z227" i="4"/>
  <c r="K227" i="4"/>
  <c r="K136" i="4"/>
  <c r="H115" i="4"/>
  <c r="K114" i="4"/>
  <c r="K80" i="4"/>
  <c r="N163" i="4"/>
  <c r="N42" i="4"/>
  <c r="Q114" i="4"/>
  <c r="Q80" i="4"/>
  <c r="T136" i="4"/>
  <c r="W227" i="4"/>
  <c r="W136" i="4"/>
  <c r="H142" i="4"/>
  <c r="E142" i="4" s="1"/>
  <c r="G137" i="4"/>
  <c r="J136" i="4"/>
  <c r="J114" i="4"/>
  <c r="G114" i="4" s="1"/>
  <c r="J80" i="4"/>
  <c r="N58" i="4"/>
  <c r="N218" i="4"/>
  <c r="Z180" i="4"/>
  <c r="Z163" i="4"/>
  <c r="Z42" i="4"/>
  <c r="AF19" i="4"/>
  <c r="I227" i="4"/>
  <c r="F227" i="4" s="1"/>
  <c r="I136" i="4"/>
  <c r="I114" i="4"/>
  <c r="F114" i="4" s="1"/>
  <c r="I80" i="4"/>
  <c r="F80" i="4" s="1"/>
  <c r="H73" i="4"/>
  <c r="E73" i="4" s="1"/>
  <c r="N144" i="4"/>
  <c r="Q180" i="4"/>
  <c r="Q163" i="4"/>
  <c r="Q42" i="4"/>
  <c r="W19" i="4"/>
  <c r="Z58" i="4"/>
  <c r="AC218" i="4"/>
  <c r="AC64" i="4"/>
  <c r="AF88" i="4"/>
  <c r="H79" i="4"/>
  <c r="H78" i="4" s="1"/>
  <c r="K78" i="4"/>
  <c r="N215" i="4"/>
  <c r="Q58" i="4"/>
  <c r="T218" i="4"/>
  <c r="T64" i="4"/>
  <c r="W88" i="4"/>
  <c r="Z144" i="4"/>
  <c r="G128" i="4"/>
  <c r="F215" i="4"/>
  <c r="F220" i="4"/>
  <c r="G40" i="4"/>
  <c r="F108" i="4"/>
  <c r="F92" i="4"/>
  <c r="G136" i="4"/>
  <c r="H214" i="4"/>
  <c r="H182" i="4"/>
  <c r="G132" i="4"/>
  <c r="G186" i="4"/>
  <c r="H192" i="4"/>
  <c r="E192" i="4" s="1"/>
  <c r="H96" i="4"/>
  <c r="E96" i="4" s="1"/>
  <c r="E111" i="4"/>
  <c r="F196" i="4"/>
  <c r="F116" i="4"/>
  <c r="F111" i="4"/>
  <c r="F107" i="4"/>
  <c r="F225" i="4"/>
  <c r="G188" i="4"/>
  <c r="F181" i="4"/>
  <c r="G176" i="4"/>
  <c r="H167" i="4"/>
  <c r="E167" i="4" s="1"/>
  <c r="G140" i="4"/>
  <c r="G76" i="4"/>
  <c r="H55" i="4"/>
  <c r="E55" i="4" s="1"/>
  <c r="G48" i="4"/>
  <c r="H39" i="4"/>
  <c r="H185" i="4"/>
  <c r="H168" i="4"/>
  <c r="E168" i="4" s="1"/>
  <c r="F211" i="4"/>
  <c r="H208" i="4"/>
  <c r="E208" i="4" s="1"/>
  <c r="G206" i="4"/>
  <c r="F195" i="4"/>
  <c r="H160" i="4"/>
  <c r="H128" i="4"/>
  <c r="E128" i="4" s="1"/>
  <c r="H112" i="4"/>
  <c r="E112" i="4" s="1"/>
  <c r="F216" i="4"/>
  <c r="G207" i="4"/>
  <c r="F200" i="4"/>
  <c r="G175" i="4"/>
  <c r="G159" i="4"/>
  <c r="F136" i="4"/>
  <c r="G83" i="4"/>
  <c r="G67" i="4"/>
  <c r="H229" i="4"/>
  <c r="E229" i="4" s="1"/>
  <c r="H220" i="4"/>
  <c r="H188" i="4"/>
  <c r="H181" i="4"/>
  <c r="H165" i="4"/>
  <c r="H149" i="4"/>
  <c r="H85" i="4"/>
  <c r="H69" i="4"/>
  <c r="G229" i="4"/>
  <c r="F186" i="4"/>
  <c r="G185" i="4"/>
  <c r="F106" i="4"/>
  <c r="G105" i="4"/>
  <c r="H103" i="4"/>
  <c r="G89" i="4"/>
  <c r="F74" i="4"/>
  <c r="F153" i="4"/>
  <c r="F105" i="4"/>
  <c r="H198" i="4"/>
  <c r="H118" i="4"/>
  <c r="H102" i="4"/>
  <c r="H86" i="4"/>
  <c r="E86" i="4" s="1"/>
  <c r="F207" i="4"/>
  <c r="F191" i="4"/>
  <c r="F127" i="4"/>
  <c r="H113" i="4"/>
  <c r="E113" i="4" s="1"/>
  <c r="F197" i="4"/>
  <c r="H126" i="4"/>
  <c r="H178" i="4"/>
  <c r="H162" i="4"/>
  <c r="E162" i="4" s="1"/>
  <c r="F160" i="4"/>
  <c r="G139" i="4"/>
  <c r="H50" i="4"/>
  <c r="E50" i="4" s="1"/>
  <c r="F48" i="4"/>
  <c r="G162" i="4"/>
  <c r="G146" i="4"/>
  <c r="F55" i="4"/>
  <c r="H191" i="4"/>
  <c r="G189" i="4"/>
  <c r="H184" i="4"/>
  <c r="G173" i="4"/>
  <c r="F82" i="4"/>
  <c r="G200" i="4"/>
  <c r="F173" i="4"/>
  <c r="H170" i="4"/>
  <c r="E170" i="4" s="1"/>
  <c r="G168" i="4"/>
  <c r="F157" i="4"/>
  <c r="F145" i="4"/>
  <c r="F109" i="4"/>
  <c r="F93" i="4"/>
  <c r="F65" i="4"/>
  <c r="G183" i="4"/>
  <c r="F161" i="4"/>
  <c r="H151" i="4"/>
  <c r="H129" i="4"/>
  <c r="G118" i="4"/>
  <c r="F90" i="4"/>
  <c r="E24" i="4"/>
  <c r="E31" i="4"/>
  <c r="F221" i="4"/>
  <c r="F205" i="4"/>
  <c r="F194" i="4"/>
  <c r="F162" i="4"/>
  <c r="G161" i="4"/>
  <c r="F146" i="4"/>
  <c r="H141" i="4"/>
  <c r="F139" i="4"/>
  <c r="G123" i="4"/>
  <c r="G119" i="4"/>
  <c r="F73" i="4"/>
  <c r="G69" i="4"/>
  <c r="F40" i="4"/>
  <c r="H224" i="4"/>
  <c r="E224" i="4" s="1"/>
  <c r="H202" i="4"/>
  <c r="E202" i="4" s="1"/>
  <c r="H190" i="4"/>
  <c r="H174" i="4"/>
  <c r="H125" i="4"/>
  <c r="H99" i="4"/>
  <c r="E99" i="4" s="1"/>
  <c r="H81" i="4"/>
  <c r="F57" i="4"/>
  <c r="H48" i="4"/>
  <c r="H37" i="4"/>
  <c r="G224" i="4"/>
  <c r="H204" i="4"/>
  <c r="G202" i="4"/>
  <c r="F179" i="4"/>
  <c r="H176" i="4"/>
  <c r="G174" i="4"/>
  <c r="H158" i="4"/>
  <c r="E158" i="4" s="1"/>
  <c r="F156" i="4"/>
  <c r="F130" i="4"/>
  <c r="G125" i="4"/>
  <c r="H120" i="4"/>
  <c r="H87" i="4"/>
  <c r="H83" i="4"/>
  <c r="E83" i="4" s="1"/>
  <c r="F79" i="4"/>
  <c r="F75" i="4"/>
  <c r="H70" i="4"/>
  <c r="F53" i="4"/>
  <c r="G37" i="4"/>
  <c r="H32" i="4"/>
  <c r="E32" i="4" s="1"/>
  <c r="F26" i="4"/>
  <c r="F228" i="4"/>
  <c r="F202" i="4"/>
  <c r="F178" i="4"/>
  <c r="F174" i="4"/>
  <c r="G158" i="4"/>
  <c r="H153" i="4"/>
  <c r="F151" i="4"/>
  <c r="F129" i="4"/>
  <c r="F125" i="4"/>
  <c r="G120" i="4"/>
  <c r="G103" i="4"/>
  <c r="H98" i="4"/>
  <c r="F96" i="4"/>
  <c r="G87" i="4"/>
  <c r="H76" i="4"/>
  <c r="G70" i="4"/>
  <c r="H54" i="4"/>
  <c r="F52" i="4"/>
  <c r="F37" i="4"/>
  <c r="H225" i="4"/>
  <c r="E225" i="4" s="1"/>
  <c r="H175" i="4"/>
  <c r="H137" i="4"/>
  <c r="H93" i="4"/>
  <c r="H82" i="4"/>
  <c r="E82" i="4" s="1"/>
  <c r="H60" i="4"/>
  <c r="E60" i="4" s="1"/>
  <c r="H49" i="4"/>
  <c r="H38" i="4"/>
  <c r="E38" i="4" s="1"/>
  <c r="F36" i="4"/>
  <c r="H186" i="4"/>
  <c r="F184" i="4"/>
  <c r="H159" i="4"/>
  <c r="H143" i="4"/>
  <c r="G126" i="4"/>
  <c r="H104" i="4"/>
  <c r="G93" i="4"/>
  <c r="G82" i="4"/>
  <c r="H71" i="4"/>
  <c r="H44" i="4"/>
  <c r="E44" i="4" s="1"/>
  <c r="E132" i="4"/>
  <c r="E116" i="4"/>
  <c r="H211" i="4"/>
  <c r="G209" i="4"/>
  <c r="H134" i="4"/>
  <c r="H68" i="4"/>
  <c r="E68" i="4" s="1"/>
  <c r="H228" i="4"/>
  <c r="G226" i="4"/>
  <c r="G220" i="4"/>
  <c r="H199" i="4"/>
  <c r="H195" i="4"/>
  <c r="F185" i="4"/>
  <c r="E177" i="4"/>
  <c r="F169" i="4"/>
  <c r="G165" i="4"/>
  <c r="G149" i="4"/>
  <c r="G138" i="4"/>
  <c r="F120" i="4"/>
  <c r="G115" i="4"/>
  <c r="F99" i="4"/>
  <c r="G94" i="4"/>
  <c r="H89" i="4"/>
  <c r="F77" i="4"/>
  <c r="F66" i="4"/>
  <c r="H56" i="4"/>
  <c r="E56" i="4" s="1"/>
  <c r="G50" i="4"/>
  <c r="F21" i="4"/>
  <c r="F226" i="4"/>
  <c r="G199" i="4"/>
  <c r="G187" i="4"/>
  <c r="F149" i="4"/>
  <c r="G122" i="4"/>
  <c r="H100" i="4"/>
  <c r="F94" i="4"/>
  <c r="H91" i="4"/>
  <c r="F50" i="4"/>
  <c r="H29" i="4"/>
  <c r="H205" i="4"/>
  <c r="E205" i="4" s="1"/>
  <c r="H194" i="4"/>
  <c r="G182" i="4"/>
  <c r="F175" i="4"/>
  <c r="H166" i="4"/>
  <c r="F164" i="4"/>
  <c r="G155" i="4"/>
  <c r="H150" i="4"/>
  <c r="G121" i="4"/>
  <c r="H106" i="4"/>
  <c r="E106" i="4" s="1"/>
  <c r="G100" i="4"/>
  <c r="H95" i="4"/>
  <c r="F89" i="4"/>
  <c r="G78" i="4"/>
  <c r="F60" i="4"/>
  <c r="H40" i="4"/>
  <c r="E40" i="4" s="1"/>
  <c r="F34" i="4"/>
  <c r="H216" i="4"/>
  <c r="E206" i="4"/>
  <c r="H200" i="4"/>
  <c r="H196" i="4"/>
  <c r="F182" i="4"/>
  <c r="H179" i="4"/>
  <c r="F159" i="4"/>
  <c r="F155" i="4"/>
  <c r="H152" i="4"/>
  <c r="E152" i="4" s="1"/>
  <c r="G150" i="4"/>
  <c r="F133" i="4"/>
  <c r="F117" i="4"/>
  <c r="G112" i="4"/>
  <c r="G106" i="4"/>
  <c r="F104" i="4"/>
  <c r="G95" i="4"/>
  <c r="G84" i="4"/>
  <c r="F78" i="4"/>
  <c r="F71" i="4"/>
  <c r="G62" i="4"/>
  <c r="H57" i="4"/>
  <c r="E57" i="4" s="1"/>
  <c r="E212" i="4"/>
  <c r="G212" i="4"/>
  <c r="E115" i="4"/>
  <c r="G211" i="4"/>
  <c r="F204" i="4"/>
  <c r="G192" i="4"/>
  <c r="F167" i="4"/>
  <c r="F148" i="4"/>
  <c r="G99" i="4"/>
  <c r="F61" i="4"/>
  <c r="G43" i="4"/>
  <c r="F24" i="4"/>
  <c r="E25" i="4"/>
  <c r="F229" i="4"/>
  <c r="F223" i="4"/>
  <c r="F217" i="4"/>
  <c r="H213" i="4"/>
  <c r="E213" i="4" s="1"/>
  <c r="H201" i="4"/>
  <c r="G194" i="4"/>
  <c r="F192" i="4"/>
  <c r="F187" i="4"/>
  <c r="G181" i="4"/>
  <c r="F150" i="4"/>
  <c r="H145" i="4"/>
  <c r="F138" i="4"/>
  <c r="F112" i="4"/>
  <c r="H101" i="4"/>
  <c r="G81" i="4"/>
  <c r="F68" i="4"/>
  <c r="G56" i="4"/>
  <c r="F51" i="4"/>
  <c r="H45" i="4"/>
  <c r="H33" i="4"/>
  <c r="E33" i="4" s="1"/>
  <c r="H226" i="4"/>
  <c r="E226" i="4" s="1"/>
  <c r="G219" i="4"/>
  <c r="G213" i="4"/>
  <c r="G205" i="4"/>
  <c r="H203" i="4"/>
  <c r="G201" i="4"/>
  <c r="G193" i="4"/>
  <c r="F168" i="4"/>
  <c r="H157" i="4"/>
  <c r="G151" i="4"/>
  <c r="H147" i="4"/>
  <c r="G145" i="4"/>
  <c r="F143" i="4"/>
  <c r="F137" i="4"/>
  <c r="G131" i="4"/>
  <c r="F124" i="4"/>
  <c r="E119" i="4"/>
  <c r="H108" i="4"/>
  <c r="E108" i="4" s="1"/>
  <c r="G101" i="4"/>
  <c r="E94" i="4"/>
  <c r="F87" i="4"/>
  <c r="F81" i="4"/>
  <c r="G75" i="4"/>
  <c r="E63" i="4"/>
  <c r="F56" i="4"/>
  <c r="H52" i="4"/>
  <c r="G45" i="4"/>
  <c r="G39" i="4"/>
  <c r="E26" i="4"/>
  <c r="H21" i="4"/>
  <c r="F224" i="4"/>
  <c r="F199" i="4"/>
  <c r="F180" i="4"/>
  <c r="G170" i="4"/>
  <c r="H164" i="4"/>
  <c r="G157" i="4"/>
  <c r="E156" i="4"/>
  <c r="G144" i="4"/>
  <c r="H133" i="4"/>
  <c r="F131" i="4"/>
  <c r="F126" i="4"/>
  <c r="H121" i="4"/>
  <c r="G113" i="4"/>
  <c r="G108" i="4"/>
  <c r="F101" i="4"/>
  <c r="G96" i="4"/>
  <c r="H90" i="4"/>
  <c r="H77" i="4"/>
  <c r="E77" i="4" s="1"/>
  <c r="G71" i="4"/>
  <c r="H67" i="4"/>
  <c r="E67" i="4" s="1"/>
  <c r="H65" i="4"/>
  <c r="G57" i="4"/>
  <c r="G52" i="4"/>
  <c r="F45" i="4"/>
  <c r="F39" i="4"/>
  <c r="H34" i="4"/>
  <c r="G32" i="4"/>
  <c r="F27" i="4"/>
  <c r="H23" i="4"/>
  <c r="E23" i="4" s="1"/>
  <c r="G21" i="4"/>
  <c r="G225" i="4"/>
  <c r="F212" i="4"/>
  <c r="E207" i="4"/>
  <c r="E181" i="4"/>
  <c r="G169" i="4"/>
  <c r="H146" i="4"/>
  <c r="G133" i="4"/>
  <c r="G127" i="4"/>
  <c r="F119" i="4"/>
  <c r="F113" i="4"/>
  <c r="G107" i="4"/>
  <c r="G102" i="4"/>
  <c r="F100" i="4"/>
  <c r="G90" i="4"/>
  <c r="F83" i="4"/>
  <c r="G77" i="4"/>
  <c r="F69" i="4"/>
  <c r="G65" i="4"/>
  <c r="F63" i="4"/>
  <c r="G51" i="4"/>
  <c r="H46" i="4"/>
  <c r="E46" i="4" s="1"/>
  <c r="F44" i="4"/>
  <c r="G34" i="4"/>
  <c r="F32" i="4"/>
  <c r="H28" i="4"/>
  <c r="E28" i="4" s="1"/>
  <c r="E219" i="4"/>
  <c r="H209" i="4"/>
  <c r="H189" i="4"/>
  <c r="H140" i="4"/>
  <c r="E140" i="4" s="1"/>
  <c r="H130" i="4"/>
  <c r="E129" i="4"/>
  <c r="H109" i="4"/>
  <c r="H97" i="4"/>
  <c r="H84" i="4"/>
  <c r="E84" i="4" s="1"/>
  <c r="H66" i="4"/>
  <c r="G64" i="4"/>
  <c r="H53" i="4"/>
  <c r="G46" i="4"/>
  <c r="G33" i="4"/>
  <c r="E27" i="4"/>
  <c r="H22" i="4"/>
  <c r="F20" i="4"/>
  <c r="G227" i="4"/>
  <c r="E182" i="4"/>
  <c r="G171" i="4"/>
  <c r="E139" i="4"/>
  <c r="F132" i="4"/>
  <c r="H122" i="4"/>
  <c r="F115" i="4"/>
  <c r="G109" i="4"/>
  <c r="F95" i="4"/>
  <c r="F76" i="4"/>
  <c r="G66" i="4"/>
  <c r="F64" i="4"/>
  <c r="F59" i="4"/>
  <c r="G53" i="4"/>
  <c r="F46" i="4"/>
  <c r="H41" i="4"/>
  <c r="E41" i="4" s="1"/>
  <c r="F33" i="4"/>
  <c r="G27" i="4"/>
  <c r="H221" i="4"/>
  <c r="F219" i="4"/>
  <c r="E195" i="4"/>
  <c r="F176" i="4"/>
  <c r="H155" i="4"/>
  <c r="E155" i="4" s="1"/>
  <c r="G221" i="4"/>
  <c r="E220" i="4"/>
  <c r="H210" i="4"/>
  <c r="E210" i="4" s="1"/>
  <c r="F208" i="4"/>
  <c r="G203" i="4"/>
  <c r="H193" i="4"/>
  <c r="G190" i="4"/>
  <c r="F188" i="4"/>
  <c r="G178" i="4"/>
  <c r="H172" i="4"/>
  <c r="F170" i="4"/>
  <c r="F165" i="4"/>
  <c r="G152" i="4"/>
  <c r="G147" i="4"/>
  <c r="G135" i="4"/>
  <c r="H131" i="4"/>
  <c r="E131" i="4" s="1"/>
  <c r="G129" i="4"/>
  <c r="F122" i="4"/>
  <c r="G116" i="4"/>
  <c r="G110" i="4"/>
  <c r="G104" i="4"/>
  <c r="F91" i="4"/>
  <c r="G79" i="4"/>
  <c r="H75" i="4"/>
  <c r="G73" i="4"/>
  <c r="G60" i="4"/>
  <c r="F47" i="4"/>
  <c r="F35" i="4"/>
  <c r="G29" i="4"/>
  <c r="G228" i="4"/>
  <c r="G216" i="4"/>
  <c r="G210" i="4"/>
  <c r="F203" i="4"/>
  <c r="H197" i="4"/>
  <c r="F190" i="4"/>
  <c r="G177" i="4"/>
  <c r="G172" i="4"/>
  <c r="E171" i="4"/>
  <c r="G166" i="4"/>
  <c r="H154" i="4"/>
  <c r="F152" i="4"/>
  <c r="F147" i="4"/>
  <c r="G141" i="4"/>
  <c r="F121" i="4"/>
  <c r="F110" i="4"/>
  <c r="H105" i="4"/>
  <c r="G98" i="4"/>
  <c r="H92" i="4"/>
  <c r="E92" i="4" s="1"/>
  <c r="G85" i="4"/>
  <c r="E78" i="4"/>
  <c r="G72" i="4"/>
  <c r="G59" i="4"/>
  <c r="G54" i="4"/>
  <c r="G42" i="4"/>
  <c r="H36" i="4"/>
  <c r="E36" i="4" s="1"/>
  <c r="F29" i="4"/>
  <c r="G23" i="4"/>
  <c r="H18" i="4"/>
  <c r="H17" i="4" s="1"/>
  <c r="G222" i="4"/>
  <c r="F210" i="4"/>
  <c r="G197" i="4"/>
  <c r="G191" i="4"/>
  <c r="H187" i="4"/>
  <c r="E187" i="4" s="1"/>
  <c r="F183" i="4"/>
  <c r="F177" i="4"/>
  <c r="H169" i="4"/>
  <c r="E169" i="4" s="1"/>
  <c r="F166" i="4"/>
  <c r="H161" i="4"/>
  <c r="G154" i="4"/>
  <c r="H148" i="4"/>
  <c r="F141" i="4"/>
  <c r="H138" i="4"/>
  <c r="E138" i="4" s="1"/>
  <c r="E124" i="4"/>
  <c r="H117" i="4"/>
  <c r="E117" i="4" s="1"/>
  <c r="G111" i="4"/>
  <c r="H107" i="4"/>
  <c r="F98" i="4"/>
  <c r="G92" i="4"/>
  <c r="F85" i="4"/>
  <c r="G80" i="4"/>
  <c r="H74" i="4"/>
  <c r="E74" i="4" s="1"/>
  <c r="F72" i="4"/>
  <c r="F67" i="4"/>
  <c r="H61" i="4"/>
  <c r="F54" i="4"/>
  <c r="H51" i="4"/>
  <c r="E47" i="4"/>
  <c r="F42" i="4"/>
  <c r="G36" i="4"/>
  <c r="E35" i="4"/>
  <c r="H30" i="4"/>
  <c r="E30" i="4" s="1"/>
  <c r="F28" i="4"/>
  <c r="F23" i="4"/>
  <c r="G18" i="4"/>
  <c r="F222" i="4"/>
  <c r="H217" i="4"/>
  <c r="E217" i="4" s="1"/>
  <c r="G204" i="4"/>
  <c r="F189" i="4"/>
  <c r="G184" i="4"/>
  <c r="G179" i="4"/>
  <c r="H173" i="4"/>
  <c r="E173" i="4" s="1"/>
  <c r="F171" i="4"/>
  <c r="G167" i="4"/>
  <c r="F154" i="4"/>
  <c r="G153" i="4"/>
  <c r="G148" i="4"/>
  <c r="G142" i="4"/>
  <c r="F140" i="4"/>
  <c r="E135" i="4"/>
  <c r="G130" i="4"/>
  <c r="F128" i="4"/>
  <c r="F123" i="4"/>
  <c r="G117" i="4"/>
  <c r="E110" i="4"/>
  <c r="F103" i="4"/>
  <c r="F97" i="4"/>
  <c r="G91" i="4"/>
  <c r="G86" i="4"/>
  <c r="F84" i="4"/>
  <c r="E79" i="4"/>
  <c r="G74" i="4"/>
  <c r="G61" i="4"/>
  <c r="G55" i="4"/>
  <c r="G49" i="4"/>
  <c r="F41" i="4"/>
  <c r="G35" i="4"/>
  <c r="G30" i="4"/>
  <c r="F18" i="4"/>
  <c r="E100" i="4"/>
  <c r="E20" i="4"/>
  <c r="E90" i="4"/>
  <c r="E211" i="4"/>
  <c r="E123" i="4"/>
  <c r="E127" i="4"/>
  <c r="E43" i="4"/>
  <c r="E72" i="4"/>
  <c r="E98" i="4"/>
  <c r="E222" i="4"/>
  <c r="E223" i="4"/>
  <c r="E160" i="4"/>
  <c r="E48" i="4"/>
  <c r="H19" i="10"/>
  <c r="F138" i="10"/>
  <c r="N21" i="10"/>
  <c r="P18" i="10"/>
  <c r="N44" i="10"/>
  <c r="K21" i="10"/>
  <c r="K18" i="10" s="1"/>
  <c r="O18" i="10"/>
  <c r="F60" i="10"/>
  <c r="F165" i="10"/>
  <c r="K90" i="10"/>
  <c r="K44" i="10"/>
  <c r="M18" i="10"/>
  <c r="G80" i="10"/>
  <c r="G217" i="10"/>
  <c r="K217" i="10"/>
  <c r="E217" i="10" s="1"/>
  <c r="N90" i="10"/>
  <c r="N116" i="10"/>
  <c r="I18" i="10"/>
  <c r="K116" i="10"/>
  <c r="N82" i="10"/>
  <c r="N60" i="10"/>
  <c r="G60" i="10"/>
  <c r="G116" i="10"/>
  <c r="G21" i="10"/>
  <c r="G220" i="10"/>
  <c r="N138" i="10"/>
  <c r="K138" i="10"/>
  <c r="N66" i="10"/>
  <c r="G66" i="10"/>
  <c r="G146" i="10"/>
  <c r="N146" i="10"/>
  <c r="K146" i="10"/>
  <c r="N220" i="10"/>
  <c r="K220" i="10"/>
  <c r="E220" i="10" s="1"/>
  <c r="G82" i="10"/>
  <c r="N182" i="10"/>
  <c r="N165" i="10"/>
  <c r="K66" i="10"/>
  <c r="E66" i="10" s="1"/>
  <c r="F80" i="10"/>
  <c r="F217" i="10"/>
  <c r="K182" i="10"/>
  <c r="K165" i="10"/>
  <c r="E165" i="10" s="1"/>
  <c r="G90" i="10"/>
  <c r="G229" i="10"/>
  <c r="E86" i="10"/>
  <c r="F90" i="10"/>
  <c r="F229" i="10"/>
  <c r="H165" i="10"/>
  <c r="E78" i="10"/>
  <c r="E214" i="10"/>
  <c r="E198" i="10"/>
  <c r="E102" i="10"/>
  <c r="E81" i="10"/>
  <c r="H146" i="10"/>
  <c r="H21" i="10"/>
  <c r="E54" i="10"/>
  <c r="H60" i="10"/>
  <c r="E60" i="10" s="1"/>
  <c r="F21" i="10"/>
  <c r="H220" i="10"/>
  <c r="H80" i="10"/>
  <c r="G44" i="10"/>
  <c r="F19" i="10"/>
  <c r="F116" i="10"/>
  <c r="L18" i="10"/>
  <c r="E70" i="10"/>
  <c r="E30" i="10"/>
  <c r="G182" i="10"/>
  <c r="J18" i="10"/>
  <c r="E190" i="10"/>
  <c r="E150" i="10"/>
  <c r="E206" i="10"/>
  <c r="E65" i="10"/>
  <c r="H182" i="10"/>
  <c r="F182" i="10"/>
  <c r="F82" i="10"/>
  <c r="H82" i="10"/>
  <c r="F66" i="10"/>
  <c r="E228" i="10"/>
  <c r="E122" i="10"/>
  <c r="E106" i="10"/>
  <c r="E229" i="10"/>
  <c r="E166" i="10"/>
  <c r="E129" i="10"/>
  <c r="E145" i="10"/>
  <c r="E100" i="10"/>
  <c r="E68" i="10"/>
  <c r="E52" i="10"/>
  <c r="E103" i="10"/>
  <c r="E208" i="10"/>
  <c r="E192" i="10"/>
  <c r="E176" i="10"/>
  <c r="E80" i="10"/>
  <c r="E64" i="10"/>
  <c r="E48" i="10"/>
  <c r="E169" i="10"/>
  <c r="E38" i="10"/>
  <c r="E22" i="10"/>
  <c r="E153" i="10"/>
  <c r="E137" i="10"/>
  <c r="E121" i="10"/>
  <c r="E105" i="10"/>
  <c r="E89" i="10"/>
  <c r="E41" i="10"/>
  <c r="E25" i="10"/>
  <c r="E172" i="10"/>
  <c r="E184" i="10"/>
  <c r="E56" i="10"/>
  <c r="E231" i="10"/>
  <c r="E110" i="10"/>
  <c r="E175" i="10"/>
  <c r="E96" i="10"/>
  <c r="E71" i="10"/>
  <c r="E55" i="10"/>
  <c r="E33" i="10"/>
  <c r="E178" i="10"/>
  <c r="E134" i="10"/>
  <c r="E118" i="10"/>
  <c r="E74" i="10"/>
  <c r="E58" i="10"/>
  <c r="E42" i="10"/>
  <c r="E39" i="10"/>
  <c r="E36" i="10"/>
  <c r="E222" i="10"/>
  <c r="E174" i="10"/>
  <c r="E225" i="10"/>
  <c r="E177" i="10"/>
  <c r="E32" i="10"/>
  <c r="E209" i="10"/>
  <c r="E193" i="10"/>
  <c r="E120" i="10"/>
  <c r="E73" i="10"/>
  <c r="E57" i="10"/>
  <c r="E218" i="10"/>
  <c r="E196" i="10"/>
  <c r="E180" i="10"/>
  <c r="E158" i="10"/>
  <c r="E199" i="10"/>
  <c r="E183" i="10"/>
  <c r="E161" i="10"/>
  <c r="E113" i="10"/>
  <c r="E202" i="10"/>
  <c r="E186" i="10"/>
  <c r="E170" i="10"/>
  <c r="E167" i="10"/>
  <c r="E164" i="10"/>
  <c r="E142" i="10"/>
  <c r="E126" i="10"/>
  <c r="E132" i="10"/>
  <c r="E116" i="10"/>
  <c r="E94" i="10"/>
  <c r="E46" i="10"/>
  <c r="E160" i="10"/>
  <c r="E135" i="10"/>
  <c r="E119" i="10"/>
  <c r="E97" i="10"/>
  <c r="E62" i="10"/>
  <c r="E49" i="10"/>
  <c r="E201" i="10"/>
  <c r="E185" i="10"/>
  <c r="E163" i="10"/>
  <c r="E144" i="10"/>
  <c r="E128" i="10"/>
  <c r="E112" i="10"/>
  <c r="E195" i="10"/>
  <c r="E131" i="10"/>
  <c r="E125" i="10"/>
  <c r="E67" i="10"/>
  <c r="E61" i="10"/>
  <c r="E216" i="10"/>
  <c r="E210" i="10"/>
  <c r="E207" i="10"/>
  <c r="E204" i="10"/>
  <c r="E155" i="10"/>
  <c r="E152" i="10"/>
  <c r="E143" i="10"/>
  <c r="E140" i="10"/>
  <c r="E88" i="10"/>
  <c r="E79" i="10"/>
  <c r="E76" i="10"/>
  <c r="E24" i="10"/>
  <c r="E219" i="10"/>
  <c r="E213" i="10"/>
  <c r="E149" i="10"/>
  <c r="E91" i="10"/>
  <c r="E85" i="10"/>
  <c r="E27" i="10"/>
  <c r="E179" i="10"/>
  <c r="E173" i="10"/>
  <c r="E115" i="10"/>
  <c r="E109" i="10"/>
  <c r="E51" i="10"/>
  <c r="E45" i="10"/>
  <c r="E200" i="10"/>
  <c r="E194" i="10"/>
  <c r="E191" i="10"/>
  <c r="E188" i="10"/>
  <c r="E136" i="10"/>
  <c r="E130" i="10"/>
  <c r="E127" i="10"/>
  <c r="E124" i="10"/>
  <c r="E72" i="10"/>
  <c r="E63" i="10"/>
  <c r="E203" i="10"/>
  <c r="E197" i="10"/>
  <c r="E139" i="10"/>
  <c r="E133" i="10"/>
  <c r="E75" i="10"/>
  <c r="E69" i="10"/>
  <c r="E215" i="10"/>
  <c r="E212" i="10"/>
  <c r="E154" i="10"/>
  <c r="E151" i="10"/>
  <c r="E148" i="10"/>
  <c r="E87" i="10"/>
  <c r="E84" i="10"/>
  <c r="E26" i="10"/>
  <c r="E23" i="10"/>
  <c r="E20" i="10"/>
  <c r="E230" i="10"/>
  <c r="E224" i="10"/>
  <c r="E221" i="10"/>
  <c r="E157" i="10"/>
  <c r="E99" i="10"/>
  <c r="E93" i="10"/>
  <c r="E35" i="10"/>
  <c r="E29" i="10"/>
  <c r="E227" i="10"/>
  <c r="E114" i="10"/>
  <c r="E111" i="10"/>
  <c r="E108" i="10"/>
  <c r="E50" i="10"/>
  <c r="E47" i="10"/>
  <c r="E44" i="10"/>
  <c r="E187" i="10"/>
  <c r="E181" i="10"/>
  <c r="E123" i="10"/>
  <c r="E117" i="10"/>
  <c r="E59" i="10"/>
  <c r="E53" i="10"/>
  <c r="E189" i="10"/>
  <c r="E211" i="10"/>
  <c r="E147" i="10"/>
  <c r="E141" i="10"/>
  <c r="E83" i="10"/>
  <c r="E77" i="10"/>
  <c r="E19" i="10"/>
  <c r="E205" i="10"/>
  <c r="E223" i="10"/>
  <c r="E168" i="10"/>
  <c r="E162" i="10"/>
  <c r="E159" i="10"/>
  <c r="E156" i="10"/>
  <c r="E104" i="10"/>
  <c r="E98" i="10"/>
  <c r="E95" i="10"/>
  <c r="E92" i="10"/>
  <c r="E40" i="10"/>
  <c r="E34" i="10"/>
  <c r="E31" i="10"/>
  <c r="E28" i="10"/>
  <c r="E226" i="10"/>
  <c r="E171" i="10"/>
  <c r="E107" i="10"/>
  <c r="E101" i="10"/>
  <c r="E43" i="10"/>
  <c r="E37" i="10"/>
  <c r="AS53" i="9"/>
  <c r="AS52" i="9"/>
  <c r="AS47" i="9"/>
  <c r="AT42" i="9"/>
  <c r="AU42" i="9"/>
  <c r="AS44" i="9"/>
  <c r="AU38" i="9"/>
  <c r="AS39" i="9"/>
  <c r="AS40" i="9"/>
  <c r="AS38" i="9" s="1"/>
  <c r="AT38" i="9"/>
  <c r="AT30" i="9"/>
  <c r="AS37" i="9"/>
  <c r="AS32" i="9"/>
  <c r="AU30" i="9"/>
  <c r="AV30" i="9"/>
  <c r="AS36" i="9"/>
  <c r="AZ16" i="9"/>
  <c r="BA16" i="9"/>
  <c r="AS28" i="9"/>
  <c r="AS23" i="9" s="1"/>
  <c r="AS29" i="9"/>
  <c r="AS24" i="9"/>
  <c r="AU23" i="9"/>
  <c r="AS22" i="9"/>
  <c r="AY17" i="9"/>
  <c r="AS20" i="9"/>
  <c r="AS17" i="9" s="1"/>
  <c r="AW16" i="9"/>
  <c r="AT17" i="9"/>
  <c r="AX16" i="9"/>
  <c r="AU17" i="9"/>
  <c r="AS19" i="9"/>
  <c r="AE52" i="9"/>
  <c r="AE44" i="9"/>
  <c r="AN42" i="9"/>
  <c r="AE48" i="9"/>
  <c r="AE49" i="9"/>
  <c r="AM16" i="9"/>
  <c r="AE46" i="9"/>
  <c r="AE51" i="9"/>
  <c r="AG42" i="9"/>
  <c r="AF42" i="9"/>
  <c r="AE50" i="9"/>
  <c r="AE42" i="9" s="1"/>
  <c r="AP16" i="9"/>
  <c r="AE40" i="9"/>
  <c r="AF38" i="9"/>
  <c r="AN38" i="9"/>
  <c r="AL16" i="9"/>
  <c r="AK38" i="9"/>
  <c r="AI16" i="9"/>
  <c r="AG38" i="9"/>
  <c r="AE41" i="9"/>
  <c r="AE31" i="9"/>
  <c r="AE35" i="9"/>
  <c r="AK30" i="9"/>
  <c r="AE36" i="9"/>
  <c r="AE32" i="9"/>
  <c r="AE34" i="9"/>
  <c r="AE33" i="9"/>
  <c r="AG30" i="9"/>
  <c r="AF30" i="9"/>
  <c r="AO16" i="9"/>
  <c r="AN23" i="9"/>
  <c r="AE26" i="9"/>
  <c r="AE27" i="9"/>
  <c r="AE28" i="9"/>
  <c r="AJ16" i="9"/>
  <c r="AG23" i="9"/>
  <c r="AF23" i="9"/>
  <c r="AN17" i="9"/>
  <c r="AK17" i="9"/>
  <c r="AE20" i="9"/>
  <c r="AE22" i="9"/>
  <c r="AG17" i="9"/>
  <c r="AF17" i="9"/>
  <c r="AE21" i="9"/>
  <c r="D53" i="9"/>
  <c r="E52" i="9"/>
  <c r="Q53" i="9"/>
  <c r="C53" i="9"/>
  <c r="Z42" i="9"/>
  <c r="E44" i="9"/>
  <c r="C49" i="9"/>
  <c r="C44" i="9"/>
  <c r="R42" i="9"/>
  <c r="Q48" i="9"/>
  <c r="C48" i="9" s="1"/>
  <c r="C45" i="9"/>
  <c r="E45" i="9"/>
  <c r="E46" i="9"/>
  <c r="D50" i="9"/>
  <c r="Z38" i="9"/>
  <c r="D41" i="9"/>
  <c r="Q40" i="9"/>
  <c r="C40" i="9" s="1"/>
  <c r="Q38" i="9"/>
  <c r="D40" i="9"/>
  <c r="R38" i="9"/>
  <c r="E40" i="9"/>
  <c r="Z30" i="9"/>
  <c r="Q37" i="9"/>
  <c r="S30" i="9"/>
  <c r="Q34" i="9"/>
  <c r="C34" i="9" s="1"/>
  <c r="Q32" i="9"/>
  <c r="E31" i="9"/>
  <c r="E36" i="9"/>
  <c r="C36" i="9"/>
  <c r="D32" i="9"/>
  <c r="D37" i="9"/>
  <c r="E32" i="9"/>
  <c r="Q35" i="9"/>
  <c r="Q30" i="9" s="1"/>
  <c r="E37" i="9"/>
  <c r="D33" i="9"/>
  <c r="E33" i="9"/>
  <c r="R30" i="9"/>
  <c r="AB16" i="9"/>
  <c r="Q29" i="9"/>
  <c r="W23" i="9"/>
  <c r="T23" i="9"/>
  <c r="C26" i="9"/>
  <c r="S23" i="9"/>
  <c r="C27" i="9"/>
  <c r="E27" i="9"/>
  <c r="D28" i="9"/>
  <c r="E28" i="9"/>
  <c r="Q28" i="9"/>
  <c r="C28" i="9"/>
  <c r="D29" i="9"/>
  <c r="E24" i="9"/>
  <c r="Q24" i="9"/>
  <c r="AA16" i="9"/>
  <c r="Q18" i="9"/>
  <c r="Q19" i="9"/>
  <c r="D19" i="9"/>
  <c r="V16" i="9"/>
  <c r="E19" i="9"/>
  <c r="D20" i="9"/>
  <c r="R17" i="9"/>
  <c r="E20" i="9"/>
  <c r="S17" i="9"/>
  <c r="D21" i="9"/>
  <c r="C52" i="9"/>
  <c r="F46" i="9"/>
  <c r="C46" i="9" s="1"/>
  <c r="L42" i="9"/>
  <c r="I42" i="9"/>
  <c r="E51" i="9"/>
  <c r="D44" i="9"/>
  <c r="G42" i="9"/>
  <c r="H42" i="9"/>
  <c r="F39" i="9"/>
  <c r="F41" i="9"/>
  <c r="C41" i="9" s="1"/>
  <c r="E41" i="9"/>
  <c r="I38" i="9"/>
  <c r="G38" i="9"/>
  <c r="H38" i="9"/>
  <c r="E39" i="9"/>
  <c r="E38" i="9" s="1"/>
  <c r="N16" i="9"/>
  <c r="M16" i="9"/>
  <c r="C35" i="9"/>
  <c r="F37" i="9"/>
  <c r="K16" i="9"/>
  <c r="D34" i="9"/>
  <c r="F32" i="9"/>
  <c r="F30" i="9" s="1"/>
  <c r="F29" i="9"/>
  <c r="D26" i="9"/>
  <c r="G23" i="9"/>
  <c r="D27" i="9"/>
  <c r="D24" i="9"/>
  <c r="D18" i="9"/>
  <c r="F20" i="9"/>
  <c r="C20" i="9" s="1"/>
  <c r="F22" i="9"/>
  <c r="C22" i="9" s="1"/>
  <c r="H17" i="9"/>
  <c r="J16" i="9"/>
  <c r="F19" i="9"/>
  <c r="C19" i="9" s="1"/>
  <c r="F21" i="9"/>
  <c r="C21" i="9" s="1"/>
  <c r="E18" i="9"/>
  <c r="F18" i="9"/>
  <c r="C18" i="9" s="1"/>
  <c r="E21" i="9"/>
  <c r="C31" i="9"/>
  <c r="C50" i="9"/>
  <c r="C33" i="9"/>
  <c r="AT16" i="9"/>
  <c r="C29" i="9"/>
  <c r="C43" i="9"/>
  <c r="G30" i="9"/>
  <c r="I23" i="9"/>
  <c r="I16" i="9" s="1"/>
  <c r="T42" i="9"/>
  <c r="H30" i="9"/>
  <c r="L38" i="9"/>
  <c r="L23" i="9"/>
  <c r="I30" i="9"/>
  <c r="AY38" i="9"/>
  <c r="W42" i="9"/>
  <c r="G17" i="9"/>
  <c r="AY23" i="9"/>
  <c r="AH38" i="9"/>
  <c r="AH23" i="9"/>
  <c r="L30" i="9"/>
  <c r="R23" i="9"/>
  <c r="AY30" i="9"/>
  <c r="S38" i="9"/>
  <c r="D39" i="9"/>
  <c r="AK23" i="9"/>
  <c r="AH30" i="9"/>
  <c r="D36" i="9"/>
  <c r="AV42" i="9"/>
  <c r="L17" i="9"/>
  <c r="AV38" i="9"/>
  <c r="AV16" i="9" s="1"/>
  <c r="AH17" i="9"/>
  <c r="AE18" i="9"/>
  <c r="W38" i="9"/>
  <c r="AY42" i="9"/>
  <c r="AH42" i="9"/>
  <c r="T16" i="4" l="1"/>
  <c r="AF16" i="4"/>
  <c r="K16" i="4"/>
  <c r="AC16" i="4"/>
  <c r="I16" i="4"/>
  <c r="N16" i="4"/>
  <c r="Q16" i="4"/>
  <c r="Z16" i="4"/>
  <c r="W16" i="4"/>
  <c r="J16" i="4"/>
  <c r="N18" i="10"/>
  <c r="E82" i="10"/>
  <c r="E138" i="10"/>
  <c r="E182" i="10"/>
  <c r="F42" i="9"/>
  <c r="AU16" i="9"/>
  <c r="AS42" i="9"/>
  <c r="AN16" i="9"/>
  <c r="F38" i="9"/>
  <c r="Q42" i="9"/>
  <c r="Q17" i="9"/>
  <c r="Q23" i="9"/>
  <c r="T16" i="9"/>
  <c r="C37" i="9"/>
  <c r="H16" i="9"/>
  <c r="C32" i="9"/>
  <c r="C30" i="9" s="1"/>
  <c r="D17" i="9"/>
  <c r="AE23" i="9"/>
  <c r="F17" i="9"/>
  <c r="F16" i="9" s="1"/>
  <c r="D42" i="9"/>
  <c r="E23" i="9"/>
  <c r="C39" i="9"/>
  <c r="C38" i="9" s="1"/>
  <c r="W16" i="9"/>
  <c r="H42" i="4"/>
  <c r="E42" i="4" s="1"/>
  <c r="H136" i="4"/>
  <c r="E136" i="4" s="1"/>
  <c r="E216" i="4"/>
  <c r="H215" i="4"/>
  <c r="E215" i="4" s="1"/>
  <c r="E65" i="4"/>
  <c r="H64" i="4"/>
  <c r="E64" i="4" s="1"/>
  <c r="E228" i="4"/>
  <c r="H227" i="4"/>
  <c r="E227" i="4" s="1"/>
  <c r="H163" i="4"/>
  <c r="E163" i="4" s="1"/>
  <c r="H144" i="4"/>
  <c r="E144" i="4" s="1"/>
  <c r="H88" i="4"/>
  <c r="E88" i="4" s="1"/>
  <c r="H19" i="4"/>
  <c r="E19" i="4" s="1"/>
  <c r="H218" i="4"/>
  <c r="E218" i="4" s="1"/>
  <c r="H114" i="4"/>
  <c r="E114" i="4" s="1"/>
  <c r="H58" i="4"/>
  <c r="E58" i="4" s="1"/>
  <c r="H80" i="4"/>
  <c r="E80" i="4" s="1"/>
  <c r="H180" i="4"/>
  <c r="E180" i="4" s="1"/>
  <c r="E103" i="4"/>
  <c r="E185" i="4"/>
  <c r="E39" i="4"/>
  <c r="E176" i="4"/>
  <c r="E69" i="4"/>
  <c r="E159" i="4"/>
  <c r="E71" i="4"/>
  <c r="E214" i="4"/>
  <c r="E125" i="4"/>
  <c r="E184" i="4"/>
  <c r="E85" i="4"/>
  <c r="E95" i="4"/>
  <c r="E196" i="4"/>
  <c r="E188" i="4"/>
  <c r="E172" i="4"/>
  <c r="E165" i="4"/>
  <c r="E105" i="4"/>
  <c r="E164" i="4"/>
  <c r="E143" i="4"/>
  <c r="E221" i="4"/>
  <c r="E18" i="4"/>
  <c r="E191" i="4"/>
  <c r="E102" i="4"/>
  <c r="E189" i="4"/>
  <c r="E175" i="4"/>
  <c r="E204" i="4"/>
  <c r="E118" i="4"/>
  <c r="E107" i="4"/>
  <c r="E209" i="4"/>
  <c r="E89" i="4"/>
  <c r="E49" i="4"/>
  <c r="E179" i="4"/>
  <c r="E146" i="4"/>
  <c r="E150" i="4"/>
  <c r="E199" i="4"/>
  <c r="E149" i="4"/>
  <c r="E194" i="4"/>
  <c r="E122" i="4"/>
  <c r="E190" i="4"/>
  <c r="E178" i="4"/>
  <c r="E137" i="4"/>
  <c r="E87" i="4"/>
  <c r="E148" i="4"/>
  <c r="E154" i="4"/>
  <c r="E153" i="4"/>
  <c r="E109" i="4"/>
  <c r="E200" i="4"/>
  <c r="E141" i="4"/>
  <c r="E161" i="4"/>
  <c r="E54" i="4"/>
  <c r="E197" i="4"/>
  <c r="E130" i="4"/>
  <c r="E201" i="4"/>
  <c r="E166" i="4"/>
  <c r="E91" i="4"/>
  <c r="E70" i="4"/>
  <c r="E121" i="4"/>
  <c r="E76" i="4"/>
  <c r="E126" i="4"/>
  <c r="E133" i="4"/>
  <c r="E198" i="4"/>
  <c r="E104" i="4"/>
  <c r="E93" i="4"/>
  <c r="E29" i="4"/>
  <c r="E37" i="4"/>
  <c r="E134" i="4"/>
  <c r="E186" i="4"/>
  <c r="E81" i="4"/>
  <c r="E120" i="4"/>
  <c r="E61" i="4"/>
  <c r="E151" i="4"/>
  <c r="E75" i="4"/>
  <c r="E174" i="4"/>
  <c r="E145" i="4"/>
  <c r="E52" i="4"/>
  <c r="E53" i="4"/>
  <c r="E51" i="4"/>
  <c r="E193" i="4"/>
  <c r="E66" i="4"/>
  <c r="E97" i="4"/>
  <c r="E147" i="4"/>
  <c r="E157" i="4"/>
  <c r="E45" i="4"/>
  <c r="E22" i="4"/>
  <c r="E21" i="4"/>
  <c r="E203" i="4"/>
  <c r="E34" i="4"/>
  <c r="E101" i="4"/>
  <c r="G18" i="10"/>
  <c r="E90" i="10"/>
  <c r="H18" i="10"/>
  <c r="E146" i="10"/>
  <c r="E21" i="10"/>
  <c r="F18" i="10"/>
  <c r="E18" i="10"/>
  <c r="AY16" i="9"/>
  <c r="AE38" i="9"/>
  <c r="AG16" i="9"/>
  <c r="AE30" i="9"/>
  <c r="AF16" i="9"/>
  <c r="AE17" i="9"/>
  <c r="AK16" i="9"/>
  <c r="E42" i="9"/>
  <c r="Z16" i="9"/>
  <c r="D38" i="9"/>
  <c r="E30" i="9"/>
  <c r="D23" i="9"/>
  <c r="C24" i="9"/>
  <c r="C23" i="9" s="1"/>
  <c r="S16" i="9"/>
  <c r="R16" i="9"/>
  <c r="L16" i="9"/>
  <c r="D30" i="9"/>
  <c r="G16" i="9"/>
  <c r="E17" i="9"/>
  <c r="AH16" i="9"/>
  <c r="AS16" i="9"/>
  <c r="C17" i="9"/>
  <c r="C42" i="9"/>
  <c r="Q16" i="9"/>
  <c r="H16" i="4" l="1"/>
  <c r="E16" i="9"/>
  <c r="AE16" i="9"/>
  <c r="D16" i="9"/>
  <c r="C16" i="9"/>
  <c r="BG56" i="6"/>
  <c r="BD56" i="6"/>
  <c r="BA56" i="6"/>
  <c r="AX56" i="6"/>
  <c r="AU56" i="6"/>
  <c r="AR56" i="6" s="1"/>
  <c r="AT56" i="6"/>
  <c r="AC56" i="6" s="1"/>
  <c r="AS56" i="6"/>
  <c r="AB56" i="6" s="1"/>
  <c r="AO56" i="6"/>
  <c r="AL56" i="6"/>
  <c r="AI56" i="6"/>
  <c r="AF56" i="6"/>
  <c r="X56" i="6"/>
  <c r="U56" i="6"/>
  <c r="L56" i="6"/>
  <c r="I56" i="6"/>
  <c r="F56" i="6"/>
  <c r="E56" i="6"/>
  <c r="D56" i="6"/>
  <c r="BG55" i="6"/>
  <c r="BD55" i="6"/>
  <c r="BA55" i="6"/>
  <c r="AX55" i="6"/>
  <c r="AU55" i="6"/>
  <c r="AR55" i="6" s="1"/>
  <c r="AT55" i="6"/>
  <c r="AC55" i="6" s="1"/>
  <c r="AS55" i="6"/>
  <c r="AB55" i="6" s="1"/>
  <c r="AO55" i="6"/>
  <c r="AL55" i="6"/>
  <c r="AI55" i="6"/>
  <c r="AF55" i="6"/>
  <c r="X55" i="6"/>
  <c r="U55" i="6"/>
  <c r="L55" i="6"/>
  <c r="I55" i="6"/>
  <c r="F55" i="6"/>
  <c r="E55" i="6"/>
  <c r="D55" i="6"/>
  <c r="BG54" i="6"/>
  <c r="BD54" i="6"/>
  <c r="BA54" i="6"/>
  <c r="AX54" i="6"/>
  <c r="AU54" i="6"/>
  <c r="AT54" i="6"/>
  <c r="AC54" i="6" s="1"/>
  <c r="AS54" i="6"/>
  <c r="AB54" i="6" s="1"/>
  <c r="AO54" i="6"/>
  <c r="AL54" i="6"/>
  <c r="AI54" i="6"/>
  <c r="AF54" i="6"/>
  <c r="X54" i="6"/>
  <c r="U54" i="6"/>
  <c r="L54" i="6"/>
  <c r="I54" i="6"/>
  <c r="F54" i="6"/>
  <c r="E54" i="6"/>
  <c r="D54" i="6"/>
  <c r="BG53" i="6"/>
  <c r="BD53" i="6"/>
  <c r="BA53" i="6"/>
  <c r="AX53" i="6"/>
  <c r="AU53" i="6"/>
  <c r="AT53" i="6"/>
  <c r="AC53" i="6" s="1"/>
  <c r="AS53" i="6"/>
  <c r="AB53" i="6" s="1"/>
  <c r="AO53" i="6"/>
  <c r="AL53" i="6"/>
  <c r="AI53" i="6"/>
  <c r="AF53" i="6"/>
  <c r="X53" i="6"/>
  <c r="U53" i="6"/>
  <c r="L53" i="6"/>
  <c r="I53" i="6"/>
  <c r="F53" i="6"/>
  <c r="C53" i="6" s="1"/>
  <c r="E53" i="6"/>
  <c r="D53" i="6"/>
  <c r="BG52" i="6"/>
  <c r="BD52" i="6"/>
  <c r="BA52" i="6"/>
  <c r="AX52" i="6"/>
  <c r="AU52" i="6"/>
  <c r="AT52" i="6"/>
  <c r="AC52" i="6" s="1"/>
  <c r="AS52" i="6"/>
  <c r="AB52" i="6" s="1"/>
  <c r="AO52" i="6"/>
  <c r="AL52" i="6"/>
  <c r="AI52" i="6"/>
  <c r="AF52" i="6"/>
  <c r="X52" i="6"/>
  <c r="U52" i="6"/>
  <c r="L52" i="6"/>
  <c r="I52" i="6"/>
  <c r="F52" i="6"/>
  <c r="E52" i="6"/>
  <c r="D52" i="6"/>
  <c r="BG51" i="6"/>
  <c r="BD51" i="6"/>
  <c r="BA51" i="6"/>
  <c r="AX51" i="6"/>
  <c r="AU51" i="6"/>
  <c r="AT51" i="6"/>
  <c r="AS51" i="6"/>
  <c r="AB51" i="6" s="1"/>
  <c r="AO51" i="6"/>
  <c r="AL51" i="6"/>
  <c r="AI51" i="6"/>
  <c r="AF51" i="6"/>
  <c r="AC51" i="6"/>
  <c r="X51" i="6"/>
  <c r="U51" i="6"/>
  <c r="L51" i="6"/>
  <c r="I51" i="6"/>
  <c r="F51" i="6"/>
  <c r="E51" i="6"/>
  <c r="D51" i="6"/>
  <c r="BG50" i="6"/>
  <c r="BD50" i="6"/>
  <c r="BA50" i="6"/>
  <c r="AX50" i="6"/>
  <c r="AU50" i="6"/>
  <c r="AT50" i="6"/>
  <c r="AC50" i="6" s="1"/>
  <c r="AS50" i="6"/>
  <c r="AB50" i="6" s="1"/>
  <c r="AR50" i="6"/>
  <c r="AO50" i="6"/>
  <c r="AL50" i="6"/>
  <c r="AI50" i="6"/>
  <c r="AF50" i="6"/>
  <c r="X50" i="6"/>
  <c r="U50" i="6"/>
  <c r="L50" i="6"/>
  <c r="I50" i="6"/>
  <c r="F50" i="6"/>
  <c r="E50" i="6"/>
  <c r="D50" i="6"/>
  <c r="BG49" i="6"/>
  <c r="BD49" i="6"/>
  <c r="BA49" i="6"/>
  <c r="AX49" i="6"/>
  <c r="AU49" i="6"/>
  <c r="AT49" i="6"/>
  <c r="AC49" i="6" s="1"/>
  <c r="AS49" i="6"/>
  <c r="AB49" i="6" s="1"/>
  <c r="AO49" i="6"/>
  <c r="AL49" i="6"/>
  <c r="AI49" i="6"/>
  <c r="AF49" i="6"/>
  <c r="X49" i="6"/>
  <c r="U49" i="6"/>
  <c r="L49" i="6"/>
  <c r="I49" i="6"/>
  <c r="F49" i="6"/>
  <c r="E49" i="6"/>
  <c r="D49" i="6"/>
  <c r="BG48" i="6"/>
  <c r="BD48" i="6"/>
  <c r="BA48" i="6"/>
  <c r="AX48" i="6"/>
  <c r="AU48" i="6"/>
  <c r="AT48" i="6"/>
  <c r="AC48" i="6" s="1"/>
  <c r="AS48" i="6"/>
  <c r="AB48" i="6" s="1"/>
  <c r="AR48" i="6"/>
  <c r="AO48" i="6"/>
  <c r="AL48" i="6"/>
  <c r="AI48" i="6"/>
  <c r="AF48" i="6"/>
  <c r="X48" i="6"/>
  <c r="U48" i="6"/>
  <c r="L48" i="6"/>
  <c r="I48" i="6"/>
  <c r="F48" i="6"/>
  <c r="E48" i="6"/>
  <c r="D48" i="6"/>
  <c r="BG47" i="6"/>
  <c r="BD47" i="6"/>
  <c r="BA47" i="6"/>
  <c r="AX47" i="6"/>
  <c r="AU47" i="6"/>
  <c r="AT47" i="6"/>
  <c r="AC47" i="6" s="1"/>
  <c r="AS47" i="6"/>
  <c r="AB47" i="6" s="1"/>
  <c r="AR47" i="6"/>
  <c r="AO47" i="6"/>
  <c r="AL47" i="6"/>
  <c r="AI47" i="6"/>
  <c r="AF47" i="6"/>
  <c r="X47" i="6"/>
  <c r="U47" i="6"/>
  <c r="L47" i="6"/>
  <c r="I47" i="6"/>
  <c r="F47" i="6"/>
  <c r="E47" i="6"/>
  <c r="D47" i="6"/>
  <c r="BG46" i="6"/>
  <c r="BD46" i="6"/>
  <c r="BA46" i="6"/>
  <c r="AX46" i="6"/>
  <c r="AR46" i="6" s="1"/>
  <c r="AU46" i="6"/>
  <c r="AT46" i="6"/>
  <c r="AC46" i="6" s="1"/>
  <c r="AS46" i="6"/>
  <c r="AB46" i="6" s="1"/>
  <c r="AO46" i="6"/>
  <c r="AL46" i="6"/>
  <c r="AI46" i="6"/>
  <c r="AF46" i="6"/>
  <c r="X46" i="6"/>
  <c r="U46" i="6"/>
  <c r="L46" i="6"/>
  <c r="I46" i="6"/>
  <c r="F46" i="6"/>
  <c r="E46" i="6"/>
  <c r="D46" i="6"/>
  <c r="C46" i="6"/>
  <c r="BG45" i="6"/>
  <c r="BD45" i="6"/>
  <c r="BA45" i="6"/>
  <c r="AX45" i="6"/>
  <c r="AU45" i="6"/>
  <c r="AT45" i="6"/>
  <c r="AC45" i="6" s="1"/>
  <c r="AS45" i="6"/>
  <c r="AB45" i="6" s="1"/>
  <c r="AO45" i="6"/>
  <c r="AL45" i="6"/>
  <c r="AI45" i="6"/>
  <c r="AF45" i="6"/>
  <c r="X45" i="6"/>
  <c r="U45" i="6"/>
  <c r="L45" i="6"/>
  <c r="I45" i="6"/>
  <c r="F45" i="6"/>
  <c r="E45" i="6"/>
  <c r="D45" i="6"/>
  <c r="BG44" i="6"/>
  <c r="BD44" i="6"/>
  <c r="BA44" i="6"/>
  <c r="AX44" i="6"/>
  <c r="AR44" i="6" s="1"/>
  <c r="AU44" i="6"/>
  <c r="AT44" i="6"/>
  <c r="AC44" i="6" s="1"/>
  <c r="AS44" i="6"/>
  <c r="AO44" i="6"/>
  <c r="AL44" i="6"/>
  <c r="AI44" i="6"/>
  <c r="AF44" i="6"/>
  <c r="AB44" i="6"/>
  <c r="X44" i="6"/>
  <c r="U44" i="6"/>
  <c r="L44" i="6"/>
  <c r="I44" i="6"/>
  <c r="F44" i="6"/>
  <c r="E44" i="6"/>
  <c r="D44" i="6"/>
  <c r="BG43" i="6"/>
  <c r="BD43" i="6"/>
  <c r="BA43" i="6"/>
  <c r="AX43" i="6"/>
  <c r="AU43" i="6"/>
  <c r="AR43" i="6" s="1"/>
  <c r="AT43" i="6"/>
  <c r="AC43" i="6" s="1"/>
  <c r="AS43" i="6"/>
  <c r="AB43" i="6" s="1"/>
  <c r="AO43" i="6"/>
  <c r="AL43" i="6"/>
  <c r="AI43" i="6"/>
  <c r="AF43" i="6"/>
  <c r="X43" i="6"/>
  <c r="U43" i="6"/>
  <c r="L43" i="6"/>
  <c r="I43" i="6"/>
  <c r="F43" i="6"/>
  <c r="E43" i="6"/>
  <c r="D43" i="6"/>
  <c r="C43" i="6"/>
  <c r="BG42" i="6"/>
  <c r="BD42" i="6"/>
  <c r="BA42" i="6"/>
  <c r="AX42" i="6"/>
  <c r="AU42" i="6"/>
  <c r="AT42" i="6"/>
  <c r="AC42" i="6" s="1"/>
  <c r="AS42" i="6"/>
  <c r="AB42" i="6" s="1"/>
  <c r="AO42" i="6"/>
  <c r="AL42" i="6"/>
  <c r="AI42" i="6"/>
  <c r="AF42" i="6"/>
  <c r="X42" i="6"/>
  <c r="U42" i="6"/>
  <c r="L42" i="6"/>
  <c r="I42" i="6"/>
  <c r="F42" i="6"/>
  <c r="E42" i="6"/>
  <c r="D42" i="6"/>
  <c r="BG41" i="6"/>
  <c r="BD41" i="6"/>
  <c r="BA41" i="6"/>
  <c r="AX41" i="6"/>
  <c r="AU41" i="6"/>
  <c r="AT41" i="6"/>
  <c r="AC41" i="6" s="1"/>
  <c r="AS41" i="6"/>
  <c r="AB41" i="6" s="1"/>
  <c r="AO41" i="6"/>
  <c r="AL41" i="6"/>
  <c r="AI41" i="6"/>
  <c r="AF41" i="6"/>
  <c r="X41" i="6"/>
  <c r="U41" i="6"/>
  <c r="L41" i="6"/>
  <c r="I41" i="6"/>
  <c r="F41" i="6"/>
  <c r="E41" i="6"/>
  <c r="D41" i="6"/>
  <c r="BG40" i="6"/>
  <c r="BD40" i="6"/>
  <c r="BA40" i="6"/>
  <c r="AX40" i="6"/>
  <c r="AU40" i="6"/>
  <c r="AR40" i="6" s="1"/>
  <c r="AT40" i="6"/>
  <c r="AC40" i="6" s="1"/>
  <c r="AS40" i="6"/>
  <c r="AB40" i="6" s="1"/>
  <c r="AO40" i="6"/>
  <c r="AL40" i="6"/>
  <c r="AI40" i="6"/>
  <c r="AF40" i="6"/>
  <c r="X40" i="6"/>
  <c r="U40" i="6"/>
  <c r="L40" i="6"/>
  <c r="I40" i="6"/>
  <c r="F40" i="6"/>
  <c r="E40" i="6"/>
  <c r="D40" i="6"/>
  <c r="BG39" i="6"/>
  <c r="BD39" i="6"/>
  <c r="BA39" i="6"/>
  <c r="AX39" i="6"/>
  <c r="AU39" i="6"/>
  <c r="AR39" i="6" s="1"/>
  <c r="AT39" i="6"/>
  <c r="AC39" i="6" s="1"/>
  <c r="AS39" i="6"/>
  <c r="AB39" i="6" s="1"/>
  <c r="AO39" i="6"/>
  <c r="AL39" i="6"/>
  <c r="AI39" i="6"/>
  <c r="AF39" i="6"/>
  <c r="X39" i="6"/>
  <c r="U39" i="6"/>
  <c r="L39" i="6"/>
  <c r="I39" i="6"/>
  <c r="F39" i="6"/>
  <c r="E39" i="6"/>
  <c r="D39" i="6"/>
  <c r="BG38" i="6"/>
  <c r="BD38" i="6"/>
  <c r="BA38" i="6"/>
  <c r="AX38" i="6"/>
  <c r="AU38" i="6"/>
  <c r="AT38" i="6"/>
  <c r="AC38" i="6" s="1"/>
  <c r="AS38" i="6"/>
  <c r="AO38" i="6"/>
  <c r="AL38" i="6"/>
  <c r="AI38" i="6"/>
  <c r="AF38" i="6"/>
  <c r="AB38" i="6"/>
  <c r="X38" i="6"/>
  <c r="U38" i="6"/>
  <c r="L38" i="6"/>
  <c r="I38" i="6"/>
  <c r="F38" i="6"/>
  <c r="E38" i="6"/>
  <c r="D38" i="6"/>
  <c r="BG37" i="6"/>
  <c r="BD37" i="6"/>
  <c r="BA37" i="6"/>
  <c r="AX37" i="6"/>
  <c r="AU37" i="6"/>
  <c r="AT37" i="6"/>
  <c r="AC37" i="6" s="1"/>
  <c r="AS37" i="6"/>
  <c r="AB37" i="6" s="1"/>
  <c r="AR37" i="6"/>
  <c r="AO37" i="6"/>
  <c r="AL37" i="6"/>
  <c r="AI37" i="6"/>
  <c r="AF37" i="6"/>
  <c r="X37" i="6"/>
  <c r="U37" i="6"/>
  <c r="L37" i="6"/>
  <c r="I37" i="6"/>
  <c r="F37" i="6"/>
  <c r="E37" i="6"/>
  <c r="D37" i="6"/>
  <c r="C37" i="6"/>
  <c r="BG36" i="6"/>
  <c r="BD36" i="6"/>
  <c r="BA36" i="6"/>
  <c r="AX36" i="6"/>
  <c r="AR36" i="6" s="1"/>
  <c r="AU36" i="6"/>
  <c r="AT36" i="6"/>
  <c r="AC36" i="6" s="1"/>
  <c r="AS36" i="6"/>
  <c r="AB36" i="6" s="1"/>
  <c r="AO36" i="6"/>
  <c r="AL36" i="6"/>
  <c r="AI36" i="6"/>
  <c r="AF36" i="6"/>
  <c r="X36" i="6"/>
  <c r="U36" i="6"/>
  <c r="L36" i="6"/>
  <c r="I36" i="6"/>
  <c r="F36" i="6"/>
  <c r="C36" i="6" s="1"/>
  <c r="E36" i="6"/>
  <c r="D36" i="6"/>
  <c r="BG35" i="6"/>
  <c r="BD35" i="6"/>
  <c r="BA35" i="6"/>
  <c r="AX35" i="6"/>
  <c r="AU35" i="6"/>
  <c r="AT35" i="6"/>
  <c r="AC35" i="6" s="1"/>
  <c r="AS35" i="6"/>
  <c r="AB35" i="6" s="1"/>
  <c r="AO35" i="6"/>
  <c r="AL35" i="6"/>
  <c r="AI35" i="6"/>
  <c r="AF35" i="6"/>
  <c r="X35" i="6"/>
  <c r="U35" i="6"/>
  <c r="L35" i="6"/>
  <c r="I35" i="6"/>
  <c r="F35" i="6"/>
  <c r="E35" i="6"/>
  <c r="D35" i="6"/>
  <c r="BG34" i="6"/>
  <c r="BD34" i="6"/>
  <c r="BA34" i="6"/>
  <c r="AX34" i="6"/>
  <c r="AR34" i="6" s="1"/>
  <c r="AU34" i="6"/>
  <c r="AT34" i="6"/>
  <c r="AC34" i="6" s="1"/>
  <c r="AS34" i="6"/>
  <c r="AO34" i="6"/>
  <c r="AL34" i="6"/>
  <c r="AI34" i="6"/>
  <c r="AF34" i="6"/>
  <c r="AB34" i="6"/>
  <c r="X34" i="6"/>
  <c r="U34" i="6"/>
  <c r="L34" i="6"/>
  <c r="I34" i="6"/>
  <c r="F34" i="6"/>
  <c r="E34" i="6"/>
  <c r="D34" i="6"/>
  <c r="BG33" i="6"/>
  <c r="BD33" i="6"/>
  <c r="BA33" i="6"/>
  <c r="AX33" i="6"/>
  <c r="AU33" i="6"/>
  <c r="AR33" i="6" s="1"/>
  <c r="AT33" i="6"/>
  <c r="AC33" i="6" s="1"/>
  <c r="AS33" i="6"/>
  <c r="AB33" i="6" s="1"/>
  <c r="AO33" i="6"/>
  <c r="AL33" i="6"/>
  <c r="AI33" i="6"/>
  <c r="AF33" i="6"/>
  <c r="X33" i="6"/>
  <c r="U33" i="6"/>
  <c r="L33" i="6"/>
  <c r="I33" i="6"/>
  <c r="F33" i="6"/>
  <c r="E33" i="6"/>
  <c r="D33" i="6"/>
  <c r="BG32" i="6"/>
  <c r="BD32" i="6"/>
  <c r="BA32" i="6"/>
  <c r="AX32" i="6"/>
  <c r="AU32" i="6"/>
  <c r="AT32" i="6"/>
  <c r="AC32" i="6" s="1"/>
  <c r="AS32" i="6"/>
  <c r="AO32" i="6"/>
  <c r="AL32" i="6"/>
  <c r="AI32" i="6"/>
  <c r="AF32" i="6"/>
  <c r="AB32" i="6"/>
  <c r="X32" i="6"/>
  <c r="U32" i="6"/>
  <c r="L32" i="6"/>
  <c r="I32" i="6"/>
  <c r="F32" i="6"/>
  <c r="E32" i="6"/>
  <c r="D32" i="6"/>
  <c r="BG31" i="6"/>
  <c r="BD31" i="6"/>
  <c r="BA31" i="6"/>
  <c r="AX31" i="6"/>
  <c r="AU31" i="6"/>
  <c r="AT31" i="6"/>
  <c r="AC31" i="6" s="1"/>
  <c r="AS31" i="6"/>
  <c r="AB31" i="6" s="1"/>
  <c r="AR31" i="6"/>
  <c r="AO31" i="6"/>
  <c r="AL31" i="6"/>
  <c r="AI31" i="6"/>
  <c r="AF31" i="6"/>
  <c r="X31" i="6"/>
  <c r="U31" i="6"/>
  <c r="L31" i="6"/>
  <c r="I31" i="6"/>
  <c r="F31" i="6"/>
  <c r="E31" i="6"/>
  <c r="D31" i="6"/>
  <c r="BG30" i="6"/>
  <c r="BD30" i="6"/>
  <c r="BA30" i="6"/>
  <c r="AX30" i="6"/>
  <c r="AU30" i="6"/>
  <c r="AT30" i="6"/>
  <c r="AS30" i="6"/>
  <c r="AB30" i="6" s="1"/>
  <c r="AO30" i="6"/>
  <c r="AL30" i="6"/>
  <c r="AI30" i="6"/>
  <c r="AF30" i="6"/>
  <c r="X30" i="6"/>
  <c r="U30" i="6"/>
  <c r="L30" i="6"/>
  <c r="I30" i="6"/>
  <c r="F30" i="6"/>
  <c r="E30" i="6"/>
  <c r="D30" i="6"/>
  <c r="BG29" i="6"/>
  <c r="BD29" i="6"/>
  <c r="BA29" i="6"/>
  <c r="AX29" i="6"/>
  <c r="AU29" i="6"/>
  <c r="AT29" i="6"/>
  <c r="AC29" i="6" s="1"/>
  <c r="AS29" i="6"/>
  <c r="AB29" i="6" s="1"/>
  <c r="AO29" i="6"/>
  <c r="AL29" i="6"/>
  <c r="AI29" i="6"/>
  <c r="AF29" i="6"/>
  <c r="X29" i="6"/>
  <c r="U29" i="6"/>
  <c r="L29" i="6"/>
  <c r="I29" i="6"/>
  <c r="F29" i="6"/>
  <c r="E29" i="6"/>
  <c r="D29" i="6"/>
  <c r="BG28" i="6"/>
  <c r="BD28" i="6"/>
  <c r="BA28" i="6"/>
  <c r="AX28" i="6"/>
  <c r="AU28" i="6"/>
  <c r="AR28" i="6" s="1"/>
  <c r="AT28" i="6"/>
  <c r="AC28" i="6" s="1"/>
  <c r="AS28" i="6"/>
  <c r="AB28" i="6" s="1"/>
  <c r="AO28" i="6"/>
  <c r="AL28" i="6"/>
  <c r="AI28" i="6"/>
  <c r="AF28" i="6"/>
  <c r="X28" i="6"/>
  <c r="U28" i="6"/>
  <c r="L28" i="6"/>
  <c r="I28" i="6"/>
  <c r="F28" i="6"/>
  <c r="E28" i="6"/>
  <c r="D28" i="6"/>
  <c r="BG27" i="6"/>
  <c r="BD27" i="6"/>
  <c r="BA27" i="6"/>
  <c r="AX27" i="6"/>
  <c r="AU27" i="6"/>
  <c r="AR27" i="6" s="1"/>
  <c r="AT27" i="6"/>
  <c r="AC27" i="6" s="1"/>
  <c r="AS27" i="6"/>
  <c r="AB27" i="6" s="1"/>
  <c r="AO27" i="6"/>
  <c r="AL27" i="6"/>
  <c r="AI27" i="6"/>
  <c r="AF27" i="6"/>
  <c r="X27" i="6"/>
  <c r="U27" i="6"/>
  <c r="L27" i="6"/>
  <c r="I27" i="6"/>
  <c r="F27" i="6"/>
  <c r="E27" i="6"/>
  <c r="D27" i="6"/>
  <c r="BG26" i="6"/>
  <c r="BD26" i="6"/>
  <c r="BA26" i="6"/>
  <c r="AX26" i="6"/>
  <c r="AR26" i="6" s="1"/>
  <c r="AU26" i="6"/>
  <c r="AT26" i="6"/>
  <c r="AS26" i="6"/>
  <c r="AB26" i="6" s="1"/>
  <c r="AO26" i="6"/>
  <c r="AL26" i="6"/>
  <c r="AI26" i="6"/>
  <c r="AF26" i="6"/>
  <c r="AC26" i="6"/>
  <c r="X26" i="6"/>
  <c r="U26" i="6"/>
  <c r="L26" i="6"/>
  <c r="I26" i="6"/>
  <c r="F26" i="6"/>
  <c r="E26" i="6"/>
  <c r="D26" i="6"/>
  <c r="BG25" i="6"/>
  <c r="BD25" i="6"/>
  <c r="BA25" i="6"/>
  <c r="AX25" i="6"/>
  <c r="AU25" i="6"/>
  <c r="AT25" i="6"/>
  <c r="AC25" i="6" s="1"/>
  <c r="AS25" i="6"/>
  <c r="AB25" i="6" s="1"/>
  <c r="AO25" i="6"/>
  <c r="AL25" i="6"/>
  <c r="AI25" i="6"/>
  <c r="AF25" i="6"/>
  <c r="X25" i="6"/>
  <c r="U25" i="6"/>
  <c r="L25" i="6"/>
  <c r="I25" i="6"/>
  <c r="F25" i="6"/>
  <c r="E25" i="6"/>
  <c r="D25" i="6"/>
  <c r="BG24" i="6"/>
  <c r="BD24" i="6"/>
  <c r="BA24" i="6"/>
  <c r="AX24" i="6"/>
  <c r="AU24" i="6"/>
  <c r="AR24" i="6" s="1"/>
  <c r="AT24" i="6"/>
  <c r="AC24" i="6" s="1"/>
  <c r="AS24" i="6"/>
  <c r="AB24" i="6" s="1"/>
  <c r="AO24" i="6"/>
  <c r="AL24" i="6"/>
  <c r="AI24" i="6"/>
  <c r="AF24" i="6"/>
  <c r="X24" i="6"/>
  <c r="U24" i="6"/>
  <c r="R24" i="6"/>
  <c r="O24" i="6"/>
  <c r="L24" i="6"/>
  <c r="I24" i="6"/>
  <c r="F24" i="6"/>
  <c r="E24" i="6"/>
  <c r="D24" i="6"/>
  <c r="BG23" i="6"/>
  <c r="BD23" i="6"/>
  <c r="BA23" i="6"/>
  <c r="AX23" i="6"/>
  <c r="AU23" i="6"/>
  <c r="AT23" i="6"/>
  <c r="AC23" i="6" s="1"/>
  <c r="AS23" i="6"/>
  <c r="AB23" i="6" s="1"/>
  <c r="AO23" i="6"/>
  <c r="AL23" i="6"/>
  <c r="AI23" i="6"/>
  <c r="AF23" i="6"/>
  <c r="X23" i="6"/>
  <c r="U23" i="6"/>
  <c r="R23" i="6"/>
  <c r="O23" i="6"/>
  <c r="L23" i="6"/>
  <c r="I23" i="6"/>
  <c r="F23" i="6"/>
  <c r="E23" i="6"/>
  <c r="D23" i="6"/>
  <c r="BG22" i="6"/>
  <c r="BD22" i="6"/>
  <c r="BA22" i="6"/>
  <c r="AX22" i="6"/>
  <c r="AR22" i="6" s="1"/>
  <c r="AU22" i="6"/>
  <c r="AT22" i="6"/>
  <c r="AS22" i="6"/>
  <c r="AB22" i="6" s="1"/>
  <c r="AO22" i="6"/>
  <c r="AL22" i="6"/>
  <c r="AI22" i="6"/>
  <c r="AF22" i="6"/>
  <c r="AC22" i="6"/>
  <c r="X22" i="6"/>
  <c r="U22" i="6"/>
  <c r="R22" i="6"/>
  <c r="O22" i="6"/>
  <c r="L22" i="6"/>
  <c r="I22" i="6"/>
  <c r="F22" i="6"/>
  <c r="E22" i="6"/>
  <c r="D22" i="6"/>
  <c r="BG21" i="6"/>
  <c r="BD21" i="6"/>
  <c r="BA21" i="6"/>
  <c r="AX21" i="6"/>
  <c r="AU21" i="6"/>
  <c r="AT21" i="6"/>
  <c r="AC21" i="6" s="1"/>
  <c r="AS21" i="6"/>
  <c r="AB21" i="6" s="1"/>
  <c r="AO21" i="6"/>
  <c r="AL21" i="6"/>
  <c r="AI21" i="6"/>
  <c r="AF21" i="6"/>
  <c r="X21" i="6"/>
  <c r="U21" i="6"/>
  <c r="R21" i="6"/>
  <c r="O21" i="6"/>
  <c r="L21" i="6"/>
  <c r="I21" i="6"/>
  <c r="F21" i="6"/>
  <c r="E21" i="6"/>
  <c r="D21" i="6"/>
  <c r="BG20" i="6"/>
  <c r="BD20" i="6"/>
  <c r="BA20" i="6"/>
  <c r="AX20" i="6"/>
  <c r="AU20" i="6"/>
  <c r="AT20" i="6"/>
  <c r="AC20" i="6" s="1"/>
  <c r="AS20" i="6"/>
  <c r="AB20" i="6" s="1"/>
  <c r="AO20" i="6"/>
  <c r="AO19" i="6" s="1"/>
  <c r="AL20" i="6"/>
  <c r="AI20" i="6"/>
  <c r="AF20" i="6"/>
  <c r="X20" i="6"/>
  <c r="U20" i="6"/>
  <c r="R20" i="6"/>
  <c r="R19" i="6" s="1"/>
  <c r="O20" i="6"/>
  <c r="L20" i="6"/>
  <c r="I20" i="6"/>
  <c r="F20" i="6"/>
  <c r="E20" i="6"/>
  <c r="D20" i="6"/>
  <c r="BI19" i="6"/>
  <c r="BH19" i="6"/>
  <c r="BF19" i="6"/>
  <c r="BE19" i="6"/>
  <c r="BC19" i="6"/>
  <c r="BB19" i="6"/>
  <c r="AZ19" i="6"/>
  <c r="AY19" i="6"/>
  <c r="AW19" i="6"/>
  <c r="AV19" i="6"/>
  <c r="AQ19" i="6"/>
  <c r="AP19" i="6"/>
  <c r="AN19" i="6"/>
  <c r="AM19" i="6"/>
  <c r="AK19" i="6"/>
  <c r="AJ19" i="6"/>
  <c r="AH19" i="6"/>
  <c r="AG19" i="6"/>
  <c r="Z19" i="6"/>
  <c r="Y19" i="6"/>
  <c r="W19" i="6"/>
  <c r="V19" i="6"/>
  <c r="T19" i="6"/>
  <c r="S19" i="6"/>
  <c r="Q19" i="6"/>
  <c r="P19" i="6"/>
  <c r="N19" i="6"/>
  <c r="M19" i="6"/>
  <c r="K19" i="6"/>
  <c r="J19" i="6"/>
  <c r="H19" i="6"/>
  <c r="G19" i="6"/>
  <c r="CJ17" i="5"/>
  <c r="AD17" i="5"/>
  <c r="CI17" i="5"/>
  <c r="CF17" i="5"/>
  <c r="CE17" i="5"/>
  <c r="CC17" i="5"/>
  <c r="BT17" i="5"/>
  <c r="BS17" i="5"/>
  <c r="BN17" i="5"/>
  <c r="BM17" i="5"/>
  <c r="BH17" i="5"/>
  <c r="BF17" i="5"/>
  <c r="BE17" i="5"/>
  <c r="AW17" i="5"/>
  <c r="AV17" i="5"/>
  <c r="AN17" i="5"/>
  <c r="AK17" i="5"/>
  <c r="AF17" i="5"/>
  <c r="AE17" i="5"/>
  <c r="W17" i="5"/>
  <c r="T17" i="5"/>
  <c r="S17" i="5"/>
  <c r="P17" i="5"/>
  <c r="N17" i="5"/>
  <c r="M17" i="5"/>
  <c r="K17" i="5"/>
  <c r="J17" i="5"/>
  <c r="BZ17" i="5"/>
  <c r="BI17" i="5"/>
  <c r="AC17" i="5"/>
  <c r="AR23" i="6" l="1"/>
  <c r="AR29" i="6"/>
  <c r="C34" i="6"/>
  <c r="C51" i="6"/>
  <c r="C23" i="6"/>
  <c r="C28" i="6"/>
  <c r="AR30" i="6"/>
  <c r="C41" i="6"/>
  <c r="AR53" i="6"/>
  <c r="AA53" i="6" s="1"/>
  <c r="C35" i="6"/>
  <c r="AR25" i="6"/>
  <c r="AA25" i="6" s="1"/>
  <c r="AR38" i="6"/>
  <c r="AA38" i="6" s="1"/>
  <c r="AR45" i="6"/>
  <c r="AA45" i="6" s="1"/>
  <c r="C55" i="6"/>
  <c r="C25" i="6"/>
  <c r="AR51" i="6"/>
  <c r="AA51" i="6" s="1"/>
  <c r="AU17" i="5"/>
  <c r="CL17" i="5"/>
  <c r="BP17" i="5"/>
  <c r="CD17" i="5"/>
  <c r="CA17" i="5"/>
  <c r="Z17" i="5"/>
  <c r="Y17" i="5"/>
  <c r="BV17" i="5"/>
  <c r="BB17" i="5"/>
  <c r="BW17" i="5"/>
  <c r="BY17" i="5"/>
  <c r="BL17" i="5"/>
  <c r="AR17" i="5"/>
  <c r="AQ17" i="5"/>
  <c r="O17" i="5"/>
  <c r="G17" i="5"/>
  <c r="U17" i="5"/>
  <c r="AA17" i="5"/>
  <c r="AS17" i="5"/>
  <c r="V17" i="5"/>
  <c r="AT17" i="5"/>
  <c r="CH17" i="5"/>
  <c r="AL17" i="5"/>
  <c r="BO17" i="5"/>
  <c r="BQ17" i="5"/>
  <c r="CG17" i="5"/>
  <c r="AP17" i="5"/>
  <c r="CK17" i="5"/>
  <c r="AI17" i="5"/>
  <c r="AB17" i="5"/>
  <c r="AY17" i="5"/>
  <c r="AZ17" i="5"/>
  <c r="BU17" i="5"/>
  <c r="BA17" i="5"/>
  <c r="BC17" i="5"/>
  <c r="L17" i="5"/>
  <c r="AJ17" i="5"/>
  <c r="CB17" i="5"/>
  <c r="Q17" i="5"/>
  <c r="AM17" i="5"/>
  <c r="R17" i="5"/>
  <c r="BX17" i="5"/>
  <c r="X17" i="5"/>
  <c r="BG19" i="6"/>
  <c r="BD19" i="6"/>
  <c r="BA19" i="6"/>
  <c r="AR35" i="6"/>
  <c r="AR49" i="6"/>
  <c r="AA49" i="6" s="1"/>
  <c r="AR41" i="6"/>
  <c r="AA34" i="6"/>
  <c r="AR32" i="6"/>
  <c r="AA32" i="6" s="1"/>
  <c r="AA30" i="6"/>
  <c r="AR20" i="6"/>
  <c r="AR19" i="6" s="1"/>
  <c r="AX19" i="6"/>
  <c r="AR54" i="6"/>
  <c r="AA54" i="6" s="1"/>
  <c r="AU19" i="6"/>
  <c r="AR42" i="6"/>
  <c r="AT19" i="6"/>
  <c r="AR52" i="6"/>
  <c r="AA52" i="6" s="1"/>
  <c r="AA37" i="6"/>
  <c r="AL19" i="6"/>
  <c r="AA26" i="6"/>
  <c r="AA29" i="6"/>
  <c r="AA33" i="6"/>
  <c r="AA44" i="6"/>
  <c r="AI19" i="6"/>
  <c r="AA36" i="6"/>
  <c r="AA28" i="6"/>
  <c r="AA46" i="6"/>
  <c r="AA50" i="6"/>
  <c r="AB19" i="6"/>
  <c r="AF19" i="6"/>
  <c r="AA48" i="6"/>
  <c r="AA47" i="6"/>
  <c r="AA35" i="6"/>
  <c r="AA55" i="6"/>
  <c r="AA31" i="6"/>
  <c r="X19" i="6"/>
  <c r="U19" i="6"/>
  <c r="O19" i="6"/>
  <c r="C30" i="6"/>
  <c r="C26" i="6"/>
  <c r="L19" i="6"/>
  <c r="C20" i="6"/>
  <c r="C39" i="6"/>
  <c r="C27" i="6"/>
  <c r="C40" i="6"/>
  <c r="C24" i="6"/>
  <c r="C32" i="6"/>
  <c r="C49" i="6"/>
  <c r="C54" i="6"/>
  <c r="C22" i="6"/>
  <c r="C33" i="6"/>
  <c r="C42" i="6"/>
  <c r="C50" i="6"/>
  <c r="C38" i="6"/>
  <c r="C52" i="6"/>
  <c r="I19" i="6"/>
  <c r="C44" i="6"/>
  <c r="C48" i="6"/>
  <c r="C45" i="6"/>
  <c r="C29" i="6"/>
  <c r="D19" i="6"/>
  <c r="C47" i="6"/>
  <c r="E19" i="6"/>
  <c r="C56" i="6"/>
  <c r="C21" i="6"/>
  <c r="G17" i="4"/>
  <c r="G16" i="4" s="1"/>
  <c r="F17" i="4"/>
  <c r="F16" i="4" s="1"/>
  <c r="E17" i="4"/>
  <c r="E16" i="4" s="1"/>
  <c r="BD17" i="5"/>
  <c r="AA56" i="6"/>
  <c r="AA23" i="6"/>
  <c r="AA39" i="6"/>
  <c r="AA43" i="6"/>
  <c r="BG17" i="5"/>
  <c r="AA27" i="6"/>
  <c r="AA40" i="6"/>
  <c r="AA22" i="6"/>
  <c r="AA24" i="6"/>
  <c r="AA41" i="6"/>
  <c r="AA42" i="6"/>
  <c r="I17" i="5"/>
  <c r="C31" i="6"/>
  <c r="F19" i="6"/>
  <c r="AA20" i="6"/>
  <c r="AR21" i="6"/>
  <c r="AA21" i="6" s="1"/>
  <c r="AC30" i="6"/>
  <c r="AC19" i="6" s="1"/>
  <c r="AS19" i="6"/>
  <c r="BR17" i="5" l="1"/>
  <c r="D17" i="5"/>
  <c r="AX17" i="5"/>
  <c r="H17" i="5"/>
  <c r="AO17" i="5"/>
  <c r="C19" i="6"/>
  <c r="AA19" i="6"/>
  <c r="E17" i="5" l="1"/>
  <c r="F17" i="5"/>
  <c r="C17" i="5"/>
</calcChain>
</file>

<file path=xl/sharedStrings.xml><?xml version="1.0" encoding="utf-8"?>
<sst xmlns="http://schemas.openxmlformats.org/spreadsheetml/2006/main" count="3600" uniqueCount="684">
  <si>
    <t>А-ТМБ-14</t>
  </si>
  <si>
    <r>
      <rPr>
        <b/>
        <sz val="12"/>
        <rFont val="Arial"/>
        <family val="2"/>
      </rPr>
      <t>А-ТМБ-14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</si>
  <si>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А-ТМБ-14-ын Үргэлжлэл</t>
  </si>
  <si>
    <t>/Тоо/</t>
  </si>
  <si>
    <t>Аймаг, нийслэл</t>
  </si>
  <si>
    <t>МД</t>
  </si>
  <si>
    <t>Нийт төгсөгчид</t>
  </si>
  <si>
    <t>Төгсөгчид</t>
  </si>
  <si>
    <t>Эрэгтэй</t>
  </si>
  <si>
    <t>Эмэгтэй</t>
  </si>
  <si>
    <t>Техникийн боловсрол</t>
  </si>
  <si>
    <t>Мэргэжлийн боловсрол</t>
  </si>
  <si>
    <t>Мэргэжлийн сургалт</t>
  </si>
  <si>
    <t>Ажлын байртай болсон төгсөгчид</t>
  </si>
  <si>
    <t>Дараагийн шатны сургуульд дэвшин суралцсан төгсөгчид</t>
  </si>
  <si>
    <t xml:space="preserve">Дээд боловсрол </t>
  </si>
  <si>
    <t>1.5 жил</t>
  </si>
  <si>
    <t>3 жил</t>
  </si>
  <si>
    <t>1 жил</t>
  </si>
  <si>
    <t>2.5 жил</t>
  </si>
  <si>
    <t>А</t>
  </si>
  <si>
    <t>Б</t>
  </si>
  <si>
    <t xml:space="preserve">Бүгд </t>
  </si>
  <si>
    <t>Баруун бүс</t>
  </si>
  <si>
    <t>Баян-Өлгий</t>
  </si>
  <si>
    <t>Говь-Алтай</t>
  </si>
  <si>
    <t>Завхан</t>
  </si>
  <si>
    <t>Увс</t>
  </si>
  <si>
    <t>Ховд</t>
  </si>
  <si>
    <t>Хангайн бүс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</si>
  <si>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</si>
  <si>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</si>
  <si>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</si>
  <si>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</si>
  <si>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</si>
  <si>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</si>
  <si>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Төвийн бүс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</si>
  <si>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</si>
  <si>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</si>
  <si>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</si>
  <si>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</si>
  <si>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</si>
  <si>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</si>
  <si>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</si>
  <si>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Зүүн бүс</t>
  </si>
  <si>
    <t>Дорнод</t>
  </si>
  <si>
    <t>Сүхбаатар</t>
  </si>
  <si>
    <t>Хэнтий</t>
  </si>
  <si>
    <t>Улаанбаатар</t>
  </si>
  <si>
    <t xml:space="preserve">   Багануур</t>
  </si>
  <si>
    <t xml:space="preserve">   Багахангай</t>
  </si>
  <si>
    <t xml:space="preserve">   Баянгол</t>
  </si>
  <si>
    <t xml:space="preserve">   Баянзүрх</t>
  </si>
  <si>
    <t xml:space="preserve">   Налайх</t>
  </si>
  <si>
    <t xml:space="preserve">   Сонгинохайрхан</t>
  </si>
  <si>
    <t xml:space="preserve">   Сүхбаатар</t>
  </si>
  <si>
    <t xml:space="preserve">   Чингэлтэй</t>
  </si>
  <si>
    <t xml:space="preserve">   Хан-Уул</t>
  </si>
  <si>
    <t xml:space="preserve">Балансын шалгалт: </t>
  </si>
  <si>
    <t>А-ТМБ-15</t>
  </si>
  <si>
    <t>Салбар, дэд салбар</t>
  </si>
  <si>
    <t>Мэргэжлийн индекс</t>
  </si>
  <si>
    <t>Мэргэжлийн нэр</t>
  </si>
  <si>
    <t>В</t>
  </si>
  <si>
    <t>Балансын шалгалт:</t>
  </si>
  <si>
    <t xml:space="preserve"> З-ТМБ-9</t>
  </si>
  <si>
    <r>
      <t xml:space="preserve"> (З-ТМБ-9)-</t>
    </r>
    <r>
      <rPr>
        <i/>
        <sz val="12"/>
        <rFont val="Arial"/>
        <family val="2"/>
      </rPr>
      <t>ийн үргэлжлэл</t>
    </r>
  </si>
  <si>
    <t>Салбар</t>
  </si>
  <si>
    <t>Нийт төгсөгч</t>
  </si>
  <si>
    <t>Бүгд</t>
  </si>
  <si>
    <t>Техникийн боловсрол төгсөгч</t>
  </si>
  <si>
    <t>Мэргэжлийн боловсрол төгсөгч</t>
  </si>
  <si>
    <t>Мэргэжлийн сургалт төгсөгч</t>
  </si>
  <si>
    <t xml:space="preserve"> 1 жил</t>
  </si>
  <si>
    <t>Ажлын байртай болсон төгсөгч</t>
  </si>
  <si>
    <t>Мэргэжлээрээ ажиллаж байгаа төгсөгч</t>
  </si>
  <si>
    <t>Дараагийн боловсролын түвшинд элссэн төгсөгч</t>
  </si>
  <si>
    <t>Дээд боловсрол</t>
  </si>
  <si>
    <t>Г</t>
  </si>
  <si>
    <r>
      <t>Балансын шалгалт: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/>
    </r>
  </si>
  <si>
    <t xml:space="preserve">Багана 1=(4+37+76), 2=(5+38+77), 3=(6+39+78), 4=(7+22), 5=(8+23), 6=(9+24), 7=(8+9), 10=(11+12), 13=(14+15), </t>
  </si>
  <si>
    <t>Багана 16=(17+18), 19=(20+21), 22=(23+24), 25=(26+27), 28=(29+30), 31=(32+33), 37=(40+58), 38=(41+59), 39=(42+60), 67=(70+73), 68=(71+74), 69=(72+75), 76=(77+78), 79=(80+81), 82=(83+84);</t>
  </si>
  <si>
    <t xml:space="preserve"> З-ТМБ-9.1</t>
  </si>
  <si>
    <r>
      <t xml:space="preserve"> (З-ТМБ-9.1)-</t>
    </r>
    <r>
      <rPr>
        <i/>
        <sz val="12"/>
        <rFont val="Arial"/>
        <family val="2"/>
      </rPr>
      <t>ийн үргэлжлэл</t>
    </r>
  </si>
  <si>
    <t>Сургалтын байгууллага</t>
  </si>
  <si>
    <t>Техникийн боловсрол төгсөгчид</t>
  </si>
  <si>
    <t>Мэргэжлийн боловсрол төгсөгчид</t>
  </si>
  <si>
    <t>Мэргэжлийн сургалт төгсөгчид</t>
  </si>
  <si>
    <t>Мэргэжлээрээ ажиллаж байгаа төгсөгчид</t>
  </si>
  <si>
    <t>Дараагийн боловсролын түвшинд элссэн төгсөгчид</t>
  </si>
  <si>
    <t>Бүгд мөр1=(2+3)</t>
  </si>
  <si>
    <t>Төрийн өмчийн</t>
  </si>
  <si>
    <t xml:space="preserve">Багана 1=(4+37+76), 2=(5+38+77), 3=(6+39+78), 4=(7+22), 5=(8+23), 6=(9+24), 7=(8+9), 10=(11+12), 13=(14+15), 16=(17+18), 19=(20+21), 22=(23+24), 25=(26+27), 28=(29+30), 31=(32+33), </t>
  </si>
  <si>
    <t xml:space="preserve">Багана 34=(35+36), 37=(40+58), 38=(41+59), 39=(42+60), 40=(41+42), 43=(44+45), 46=(47+48), 49=(52+55), 50=(53+56), 51=(54+57), 58=(59+60), 61=(62+63), 64=(65+66), </t>
  </si>
  <si>
    <t>Багана 67=(70+73), 68=(71+74), 69=(72+75), 76=(77+78), 79=(80+81), 82=(83+84);</t>
  </si>
  <si>
    <t xml:space="preserve"> З-ТМБ-9.2</t>
  </si>
  <si>
    <r>
      <t>(З-ТМБ-9.2)</t>
    </r>
    <r>
      <rPr>
        <i/>
        <sz val="11"/>
        <rFont val="Arial"/>
        <family val="2"/>
      </rPr>
      <t>-ийн үргэлжлэл</t>
    </r>
  </si>
  <si>
    <t>МЭДЭЭ, насны ангиллаар</t>
  </si>
  <si>
    <t>Нас</t>
  </si>
  <si>
    <t>Мэргэжлийн боловсрол /2.5 жил төгсөгчөөс/</t>
  </si>
  <si>
    <t>Малчин өрхийн төгсөгч</t>
  </si>
  <si>
    <t>Гадаад төгсөгч</t>
  </si>
  <si>
    <t>Хөгжлийн бэрхшээлтэй нийт төгсөгч</t>
  </si>
  <si>
    <t>Хагас өнчин төгсөгч</t>
  </si>
  <si>
    <t>Бүтэн өнчин төгсөгч</t>
  </si>
  <si>
    <t>Харааны</t>
  </si>
  <si>
    <t>Ярианы</t>
  </si>
  <si>
    <t>Сонсголын</t>
  </si>
  <si>
    <t>Хөдөлгөөний</t>
  </si>
  <si>
    <t>Сэтгэц</t>
  </si>
  <si>
    <t>Дауны хам шинж</t>
  </si>
  <si>
    <t>Бусад</t>
  </si>
  <si>
    <t>Хавсарсан</t>
  </si>
  <si>
    <t>Аутизм</t>
  </si>
  <si>
    <t>Оюуны хөгжлийн</t>
  </si>
  <si>
    <r>
      <rPr>
        <b/>
        <sz val="10"/>
        <rFont val="Arial"/>
        <family val="2"/>
      </rPr>
      <t>Бүгд</t>
    </r>
    <r>
      <rPr>
        <b/>
        <i/>
        <sz val="10"/>
        <rFont val="Arial"/>
        <family val="2"/>
      </rPr>
      <t xml:space="preserve"> </t>
    </r>
  </si>
  <si>
    <t>&lt;14</t>
  </si>
  <si>
    <t>14 нас</t>
  </si>
  <si>
    <t>15 нас</t>
  </si>
  <si>
    <t>16 нас</t>
  </si>
  <si>
    <t>17 нас</t>
  </si>
  <si>
    <t>18 нас</t>
  </si>
  <si>
    <t>x</t>
  </si>
  <si>
    <t>19 нас</t>
  </si>
  <si>
    <t>20 нас</t>
  </si>
  <si>
    <t>21 нас</t>
  </si>
  <si>
    <t>22 нас</t>
  </si>
  <si>
    <t>23 нас</t>
  </si>
  <si>
    <t>24 нас</t>
  </si>
  <si>
    <t>25 нас</t>
  </si>
  <si>
    <t>26 нас</t>
  </si>
  <si>
    <t>27 нас</t>
  </si>
  <si>
    <t>28 нас</t>
  </si>
  <si>
    <t>29 нас</t>
  </si>
  <si>
    <t>30 нас</t>
  </si>
  <si>
    <t>31 нас</t>
  </si>
  <si>
    <t>32 нас</t>
  </si>
  <si>
    <t>33 нас</t>
  </si>
  <si>
    <t>34 нас</t>
  </si>
  <si>
    <t>35 нас</t>
  </si>
  <si>
    <t>36 нас</t>
  </si>
  <si>
    <t>37 нас</t>
  </si>
  <si>
    <t>38 нас</t>
  </si>
  <si>
    <t>39 нас</t>
  </si>
  <si>
    <t>40 нас</t>
  </si>
  <si>
    <t>41 нас</t>
  </si>
  <si>
    <t>42 нас</t>
  </si>
  <si>
    <t>43 нас</t>
  </si>
  <si>
    <t>44 нас</t>
  </si>
  <si>
    <t>45 нас</t>
  </si>
  <si>
    <t>46-49</t>
  </si>
  <si>
    <t>50-54 нас</t>
  </si>
  <si>
    <t>55-59 нас</t>
  </si>
  <si>
    <t>59&lt;</t>
  </si>
  <si>
    <t xml:space="preserve">Багана 1=(4+7+10), 2=(5+8+11), 3=(6+9+12), 4=(5+6), 7=(8+9), 10=(11+12), 13=(14+15), 16=(17+18), 19=(20+21), 22=(23+24), </t>
  </si>
  <si>
    <t xml:space="preserve">Багана 25=(28+31+34+37+40+49+52+55), 26=(29+32+35+38+41+50+53+56), 27=(30+33+36+39+42+51+54+57), 40=(43+46), </t>
  </si>
  <si>
    <t>Багана 41=(44+47), 42=(45+48),</t>
  </si>
  <si>
    <t>Мөр 1=(2:38);</t>
  </si>
  <si>
    <t>Төрийн</t>
  </si>
  <si>
    <t>Хувийн</t>
  </si>
  <si>
    <t>Мөр: 1=(2+8+15+23+27)=(37+38); Мөр: 2=(3:7);Мөр: 8=(9:14);Мөр: 15=(16:22);Мөр: 23=(24:26);Мөр: 27=(28:36);</t>
  </si>
  <si>
    <t>Багана: 1=(4+7+10)=(2+3); Багана:4=(5+6); Багана:7=(8+9); Багана:10=(11+12);</t>
  </si>
  <si>
    <t>Мөр: 1=(2+3+...)</t>
  </si>
  <si>
    <t>ТӨГСӨГЧИЙН 2022 -2023  ОНЫ ХИЧЭЭЛИЙН ЖИЛИЙН МЭДЭЭ, мэргэжлийн чиглэлээр</t>
  </si>
  <si>
    <t>ТӨГСӨГЧИЙН 2022 - 2023  ОНЫ ХИЧЭЭЛИЙН ЖИЛИЙН МЭДЭЭ, сургалтын байгууллагаар</t>
  </si>
  <si>
    <t xml:space="preserve">СУРГАЛТЫН БАЙГУУЛЛАГЫН ТӨГСӨГЧИЙН 2022 -2023   ОНЫ  ХИЧЭЭЛИЙН ЖИЛИЙН </t>
  </si>
  <si>
    <t xml:space="preserve">Багана:1=(2+3)=(4+13+22); Багана:4=(7+10)=(5+6); Багана:13=(16+19)=(14+15); Багана:22=(23+24); </t>
  </si>
  <si>
    <t xml:space="preserve">Багана:25=(28+31+34)=(26+27); Багана:37=(40+43)=(38+39); </t>
  </si>
  <si>
    <t>I.Боловсролын салбар</t>
  </si>
  <si>
    <t>Боловсролын салбар</t>
  </si>
  <si>
    <t>ET2643-28</t>
  </si>
  <si>
    <t>Техникийн солонгос хэлний орчуулагч</t>
  </si>
  <si>
    <t>II.Соёл, урлагийн салбар</t>
  </si>
  <si>
    <t>Соёл, урлагийн салбар</t>
  </si>
  <si>
    <t>AA2655-17</t>
  </si>
  <si>
    <t>Циркийн жүжигчин</t>
  </si>
  <si>
    <t>AB2653-15</t>
  </si>
  <si>
    <t>Ардын бүжгийн бүжигчин</t>
  </si>
  <si>
    <t>AC3431-14</t>
  </si>
  <si>
    <t>Фото зурагч</t>
  </si>
  <si>
    <t>AD3432-11</t>
  </si>
  <si>
    <t xml:space="preserve">Хувцасны загвар зохион бүтээгч </t>
  </si>
  <si>
    <t>AD3432-18</t>
  </si>
  <si>
    <t>Интерьер дизайнч</t>
  </si>
  <si>
    <t>AD3432-27</t>
  </si>
  <si>
    <t xml:space="preserve">Орчны дизайнч </t>
  </si>
  <si>
    <t>AD7321-11</t>
  </si>
  <si>
    <t xml:space="preserve">Хэвлэлийн график дизайнч </t>
  </si>
  <si>
    <t>AD7532-27</t>
  </si>
  <si>
    <t>Хувцасны дизайнч</t>
  </si>
  <si>
    <t>AM2652-11</t>
  </si>
  <si>
    <t>Ардын гоцлол хөгжимчин</t>
  </si>
  <si>
    <t>AM2652-18</t>
  </si>
  <si>
    <t>Төгөлдөр хуурч</t>
  </si>
  <si>
    <t>AM2652-21</t>
  </si>
  <si>
    <t>Чавхдаст хөгжмийн хөгжимчин</t>
  </si>
  <si>
    <t>AM2652-23</t>
  </si>
  <si>
    <t>Үлээвэр, цохивор найрал хөгжмийн хөгжимчин</t>
  </si>
  <si>
    <t>AM2652-24</t>
  </si>
  <si>
    <t>Үндэсний найрал хөгжмийн хөгжимчин</t>
  </si>
  <si>
    <t>AM7313-15</t>
  </si>
  <si>
    <t xml:space="preserve">Үнэт эдлэлийн дархан </t>
  </si>
  <si>
    <t>AM7313-39</t>
  </si>
  <si>
    <t>Монгол дархан</t>
  </si>
  <si>
    <t>AM7316-15</t>
  </si>
  <si>
    <t xml:space="preserve">Зураач-чимэглэгч </t>
  </si>
  <si>
    <t>AM7317-11</t>
  </si>
  <si>
    <t xml:space="preserve">Бэлэг дурсгалын зүйл урлаач </t>
  </si>
  <si>
    <t>AM7318-24</t>
  </si>
  <si>
    <t>Арьсаар гар урлалын зүйл урлаач</t>
  </si>
  <si>
    <t>AM7522-22</t>
  </si>
  <si>
    <t xml:space="preserve">Нарийн мужаан </t>
  </si>
  <si>
    <t>AO7215-14</t>
  </si>
  <si>
    <t>Тайзны ажилтан</t>
  </si>
  <si>
    <t>AO3521-23</t>
  </si>
  <si>
    <t>Дуу хөгжим чимэглэлийн найруулагч</t>
  </si>
  <si>
    <t>AP2651-11</t>
  </si>
  <si>
    <t>Зураач</t>
  </si>
  <si>
    <t>III.Цагдаа, батлан хамгаалах, онцгой байдлын салбар</t>
  </si>
  <si>
    <t>Цагдаа, батлан хамгаалах, онцгой байдлын салбар</t>
  </si>
  <si>
    <t>MC0310-12</t>
  </si>
  <si>
    <t>Явган цэргийн байлдааны машины наводчик-оператор</t>
  </si>
  <si>
    <t>MC0310-15</t>
  </si>
  <si>
    <t>Танкийн механик-жолооч</t>
  </si>
  <si>
    <t>MC0310-22</t>
  </si>
  <si>
    <t>Явган цэргийн байлдааны машины механик-жолооч</t>
  </si>
  <si>
    <t>MC0310-23</t>
  </si>
  <si>
    <t>Хуягт тээвэрлэгчийн механик-жолооч</t>
  </si>
  <si>
    <t>MC0310-25</t>
  </si>
  <si>
    <t>Инженерийн дугуйт машины механик-жолооч</t>
  </si>
  <si>
    <t>MC0310-26</t>
  </si>
  <si>
    <t>Автотехникийн засварчин-нярав</t>
  </si>
  <si>
    <t>MC0310-27</t>
  </si>
  <si>
    <t>Автотехникийн цахилгаанчин</t>
  </si>
  <si>
    <t>MC0312-12</t>
  </si>
  <si>
    <t>Радио телеграфчин</t>
  </si>
  <si>
    <t>MC0312-17</t>
  </si>
  <si>
    <t>Цахилгаан холбоо /компьютер сүлжээ/-ны техникч</t>
  </si>
  <si>
    <t>MC0313-14</t>
  </si>
  <si>
    <t>Химиийн зааварлагч</t>
  </si>
  <si>
    <t>MC0314-11</t>
  </si>
  <si>
    <t>Зэвсгийн засварчин-нярав</t>
  </si>
  <si>
    <t>MC0315-11</t>
  </si>
  <si>
    <t>Тагнуулчин /гал засварлагч/</t>
  </si>
  <si>
    <t>MC0315-13</t>
  </si>
  <si>
    <t>Радиолокацын /пуужин чиглүүлэх/ станцын оператор</t>
  </si>
  <si>
    <t>MC0315-15</t>
  </si>
  <si>
    <t>Наводчик /буу/</t>
  </si>
  <si>
    <t>MC0315-22</t>
  </si>
  <si>
    <t>Онгоц, нисдэг тэрэгний хөдөлгүүрийн механик</t>
  </si>
  <si>
    <t>IV.Санхүү, бизнес, худалдааны салбар</t>
  </si>
  <si>
    <t>Санхүү, бизнес, худалдааны салбар</t>
  </si>
  <si>
    <t xml:space="preserve">BF3313-14     </t>
  </si>
  <si>
    <t>Төлбөр тооцоо, цалин хөлсний нягтлан бодогч</t>
  </si>
  <si>
    <t>BF4311-17</t>
  </si>
  <si>
    <t xml:space="preserve">Төлбөр тооцоо, цалин хөлсний нярав </t>
  </si>
  <si>
    <t>BT4311-14</t>
  </si>
  <si>
    <t>Нягтлан бодохын бүртгэл, тооцооны ажилтан</t>
  </si>
  <si>
    <t>BT4321-17</t>
  </si>
  <si>
    <t>Хангамжийн нярав</t>
  </si>
  <si>
    <t>BT5223-15</t>
  </si>
  <si>
    <t>Худалдааны газрын үндсэн ажилтан /худалдагч/</t>
  </si>
  <si>
    <t>V.Мэдээллийн технологийн салбар</t>
  </si>
  <si>
    <t>Мэдээллийн технологийн салбар</t>
  </si>
  <si>
    <t>IC3513-17</t>
  </si>
  <si>
    <t>Компьютерийн сүлжээний техникч</t>
  </si>
  <si>
    <t>IC3513-21</t>
  </si>
  <si>
    <t>Өгөгдлийн сангийн оператор</t>
  </si>
  <si>
    <t>ID4120-11</t>
  </si>
  <si>
    <t>Нарийн бичгийн дарга-албан хэргийн ажилтан</t>
  </si>
  <si>
    <t>ID4415-12</t>
  </si>
  <si>
    <t>Архивын ажилтан</t>
  </si>
  <si>
    <t>ID4416-11</t>
  </si>
  <si>
    <t xml:space="preserve">Хүний нөөцийн туслах ажилтан </t>
  </si>
  <si>
    <t>IO4120-13</t>
  </si>
  <si>
    <t>Компьютерийн оператор</t>
  </si>
  <si>
    <t>IO4132-18</t>
  </si>
  <si>
    <t>Мэдээлэл технологийн оператор</t>
  </si>
  <si>
    <t>IO7421-16</t>
  </si>
  <si>
    <t>Цахим тоног төхөөрөмжийн үйлчилгээний ажилтан</t>
  </si>
  <si>
    <t>IO7422-14</t>
  </si>
  <si>
    <t xml:space="preserve">Цахим хэрэгслийн засварчин </t>
  </si>
  <si>
    <t>IT3511-13</t>
  </si>
  <si>
    <t>Мэдээллийн технологич</t>
  </si>
  <si>
    <t>IT3512-13</t>
  </si>
  <si>
    <t>Программ кодлогч</t>
  </si>
  <si>
    <t>IT3512-15</t>
  </si>
  <si>
    <t>График дизайнч</t>
  </si>
  <si>
    <t>IW3514-15</t>
  </si>
  <si>
    <t>Веб мультмедиа зохиогч</t>
  </si>
  <si>
    <t>VI.Шуудан, харилцаа холбооны салбар</t>
  </si>
  <si>
    <t>Шуудан, харилцаа холбооны салбар</t>
  </si>
  <si>
    <t>PB3521-27</t>
  </si>
  <si>
    <t>Дуу, дүрс бичлэгийн оператор</t>
  </si>
  <si>
    <t>VII.Байгаль орчин, аялал жуулчлалын салбар</t>
  </si>
  <si>
    <t>Байгаль орчин, аялал жуулчлалын салбар</t>
  </si>
  <si>
    <t>NF3143-11</t>
  </si>
  <si>
    <t>Ойн техникч</t>
  </si>
  <si>
    <t>NF6210-21</t>
  </si>
  <si>
    <t>Ойжуулагч</t>
  </si>
  <si>
    <t>NF6210-25</t>
  </si>
  <si>
    <t>Ойн аж ахуйн ажилтан</t>
  </si>
  <si>
    <t>NF6210-26</t>
  </si>
  <si>
    <t>Ойн нөхөрлөлийн ажилтан</t>
  </si>
  <si>
    <t>NF6210-27</t>
  </si>
  <si>
    <t xml:space="preserve">Ойн арчилгаа, ашиглалтын ажилтан </t>
  </si>
  <si>
    <t>NT5111-19</t>
  </si>
  <si>
    <t xml:space="preserve">Зочид буудал, жуулчны баазын үйлчилгээний ажилтан </t>
  </si>
  <si>
    <t>NT5113-13</t>
  </si>
  <si>
    <t>Аяллын хөтөч</t>
  </si>
  <si>
    <t>VIII.Барилгын салбар</t>
  </si>
  <si>
    <t>Барилгын салбар</t>
  </si>
  <si>
    <t>CB3112-37</t>
  </si>
  <si>
    <t>Зам, гүүрийн техникч</t>
  </si>
  <si>
    <t>CB7114-21</t>
  </si>
  <si>
    <t>Зам барилгын материалын лаборант</t>
  </si>
  <si>
    <t>CB7116-18</t>
  </si>
  <si>
    <t>Авто зам, гүүр барилгын ажилтан /замчин/</t>
  </si>
  <si>
    <t>CF3112-11</t>
  </si>
  <si>
    <t>Иргэний барилгын техникч</t>
  </si>
  <si>
    <t>CF3112-40</t>
  </si>
  <si>
    <t>Барилгын материалын үйлдвэрийн текник технологич</t>
  </si>
  <si>
    <t>CF3112-43</t>
  </si>
  <si>
    <t>Барилга угсралтын мужааны техникч</t>
  </si>
  <si>
    <t>CF3115-41</t>
  </si>
  <si>
    <t>Сантехникийн техникч</t>
  </si>
  <si>
    <t>CF3115-67</t>
  </si>
  <si>
    <t>Сантехник, халаалт, агааржуулалтын төхөөрөмжийн техникч</t>
  </si>
  <si>
    <t>CF7112-19</t>
  </si>
  <si>
    <t xml:space="preserve">Барилгын өрөг угсрагч </t>
  </si>
  <si>
    <t>CF7114-20</t>
  </si>
  <si>
    <t xml:space="preserve">Бетон арматурчин </t>
  </si>
  <si>
    <t>CF7115-11</t>
  </si>
  <si>
    <t>Барилга угсралтын мужаан</t>
  </si>
  <si>
    <t>CF7115-22</t>
  </si>
  <si>
    <t>Барилгын мужаан</t>
  </si>
  <si>
    <t>CF7115-24</t>
  </si>
  <si>
    <t>Модон эдлэлийн мужаан</t>
  </si>
  <si>
    <t>CF7123-14</t>
  </si>
  <si>
    <t>Хуурай хийц угсрагч</t>
  </si>
  <si>
    <t>CF7123-20</t>
  </si>
  <si>
    <t>Барилгын засал-чимэглэлчин</t>
  </si>
  <si>
    <t>CF7126-26</t>
  </si>
  <si>
    <t>Халаалт, агааржуулалт, хөргөлтийн тоног төхөөрөмжийн засварчин</t>
  </si>
  <si>
    <t>CF7126-36</t>
  </si>
  <si>
    <t>Барилгын сантехникч</t>
  </si>
  <si>
    <t>CF7411-12</t>
  </si>
  <si>
    <t>Барилгын цахилгаанчин</t>
  </si>
  <si>
    <t>CM8114-15</t>
  </si>
  <si>
    <t>Цемент, хиймэл чулуун бүтээгдэхүүн үйлдвэрлэх машины оператор</t>
  </si>
  <si>
    <t>CT3112-16</t>
  </si>
  <si>
    <t xml:space="preserve">Барилга угсралтын техникч </t>
  </si>
  <si>
    <t>СТ3115-44</t>
  </si>
  <si>
    <t>Өргөх, зөөх механизмын техникч</t>
  </si>
  <si>
    <t>CT3118-19</t>
  </si>
  <si>
    <t xml:space="preserve">Барилгын зургийн техникч </t>
  </si>
  <si>
    <t>CT8342-27</t>
  </si>
  <si>
    <t>Зам барилгын машин механизмын оператор</t>
  </si>
  <si>
    <t>CT8343-14</t>
  </si>
  <si>
    <t>Өргөн тээвэрлэх тоног төхөөрөмжийн засварчин</t>
  </si>
  <si>
    <t>IM3113-21</t>
  </si>
  <si>
    <t>Барилгын цахилгааны техникч</t>
  </si>
  <si>
    <t>IX.Тээврийн салбар</t>
  </si>
  <si>
    <t>Тээврийн салбар</t>
  </si>
  <si>
    <t>TC3115-13</t>
  </si>
  <si>
    <t>Автомашины механик</t>
  </si>
  <si>
    <t>TC5165-11</t>
  </si>
  <si>
    <t>Жолооны багш</t>
  </si>
  <si>
    <t>TC7412-23</t>
  </si>
  <si>
    <t>Моторт тээврийн хэрэгслийн цахилгаанчин</t>
  </si>
  <si>
    <t>TC8211-20</t>
  </si>
  <si>
    <t>Автомашины засварчин</t>
  </si>
  <si>
    <t>TC8211-24</t>
  </si>
  <si>
    <t>Автомашины кузов засварчин</t>
  </si>
  <si>
    <t>TC8331-14</t>
  </si>
  <si>
    <t>Мэргэшсэн жолооч</t>
  </si>
  <si>
    <t>TF5111-12</t>
  </si>
  <si>
    <t xml:space="preserve">Агаарын хөлгийн үйлчилгээний ажилтан </t>
  </si>
  <si>
    <t>TR3115-60</t>
  </si>
  <si>
    <t>Зүтгүүрийн техникч</t>
  </si>
  <si>
    <t>TR3115-61</t>
  </si>
  <si>
    <t>Вагоны техникч</t>
  </si>
  <si>
    <t>TR3115-62</t>
  </si>
  <si>
    <t>Замын техникч</t>
  </si>
  <si>
    <t>TR3115-63</t>
  </si>
  <si>
    <t>Төмөр замын машин механизмын техникч</t>
  </si>
  <si>
    <t>TR3115-64</t>
  </si>
  <si>
    <t>Дохиолол төвлөрүүлэлт хориглолын техникч</t>
  </si>
  <si>
    <t>TR3115-65</t>
  </si>
  <si>
    <t>Төмөр замын ашиглалтын техникч</t>
  </si>
  <si>
    <t>TR4323-15</t>
  </si>
  <si>
    <t>Төмөр замын өртөөний жижүүр</t>
  </si>
  <si>
    <t>TR4323-25</t>
  </si>
  <si>
    <t>Ачаа вагон хүлээлцэгч</t>
  </si>
  <si>
    <t>TR4323-26</t>
  </si>
  <si>
    <t>Зорчигчийн вагоны үйлчлэгч</t>
  </si>
  <si>
    <t>TR4323-27</t>
  </si>
  <si>
    <t>Вагон үзэгч, засварчин</t>
  </si>
  <si>
    <t>TR4323-28</t>
  </si>
  <si>
    <t>Дохиолол төвлөрүүлэлт хориглолын монтёр</t>
  </si>
  <si>
    <t>TR4323-29</t>
  </si>
  <si>
    <t>Төмөр замын замчин</t>
  </si>
  <si>
    <t>TR8311-11</t>
  </si>
  <si>
    <t>Зүтгүүрийн туслах машинч</t>
  </si>
  <si>
    <t>TR8311-13</t>
  </si>
  <si>
    <t>Илчит тэрэгний засварчин</t>
  </si>
  <si>
    <t>X.Эрчим хүчний салбар</t>
  </si>
  <si>
    <t>Эрчим хүчний салбар</t>
  </si>
  <si>
    <t>PL3113-12</t>
  </si>
  <si>
    <t>Цахилгаан станц, сүлжээний техникч</t>
  </si>
  <si>
    <t>PL3131-16</t>
  </si>
  <si>
    <t>Хуваарилах байгууламж сэлгэн залгалтын оператор</t>
  </si>
  <si>
    <t>PL7412-21</t>
  </si>
  <si>
    <t>Цахилгаан тоног төхөөрөмжийн засварчин</t>
  </si>
  <si>
    <t>PL7412-31</t>
  </si>
  <si>
    <t>Нар, салхины үүсгүүртэй тоног төхөөрөмжийн угсралт, засварчин</t>
  </si>
  <si>
    <t>PS3112-44</t>
  </si>
  <si>
    <t>Дулаан шугам сүлжээний техникч</t>
  </si>
  <si>
    <t>PS8182-27</t>
  </si>
  <si>
    <t>Зуухны машинч</t>
  </si>
  <si>
    <t>PS8182-35</t>
  </si>
  <si>
    <t>Арматур, шугам хоолой, сантехникийн засварчин</t>
  </si>
  <si>
    <t>XI.Уул уурхайн салбар</t>
  </si>
  <si>
    <t>Уул уурхайн салбар</t>
  </si>
  <si>
    <t>MF3117-12</t>
  </si>
  <si>
    <t>Газрын тосны техникч</t>
  </si>
  <si>
    <t>MG3111-16</t>
  </si>
  <si>
    <t>Геологийн техникч</t>
  </si>
  <si>
    <t>MG3117-25</t>
  </si>
  <si>
    <t>Уулын ажлын техникч</t>
  </si>
  <si>
    <t>MG3257-22</t>
  </si>
  <si>
    <t>Уул уурхайн хөдөлмөрийн аюулгүй ажиллагааны техникч</t>
  </si>
  <si>
    <t>MG6210-28</t>
  </si>
  <si>
    <t xml:space="preserve">Уул, уурхайн нөхөн сэргээгч </t>
  </si>
  <si>
    <t>MR3117-26</t>
  </si>
  <si>
    <t>Баяжуулалтын техникч</t>
  </si>
  <si>
    <t>MR8111-13</t>
  </si>
  <si>
    <t>Хүдэр, чулуу боловсруулах суурин тоног төхөөрөмжийн оператор</t>
  </si>
  <si>
    <t>MR8111-15</t>
  </si>
  <si>
    <t>Хөвүүлэн баяжуулахын оператор</t>
  </si>
  <si>
    <t>MR8111-23</t>
  </si>
  <si>
    <t>Уурхайн механик</t>
  </si>
  <si>
    <t>MR8111-25</t>
  </si>
  <si>
    <t>Өрмийн мастер</t>
  </si>
  <si>
    <t>MR8111-36</t>
  </si>
  <si>
    <t xml:space="preserve">Уурхайн цахилгаанчин </t>
  </si>
  <si>
    <t>MT3115-55</t>
  </si>
  <si>
    <t>Хүнд машин механизмын ашиглалтын техникч</t>
  </si>
  <si>
    <t>MT7233-17</t>
  </si>
  <si>
    <t>Уул уурхайн машин, тоног төхөөрөмжийн механик</t>
  </si>
  <si>
    <t>MT7233-45</t>
  </si>
  <si>
    <t xml:space="preserve">Хүнд машин механизмын засварчин </t>
  </si>
  <si>
    <t>MT8111-11</t>
  </si>
  <si>
    <t xml:space="preserve">Өрмийн машины оператор </t>
  </si>
  <si>
    <t>MT8211-21</t>
  </si>
  <si>
    <t>Баяжуулах үйлдвэрийн тоног төхөөрөмжийн засварчин</t>
  </si>
  <si>
    <t>MT8111-35</t>
  </si>
  <si>
    <t>Хүнд машин механизмын оператор</t>
  </si>
  <si>
    <t>MT8111-37</t>
  </si>
  <si>
    <t>Тээрэм бутлуурын оператор /уурхай/</t>
  </si>
  <si>
    <t>XII.Хөдөө аж ахуйн салбар</t>
  </si>
  <si>
    <t>Хөдөө аж ахуйн салбар</t>
  </si>
  <si>
    <t>AF3142-13</t>
  </si>
  <si>
    <t>Агротехникч</t>
  </si>
  <si>
    <t>AF6112-13</t>
  </si>
  <si>
    <t>Жимс, жимсгэний аж ахуйн фермер</t>
  </si>
  <si>
    <t>AF6112-24</t>
  </si>
  <si>
    <t>Хүнсний ногооны фермер</t>
  </si>
  <si>
    <t>AF6112-25</t>
  </si>
  <si>
    <t xml:space="preserve">Хүлэмжийн аж ахуйн фермер </t>
  </si>
  <si>
    <t>AF6330-11</t>
  </si>
  <si>
    <t>Фермерийн аж ахуй эрхлэгч /ГТ-МАА/</t>
  </si>
  <si>
    <t>AH3240-16</t>
  </si>
  <si>
    <t>Зоотехникч</t>
  </si>
  <si>
    <t>AH3240-17</t>
  </si>
  <si>
    <t>Малын бага эмч</t>
  </si>
  <si>
    <t>AH6121-23</t>
  </si>
  <si>
    <t xml:space="preserve">Малын асаргаа </t>
  </si>
  <si>
    <t>AH6121-24</t>
  </si>
  <si>
    <t xml:space="preserve">Малчин </t>
  </si>
  <si>
    <t>AH6123-11</t>
  </si>
  <si>
    <t>Зөгийчин, зөгийн аж ахуй эрхлэгч</t>
  </si>
  <si>
    <t>AH6320-12</t>
  </si>
  <si>
    <t xml:space="preserve">Эрчимжсэн МАА-н фермер </t>
  </si>
  <si>
    <t>AH6320-14</t>
  </si>
  <si>
    <t>Уламжлалт мал, аж ахуйн фермер</t>
  </si>
  <si>
    <t>AH6330-12</t>
  </si>
  <si>
    <t>Фермерийн аж ахуй эрхлэгч /МАА-ГТ/</t>
  </si>
  <si>
    <t>AT3115-29</t>
  </si>
  <si>
    <t>Хөдөө аж ахуйн машин, тоног төхөөрөмжийн техникч</t>
  </si>
  <si>
    <t>AT7231-18</t>
  </si>
  <si>
    <t>Тракторын механик</t>
  </si>
  <si>
    <t>AT7231-20</t>
  </si>
  <si>
    <t>ХАА-н машин механизмын ашиглалт, засварчин</t>
  </si>
  <si>
    <t>XIII.Аж үйлдвэрийн салбар</t>
  </si>
  <si>
    <t>Аж үйлдвэрийн салбар</t>
  </si>
  <si>
    <t>IE3139-14</t>
  </si>
  <si>
    <t>Оёдолын техник-технологич</t>
  </si>
  <si>
    <t>IE3139-15</t>
  </si>
  <si>
    <t>Сүлжмэлийн үйлдвэрийн техник-технологич</t>
  </si>
  <si>
    <t>IE7533-28</t>
  </si>
  <si>
    <t>Оёмол бүтээгдэхүүний оёдолчин</t>
  </si>
  <si>
    <t>IE7233-43</t>
  </si>
  <si>
    <t>Хөнгөн үйлдвэрийн тоног төхөөрөмжийн засварчин</t>
  </si>
  <si>
    <t>IE7535-52</t>
  </si>
  <si>
    <t>Арьс, шир боловсруулалтын технологийн ажилтан</t>
  </si>
  <si>
    <t>IE8152-12</t>
  </si>
  <si>
    <t>Сүлжих машины оператор</t>
  </si>
  <si>
    <t>IE8152-32</t>
  </si>
  <si>
    <t>Нэхмэлийн үйлдвэрийн технологийн ажилтан /нэхмэлчин/</t>
  </si>
  <si>
    <t>IE8152-33</t>
  </si>
  <si>
    <t>Сүлжмэлийн үйлдвэрийн технологийн ажилтан /сүлжигч/</t>
  </si>
  <si>
    <t>IE8152-36</t>
  </si>
  <si>
    <t>Ноос, ноолуур  боловсруулалтын технологийн ажилтан</t>
  </si>
  <si>
    <t>IF3142-19</t>
  </si>
  <si>
    <t>Ургамлын гаралтай хүнсний бүтээгдэхүүн үйлдвэрлэлийн техник-технологич</t>
  </si>
  <si>
    <t>IF3142-20</t>
  </si>
  <si>
    <t>Амьтны гаралтай хүнсний бүтээгдэхүүн үйлдвэрлэлийн техник-технологич</t>
  </si>
  <si>
    <t>IF3434-14</t>
  </si>
  <si>
    <t>Хоол үйлдвэрлэл, үйлчилгээний техник-технологич</t>
  </si>
  <si>
    <t>IF5120-11</t>
  </si>
  <si>
    <t>Тогооч</t>
  </si>
  <si>
    <t>IF5131-11</t>
  </si>
  <si>
    <t>Зөөгч, бармен</t>
  </si>
  <si>
    <t>IF5131-16</t>
  </si>
  <si>
    <t>Зочид буудал, зоогийн газрын үйлчилгээний ажилтан</t>
  </si>
  <si>
    <t>IF5132-12</t>
  </si>
  <si>
    <t>Кофе бэлтгэгч /чанагч/</t>
  </si>
  <si>
    <t>IF7511-11</t>
  </si>
  <si>
    <t>Мах боловсруулах үйлдвэрлэлийн ажилтан</t>
  </si>
  <si>
    <t>IF7512-34</t>
  </si>
  <si>
    <t>Талх, нарийн боов үйлдвэрлэлийн технологийн ажилтан</t>
  </si>
  <si>
    <t>IF7512-37</t>
  </si>
  <si>
    <t xml:space="preserve">Исгэлтийн үйлдвэрлэлийн технологийн ажилтан </t>
  </si>
  <si>
    <t>IF7513-23</t>
  </si>
  <si>
    <t>Сүү боловсруулах үйлдвэрлэлийн ажилтан</t>
  </si>
  <si>
    <t>IF7514-21</t>
  </si>
  <si>
    <t>Жимс жимсгэнэ, хүнсний ногоо, самар боловсруулан даршлагч үйлдвэрлэлийн технологийн ажилтан</t>
  </si>
  <si>
    <t>IM3113-17</t>
  </si>
  <si>
    <t>Цахилгааны техникч</t>
  </si>
  <si>
    <t>IM3119-11</t>
  </si>
  <si>
    <t xml:space="preserve">Аюулгүй ажиллагааны техникч </t>
  </si>
  <si>
    <t xml:space="preserve">IM3119-14			</t>
  </si>
  <si>
    <t>Үйлдвэрлэлийн техникч</t>
  </si>
  <si>
    <t>IM3119-23</t>
  </si>
  <si>
    <t xml:space="preserve">Мехатроникч </t>
  </si>
  <si>
    <t>IM7212-14</t>
  </si>
  <si>
    <t>Гагнуурчин</t>
  </si>
  <si>
    <t>IM7223-17</t>
  </si>
  <si>
    <t>Метал боловсруулах машины оператор /токарь-фрезер /</t>
  </si>
  <si>
    <t>IM7233-18</t>
  </si>
  <si>
    <t>Үйлдвэрийн машин, тоног төхөөрөмжийн механик</t>
  </si>
  <si>
    <t>IM7233-42</t>
  </si>
  <si>
    <t xml:space="preserve">Хүнсний үйлдвэрийн тоног төхөөрөмжийн засварчин </t>
  </si>
  <si>
    <t>IM7411-11</t>
  </si>
  <si>
    <t>Цахилгаанчин</t>
  </si>
  <si>
    <t>IM7411-13</t>
  </si>
  <si>
    <t>Үйлдвэрийн цахилгаанчин</t>
  </si>
  <si>
    <t>IM8211-15</t>
  </si>
  <si>
    <t>Даралтат сав турбин, уур ус дамжуулах шугамын угсрагч</t>
  </si>
  <si>
    <t>IP7321-27</t>
  </si>
  <si>
    <t>Хэвлэлийн үйлдвэрийн хэвлэгч</t>
  </si>
  <si>
    <t>IS7521-34</t>
  </si>
  <si>
    <t>Мод боловсруулагч, дизайнч</t>
  </si>
  <si>
    <t>XIV.Хот байгуулалт, тохижилтын салбар</t>
  </si>
  <si>
    <t>Хот байгуулалт, тохижилтын салбар</t>
  </si>
  <si>
    <t>UC3132-14</t>
  </si>
  <si>
    <t>Төв, суурин газрын ус хангамжийн ажилтан</t>
  </si>
  <si>
    <t>UD6113-16</t>
  </si>
  <si>
    <t>Цэцэрлэгт хүрээлэнгийн цэцэрлэгч</t>
  </si>
  <si>
    <t>XV.Үйлчилгээний салбар</t>
  </si>
  <si>
    <t>Үйлчилгээний салбар</t>
  </si>
  <si>
    <t>SO5141-11</t>
  </si>
  <si>
    <t>Үсчин</t>
  </si>
  <si>
    <t>SO5141-14</t>
  </si>
  <si>
    <t xml:space="preserve">Үс заслын технологич </t>
  </si>
  <si>
    <t>SO5142-11</t>
  </si>
  <si>
    <t>Гоо засалч</t>
  </si>
  <si>
    <t>SO5142-12</t>
  </si>
  <si>
    <t xml:space="preserve">Хумс засалч </t>
  </si>
  <si>
    <t>SO5142-20</t>
  </si>
  <si>
    <t>Массажчин</t>
  </si>
  <si>
    <t>SO5142-21</t>
  </si>
  <si>
    <t>Гоо заслын технологич</t>
  </si>
  <si>
    <t>SO7536-21</t>
  </si>
  <si>
    <t>Захиалгын гуталчин</t>
  </si>
  <si>
    <t>SO8212-19</t>
  </si>
  <si>
    <t>Гэр ахуйн цахилгаан тоног төхөөрөмжийн засварчин</t>
  </si>
  <si>
    <t>XVI.Эрүүл мэндийн салбар</t>
  </si>
  <si>
    <t>Эрүүл мэндийн салбар</t>
  </si>
  <si>
    <t>HO5321-12</t>
  </si>
  <si>
    <t xml:space="preserve">Туслах сувилагч </t>
  </si>
  <si>
    <t>HO5321-15</t>
  </si>
  <si>
    <t>Эмчилгээний бариа засалч</t>
  </si>
  <si>
    <t>ТЕХНИКИЙН БОЛОН МЭРГЭЖЛИЙН БОЛОВСРОЛ, СУРГАЛТЫН БАЙГУУЛЛАГЫН ТӨГСӨГЧДИЙН 
2022-2023  ОНЫ ХИЧЭЭЛИЙН ЖИЛИЙН МЭДЭЭ, мэргэжлийн чиглэлээр</t>
  </si>
  <si>
    <t xml:space="preserve"> ТЕХНИКИЙН  БОЛОН  МЭРГЭЖЛИЙН БОЛОВСРОЛ, СУРГАЛТЫН БАЙГУУЛЛАГЫН </t>
  </si>
  <si>
    <t xml:space="preserve"> ТЕХНИКИЙН  БОЛОН  МЭРГЭЖЛИЙН БОЛОВСРОЛ, </t>
  </si>
  <si>
    <t>Төрийн өмчийн МСҮТ-20</t>
  </si>
  <si>
    <t>1. Архангай аймаг дахь МСҮТ</t>
  </si>
  <si>
    <t>2. Баян-Өлгий аймаг дахь МСҮТ</t>
  </si>
  <si>
    <t>3. Булган аймаг дахь МСҮТ</t>
  </si>
  <si>
    <t>4. Булган аймаг дахь ХАА-н МСҮТ</t>
  </si>
  <si>
    <t>5. Говь-Алтай аймаг дахь МСҮТ</t>
  </si>
  <si>
    <t>6. Дорнод аймаг дахь МСҮТ</t>
  </si>
  <si>
    <t>7. Завхан аймгийн Тосонцэнгэл суман дахь МСҮТ</t>
  </si>
  <si>
    <t>8. Орхон аймаг дахь МСҮТ</t>
  </si>
  <si>
    <t>9. Орхон аймаг дахь ХАА-н МСҮТ</t>
  </si>
  <si>
    <t>10. Сүхбаатар аймаг дахь МСҮТ</t>
  </si>
  <si>
    <t>11. Сэлэнгэ аймаг дахь МСҮТ</t>
  </si>
  <si>
    <t>12. Сэлэнгэ аймгийн Шаамар суман дахь МСҮТ</t>
  </si>
  <si>
    <t>13. Төв аймгийн Заамар суман дахь МСҮТ</t>
  </si>
  <si>
    <t>14. Төв аймгийн Эрдэнэ суман дахь МСҮТ</t>
  </si>
  <si>
    <t>15. Хэнтий аймгийн Бор-Өндөр суман дахь МСҮТ</t>
  </si>
  <si>
    <t>16. МУИС-ХҮС-МСҮТ</t>
  </si>
  <si>
    <t>17. ШУТИС-ҮТС-ийн дэргэдэх МСҮТ</t>
  </si>
  <si>
    <t>18. ШУТИС-МТС-ийн дэргэдэх  МСҮТ</t>
  </si>
  <si>
    <t>19. ШШГЕГ-ын харьяа "Амгалан" МСҮТ</t>
  </si>
  <si>
    <t>Төрийн өмчийн политехник коллеж-24</t>
  </si>
  <si>
    <t>1. Барилгын политехник коллеж</t>
  </si>
  <si>
    <t>2. Баянхонгор аймаг дахь политехник коллеж</t>
  </si>
  <si>
    <t>3. Говьсүмбэр  аймаг дахь политехник коллеж</t>
  </si>
  <si>
    <t>4. Дархан-Уул аймаг дахь "Дархан Өргөө" политехник коллеж</t>
  </si>
  <si>
    <t>5. Дархан-Уул аймаг дахь политехник коллеж</t>
  </si>
  <si>
    <t>6. Дархан-Уул аймаг дахь Уул уурхай эрчим хүчний политехник коллеж</t>
  </si>
  <si>
    <t>7. Дорноговь аймаг дахь политехник коллеж</t>
  </si>
  <si>
    <t>8. Дорнод аймаг дахь политехник коллеж</t>
  </si>
  <si>
    <t>9. Дундговь аймаг дахь политехник коллеж</t>
  </si>
  <si>
    <t>10. Завхан аймаг дахь политехник коллеж</t>
  </si>
  <si>
    <t>11. Монгол-Солонгосын политехник коллеж</t>
  </si>
  <si>
    <t>12. Налайх дүүрэг дэх политехник коллеж</t>
  </si>
  <si>
    <t>13. Өвөрхангай аймаг дахь политехник коллеж</t>
  </si>
  <si>
    <t xml:space="preserve">14. Өмнөговь аймаг дахь политехник коллеж </t>
  </si>
  <si>
    <t>15. Сэлэнгэ аймаг дахь "Зүүнхараа" политехник коллеж</t>
  </si>
  <si>
    <t>16. Төв аймаг дахь Политехник Коллеж</t>
  </si>
  <si>
    <t>17. Төв аймгийн Баянчандмань суман дахь политехник коллеж</t>
  </si>
  <si>
    <t>18. Увс аймаг дахь Улаангом политехник коллеж</t>
  </si>
  <si>
    <t>19. Үйлдвэрлэл Урлалын политехник коллеж</t>
  </si>
  <si>
    <t>20. Хэнтий аймаг дахь политехник коллеж</t>
  </si>
  <si>
    <t>21. Ховд аймаг дахь "Хөгжил" политехник коллеж</t>
  </si>
  <si>
    <t>22. Хөвсгөл аймаг дахь политехник коллеж</t>
  </si>
  <si>
    <t>23.Төмөр замын политехник коллеж</t>
  </si>
  <si>
    <t>24. Үндэсний батлан хамгаалахын их сургуулийн Цэргийн нэгдсэн дээд сургуулийн харьяа Цэргийн хөгжмийн политехник коллеж</t>
  </si>
  <si>
    <t>Бусад-3</t>
  </si>
  <si>
    <t>1. Сэргээн Засалт, Сургалт Үйлдвэрлэлийн Төвийн Мэргэжлийн Боловсрол, Ур Чадвар Олгох Сургууль</t>
  </si>
  <si>
    <t>Төрийн өмчийн-47</t>
  </si>
  <si>
    <t>Хувийн өмчийн МСҮТ-21</t>
  </si>
  <si>
    <t>1. Архангай аймаг дахь "Булган" МСҮТ</t>
  </si>
  <si>
    <t>2. "АЖУЧ" МСҮТ</t>
  </si>
  <si>
    <t>3. Барилгын Бүтээцийн Үйлдвэрлэл МСҮТ</t>
  </si>
  <si>
    <t>4.Баянхонгор "Өлзийт" МСҮТ</t>
  </si>
  <si>
    <t>5. Герман-Монгол МСҮТ</t>
  </si>
  <si>
    <t>6. "Гэрэлт-Ирээдүй" МСҮТ</t>
  </si>
  <si>
    <t>7. "Дабль фиш" МСҮТ</t>
  </si>
  <si>
    <t>8. "Донбоско" МСҮТ</t>
  </si>
  <si>
    <t>9. "Топ" МСҮТ</t>
  </si>
  <si>
    <t>10. "Их Засаг" МСҮТ</t>
  </si>
  <si>
    <t>11.  "Урлаг урлан" МСҮТ</t>
  </si>
  <si>
    <t>12. "МХҮХ" МСҮТ</t>
  </si>
  <si>
    <t>13. "Ти Эс Ти" МСҮТ</t>
  </si>
  <si>
    <t>14. "Сам Юүк" МСҮТ</t>
  </si>
  <si>
    <t>15. "Хангай" МСҮТ</t>
  </si>
  <si>
    <t>16. "Эко Монгол Эрдэнэ" МСҮТ</t>
  </si>
  <si>
    <t>17. "Энэрэл" МСҮТ</t>
  </si>
  <si>
    <t>18. "Этүгэн МСҮТ</t>
  </si>
  <si>
    <t>19. "Скиллстек" МСҮТ</t>
  </si>
  <si>
    <t>20."Гэрэгэ" МСҮТ</t>
  </si>
  <si>
    <t>21. Хөдөлмөр, нийгмийн харилцааны дээд сургуулийн харьяалал дахь МСҮТ</t>
  </si>
  <si>
    <t>Хувийн өмчийн политехник коллеж-8</t>
  </si>
  <si>
    <t>1. Барилга, Технологийн политехник коллеж</t>
  </si>
  <si>
    <t>2. "Дарханхаан" политехник коллеж</t>
  </si>
  <si>
    <t>3. Анима политехник коллеж</t>
  </si>
  <si>
    <t>4. Техник технологийн политехник коллеж</t>
  </si>
  <si>
    <t>5. Хүнс, Технологийн политехник Коллеж</t>
  </si>
  <si>
    <t>6. Универсал политехник коллеж</t>
  </si>
  <si>
    <t>7. "Шинэ иргэншил" политехник коллеж</t>
  </si>
  <si>
    <t>8. Архангай аймаг дахь "Гурван тамир" политехник коллеж</t>
  </si>
  <si>
    <t>Хувийн өмчийн-29</t>
  </si>
  <si>
    <t>20. Үндэсний батлан хамгаалахын их сургуулийн харьяа Батлан хамгаалахын мэргэжлийн сургалт-үйлдвэрлэлийн төв</t>
  </si>
  <si>
    <t>2. Монгол Улсын консерватор</t>
  </si>
  <si>
    <t>3. Монгол Улсын консерваторын харьяа  Завхан аймаг дахь Хөгжим бүжгийн коллеж</t>
  </si>
  <si>
    <t>ТЕХНИКИЙН БОЛОН МЭРГЭЖЛИЙН БОЛОВСРОЛ, СУРГАЛТЫН БАЙГУУЛЛАГЫН ТӨГСӨГЧДИЙН 
2022-2023  ОНЫ ХИЧЭЭЛИЙН ЖИЛИЙН МЭДЭЭ, аймаг, нийслэлээр</t>
  </si>
  <si>
    <t>АЛБАН ЁСНЫ СТАТИСТИК МЭДЭЭ</t>
  </si>
  <si>
    <t>а</t>
  </si>
  <si>
    <t>ЗАХИРГААНЫ СТАТИСТИК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</si>
</sst>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1"/>
      <name val="Arial Mon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6"/>
      <name val="Arial Mon"/>
      <family val="2"/>
    </font>
    <font>
      <b/>
      <sz val="11"/>
      <name val="Arial Mon"/>
      <family val="2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8"/>
      <color theme="1"/>
      <name val="Arial"/>
      <family val="2"/>
    </font>
    <font>
      <b/>
      <sz val="36"/>
      <color rgb="FF7030A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31" fillId="0" borderId="0"/>
  </cellStyleXfs>
  <cellXfs count="438">
    <xf numFmtId="0" fontId="0" fillId="0" borderId="0" xfId="0"/>
    <xf numFmtId="0" fontId="3" fillId="2" borderId="0" xfId="2" applyFont="1" applyFill="1" applyAlignment="1">
      <alignment horizontal="justify"/>
    </xf>
    <xf numFmtId="0" fontId="4" fillId="2" borderId="0" xfId="2" applyFont="1" applyFill="1"/>
    <xf numFmtId="0" fontId="3" fillId="2" borderId="0" xfId="2" applyFont="1" applyFill="1"/>
    <xf numFmtId="0" fontId="6" fillId="2" borderId="0" xfId="3" applyFont="1" applyFill="1" applyAlignment="1">
      <alignment vertical="top" wrapText="1"/>
    </xf>
    <xf numFmtId="0" fontId="5" fillId="2" borderId="0" xfId="2" applyFont="1" applyFill="1" applyAlignment="1">
      <alignment vertical="top" readingOrder="2"/>
    </xf>
    <xf numFmtId="0" fontId="8" fillId="2" borderId="0" xfId="2" applyFont="1" applyFill="1" applyAlignment="1">
      <alignment vertical="center" wrapText="1"/>
    </xf>
    <xf numFmtId="0" fontId="8" fillId="2" borderId="0" xfId="2" applyFont="1" applyFill="1" applyAlignment="1">
      <alignment vertical="center"/>
    </xf>
    <xf numFmtId="0" fontId="9" fillId="2" borderId="0" xfId="2" applyFont="1" applyFill="1"/>
    <xf numFmtId="0" fontId="10" fillId="2" borderId="0" xfId="2" applyFont="1" applyFill="1"/>
    <xf numFmtId="0" fontId="6" fillId="2" borderId="0" xfId="0" applyFont="1" applyFill="1" applyAlignment="1">
      <alignment horizontal="left"/>
    </xf>
    <xf numFmtId="0" fontId="3" fillId="2" borderId="0" xfId="3" applyFont="1" applyFill="1" applyAlignment="1">
      <alignment wrapText="1"/>
    </xf>
    <xf numFmtId="0" fontId="10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3" fillId="2" borderId="0" xfId="3" applyFont="1" applyFill="1"/>
    <xf numFmtId="0" fontId="3" fillId="2" borderId="0" xfId="3" applyFont="1" applyFill="1" applyAlignment="1">
      <alignment horizontal="left" vertical="center" wrapText="1"/>
    </xf>
    <xf numFmtId="0" fontId="3" fillId="2" borderId="0" xfId="3" applyFont="1" applyFill="1" applyAlignment="1">
      <alignment horizontal="center" wrapText="1"/>
    </xf>
    <xf numFmtId="0" fontId="10" fillId="2" borderId="1" xfId="2" applyFont="1" applyFill="1" applyBorder="1"/>
    <xf numFmtId="0" fontId="3" fillId="2" borderId="0" xfId="4" applyFont="1" applyFill="1" applyAlignment="1">
      <alignment horizontal="right"/>
    </xf>
    <xf numFmtId="0" fontId="4" fillId="2" borderId="1" xfId="2" applyFont="1" applyFill="1" applyBorder="1"/>
    <xf numFmtId="0" fontId="3" fillId="2" borderId="1" xfId="3" applyFont="1" applyFill="1" applyBorder="1"/>
    <xf numFmtId="0" fontId="11" fillId="2" borderId="0" xfId="2" applyFont="1" applyFill="1"/>
    <xf numFmtId="0" fontId="12" fillId="2" borderId="0" xfId="2" applyFont="1" applyFill="1"/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vertical="center" wrapText="1"/>
    </xf>
    <xf numFmtId="0" fontId="3" fillId="2" borderId="8" xfId="2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textRotation="90" wrapText="1"/>
    </xf>
    <xf numFmtId="0" fontId="10" fillId="2" borderId="5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6" xfId="2" quotePrefix="1" applyFont="1" applyFill="1" applyBorder="1" applyAlignment="1">
      <alignment horizontal="center" vertical="center"/>
    </xf>
    <xf numFmtId="0" fontId="3" fillId="2" borderId="3" xfId="2" quotePrefix="1" applyFont="1" applyFill="1" applyBorder="1" applyAlignment="1">
      <alignment horizontal="center" vertical="center"/>
    </xf>
    <xf numFmtId="0" fontId="6" fillId="2" borderId="6" xfId="3" applyFont="1" applyFill="1" applyBorder="1" applyAlignment="1">
      <alignment vertical="center"/>
    </xf>
    <xf numFmtId="0" fontId="3" fillId="2" borderId="6" xfId="3" applyFont="1" applyFill="1" applyBorder="1" applyAlignment="1">
      <alignment horizontal="left" vertical="center" indent="1"/>
    </xf>
    <xf numFmtId="0" fontId="6" fillId="2" borderId="6" xfId="3" applyFont="1" applyFill="1" applyBorder="1" applyAlignment="1">
      <alignment horizontal="left" vertical="center"/>
    </xf>
    <xf numFmtId="0" fontId="2" fillId="2" borderId="6" xfId="3" applyFill="1" applyBorder="1" applyAlignment="1">
      <alignment vertical="center"/>
    </xf>
    <xf numFmtId="0" fontId="7" fillId="2" borderId="0" xfId="2" applyFont="1" applyFill="1" applyAlignment="1">
      <alignment vertical="top"/>
    </xf>
    <xf numFmtId="0" fontId="15" fillId="2" borderId="0" xfId="2" applyFont="1" applyFill="1" applyAlignment="1">
      <alignment vertical="center"/>
    </xf>
    <xf numFmtId="0" fontId="15" fillId="2" borderId="0" xfId="2" applyFont="1" applyFill="1"/>
    <xf numFmtId="0" fontId="7" fillId="2" borderId="0" xfId="2" applyFont="1" applyFill="1"/>
    <xf numFmtId="0" fontId="7" fillId="2" borderId="0" xfId="2" applyFont="1" applyFill="1" applyAlignment="1">
      <alignment vertical="center"/>
    </xf>
    <xf numFmtId="0" fontId="13" fillId="2" borderId="0" xfId="0" applyFont="1" applyFill="1"/>
    <xf numFmtId="0" fontId="16" fillId="2" borderId="0" xfId="2" applyFont="1" applyFill="1" applyAlignment="1">
      <alignment vertical="top"/>
    </xf>
    <xf numFmtId="0" fontId="17" fillId="2" borderId="0" xfId="0" applyFont="1" applyFill="1"/>
    <xf numFmtId="0" fontId="3" fillId="2" borderId="0" xfId="3" applyFont="1" applyFill="1" applyAlignment="1">
      <alignment horizontal="left"/>
    </xf>
    <xf numFmtId="0" fontId="16" fillId="2" borderId="0" xfId="3" applyFont="1" applyFill="1"/>
    <xf numFmtId="0" fontId="3" fillId="2" borderId="0" xfId="3" applyFont="1" applyFill="1" applyAlignment="1">
      <alignment horizontal="left" vertical="center"/>
    </xf>
    <xf numFmtId="0" fontId="2" fillId="2" borderId="0" xfId="3" applyFill="1"/>
    <xf numFmtId="0" fontId="3" fillId="2" borderId="0" xfId="4" applyFont="1" applyFill="1" applyAlignment="1">
      <alignment horizontal="center"/>
    </xf>
    <xf numFmtId="0" fontId="10" fillId="2" borderId="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/>
    </xf>
    <xf numFmtId="0" fontId="3" fillId="2" borderId="3" xfId="4" quotePrefix="1" applyFont="1" applyFill="1" applyBorder="1" applyAlignment="1">
      <alignment horizontal="center" vertical="center"/>
    </xf>
    <xf numFmtId="0" fontId="19" fillId="2" borderId="0" xfId="3" applyFont="1" applyFill="1" applyAlignment="1">
      <alignment horizontal="left" vertical="center"/>
    </xf>
    <xf numFmtId="0" fontId="15" fillId="2" borderId="0" xfId="3" applyFont="1" applyFill="1" applyAlignment="1">
      <alignment horizontal="left"/>
    </xf>
    <xf numFmtId="0" fontId="3" fillId="2" borderId="0" xfId="2" quotePrefix="1" applyFont="1" applyFill="1" applyAlignment="1">
      <alignment horizontal="center" vertical="center"/>
    </xf>
    <xf numFmtId="0" fontId="3" fillId="2" borderId="0" xfId="0" applyFont="1" applyFill="1"/>
    <xf numFmtId="0" fontId="3" fillId="2" borderId="0" xfId="4" applyFont="1" applyFill="1"/>
    <xf numFmtId="0" fontId="4" fillId="2" borderId="0" xfId="4" applyFont="1" applyFill="1"/>
    <xf numFmtId="0" fontId="4" fillId="2" borderId="0" xfId="4" applyFont="1" applyFill="1" applyAlignment="1">
      <alignment horizontal="center"/>
    </xf>
    <xf numFmtId="0" fontId="20" fillId="2" borderId="0" xfId="4" applyFont="1" applyFill="1" applyAlignment="1">
      <alignment horizontal="right" vertical="top" wrapText="1"/>
    </xf>
    <xf numFmtId="0" fontId="20" fillId="2" borderId="0" xfId="4" applyFont="1" applyFill="1" applyAlignment="1">
      <alignment horizontal="right" vertical="center" wrapText="1"/>
    </xf>
    <xf numFmtId="0" fontId="6" fillId="2" borderId="0" xfId="4" applyFont="1" applyFill="1" applyAlignment="1">
      <alignment vertical="top" wrapText="1"/>
    </xf>
    <xf numFmtId="0" fontId="20" fillId="2" borderId="0" xfId="4" applyFont="1" applyFill="1" applyAlignment="1">
      <alignment vertical="top" wrapText="1"/>
    </xf>
    <xf numFmtId="0" fontId="5" fillId="2" borderId="0" xfId="4" applyFont="1" applyFill="1" applyAlignment="1">
      <alignment horizontal="center" vertical="top"/>
    </xf>
    <xf numFmtId="0" fontId="8" fillId="2" borderId="0" xfId="4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vertical="center"/>
    </xf>
    <xf numFmtId="0" fontId="9" fillId="2" borderId="0" xfId="4" applyFont="1" applyFill="1"/>
    <xf numFmtId="0" fontId="10" fillId="2" borderId="0" xfId="4" applyFont="1" applyFill="1" applyAlignment="1">
      <alignment vertical="center"/>
    </xf>
    <xf numFmtId="0" fontId="10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vertical="center"/>
    </xf>
    <xf numFmtId="0" fontId="6" fillId="2" borderId="1" xfId="3" applyFont="1" applyFill="1" applyBorder="1" applyAlignment="1">
      <alignment horizontal="left"/>
    </xf>
    <xf numFmtId="0" fontId="6" fillId="2" borderId="1" xfId="3" applyFont="1" applyFill="1" applyBorder="1"/>
    <xf numFmtId="0" fontId="10" fillId="2" borderId="0" xfId="4" applyFont="1" applyFill="1"/>
    <xf numFmtId="0" fontId="10" fillId="2" borderId="0" xfId="4" applyFont="1" applyFill="1" applyAlignment="1">
      <alignment horizont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textRotation="90" wrapText="1"/>
    </xf>
    <xf numFmtId="0" fontId="3" fillId="2" borderId="9" xfId="4" applyFont="1" applyFill="1" applyBorder="1" applyAlignment="1">
      <alignment textRotation="90" wrapText="1"/>
    </xf>
    <xf numFmtId="0" fontId="3" fillId="2" borderId="10" xfId="4" applyFont="1" applyFill="1" applyBorder="1" applyAlignment="1">
      <alignment horizontal="center" textRotation="90" wrapText="1"/>
    </xf>
    <xf numFmtId="0" fontId="3" fillId="2" borderId="1" xfId="4" applyFont="1" applyFill="1" applyBorder="1" applyAlignment="1">
      <alignment horizontal="center" textRotation="90" wrapText="1"/>
    </xf>
    <xf numFmtId="0" fontId="3" fillId="2" borderId="0" xfId="4" applyFont="1" applyFill="1" applyAlignment="1">
      <alignment horizontal="center" textRotation="90" wrapText="1"/>
    </xf>
    <xf numFmtId="0" fontId="3" fillId="2" borderId="3" xfId="4" applyFont="1" applyFill="1" applyBorder="1" applyAlignment="1">
      <alignment textRotation="90" wrapText="1"/>
    </xf>
    <xf numFmtId="0" fontId="6" fillId="3" borderId="3" xfId="4" quotePrefix="1" applyFont="1" applyFill="1" applyBorder="1" applyAlignment="1">
      <alignment horizontal="center" vertical="center"/>
    </xf>
    <xf numFmtId="0" fontId="18" fillId="2" borderId="0" xfId="4" applyFont="1" applyFill="1" applyAlignment="1">
      <alignment vertical="center" wrapText="1"/>
    </xf>
    <xf numFmtId="0" fontId="15" fillId="2" borderId="4" xfId="5" applyFont="1" applyFill="1" applyBorder="1" applyAlignment="1">
      <alignment vertical="center"/>
    </xf>
    <xf numFmtId="0" fontId="15" fillId="2" borderId="0" xfId="5" applyFont="1" applyFill="1" applyAlignment="1">
      <alignment vertical="center"/>
    </xf>
    <xf numFmtId="0" fontId="3" fillId="2" borderId="0" xfId="4" applyFont="1" applyFill="1" applyAlignment="1">
      <alignment vertical="center"/>
    </xf>
    <xf numFmtId="0" fontId="15" fillId="2" borderId="0" xfId="4" applyFont="1" applyFill="1" applyAlignment="1">
      <alignment vertical="center"/>
    </xf>
    <xf numFmtId="0" fontId="15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7" fillId="2" borderId="0" xfId="5" applyFont="1" applyFill="1"/>
    <xf numFmtId="0" fontId="3" fillId="2" borderId="0" xfId="5" applyFont="1" applyFill="1"/>
    <xf numFmtId="0" fontId="16" fillId="2" borderId="0" xfId="3" applyFont="1" applyFill="1" applyAlignment="1">
      <alignment horizontal="center"/>
    </xf>
    <xf numFmtId="0" fontId="7" fillId="2" borderId="0" xfId="3" applyFont="1" applyFill="1"/>
    <xf numFmtId="0" fontId="7" fillId="2" borderId="0" xfId="5" applyFont="1" applyFill="1" applyAlignment="1">
      <alignment horizontal="left" vertical="center" indent="15"/>
    </xf>
    <xf numFmtId="0" fontId="3" fillId="2" borderId="0" xfId="3" applyFont="1" applyFill="1" applyAlignment="1">
      <alignment horizontal="center"/>
    </xf>
    <xf numFmtId="0" fontId="16" fillId="2" borderId="0" xfId="5" applyFont="1" applyFill="1" applyAlignment="1">
      <alignment horizontal="center"/>
    </xf>
    <xf numFmtId="0" fontId="10" fillId="2" borderId="9" xfId="4" applyFont="1" applyFill="1" applyBorder="1"/>
    <xf numFmtId="0" fontId="3" fillId="2" borderId="9" xfId="4" applyFont="1" applyFill="1" applyBorder="1" applyAlignment="1">
      <alignment horizontal="center" textRotation="90" wrapText="1"/>
    </xf>
    <xf numFmtId="0" fontId="6" fillId="2" borderId="3" xfId="3" applyFont="1" applyFill="1" applyBorder="1" applyAlignment="1">
      <alignment horizontal="center" vertical="center" wrapText="1"/>
    </xf>
    <xf numFmtId="0" fontId="3" fillId="2" borderId="3" xfId="3" quotePrefix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vertical="center"/>
    </xf>
    <xf numFmtId="0" fontId="7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left" vertical="center"/>
    </xf>
    <xf numFmtId="0" fontId="13" fillId="2" borderId="0" xfId="5" applyFont="1" applyFill="1"/>
    <xf numFmtId="0" fontId="19" fillId="2" borderId="0" xfId="5" applyFont="1" applyFill="1"/>
    <xf numFmtId="0" fontId="13" fillId="2" borderId="0" xfId="5" applyFont="1" applyFill="1" applyAlignment="1">
      <alignment horizontal="center"/>
    </xf>
    <xf numFmtId="0" fontId="3" fillId="2" borderId="0" xfId="10" applyFont="1" applyFill="1" applyAlignment="1">
      <alignment vertical="center"/>
    </xf>
    <xf numFmtId="0" fontId="16" fillId="2" borderId="0" xfId="10" applyFont="1" applyFill="1"/>
    <xf numFmtId="0" fontId="17" fillId="2" borderId="0" xfId="5" applyFont="1" applyFill="1" applyAlignment="1">
      <alignment horizontal="center"/>
    </xf>
    <xf numFmtId="0" fontId="22" fillId="2" borderId="0" xfId="5" applyFont="1" applyFill="1"/>
    <xf numFmtId="0" fontId="18" fillId="2" borderId="0" xfId="5" applyFont="1" applyFill="1"/>
    <xf numFmtId="0" fontId="5" fillId="2" borderId="0" xfId="5" applyFont="1" applyFill="1" applyAlignment="1">
      <alignment horizontal="right" vertical="top"/>
    </xf>
    <xf numFmtId="0" fontId="20" fillId="2" borderId="0" xfId="5" applyFont="1" applyFill="1" applyAlignment="1">
      <alignment vertical="top" wrapText="1"/>
    </xf>
    <xf numFmtId="0" fontId="16" fillId="2" borderId="0" xfId="5" applyFont="1" applyFill="1"/>
    <xf numFmtId="0" fontId="8" fillId="2" borderId="0" xfId="5" applyFont="1" applyFill="1" applyAlignment="1">
      <alignment horizontal="center" vertical="center" wrapText="1"/>
    </xf>
    <xf numFmtId="0" fontId="24" fillId="2" borderId="0" xfId="5" applyFont="1" applyFill="1" applyAlignment="1">
      <alignment horizontal="center" vertical="center"/>
    </xf>
    <xf numFmtId="0" fontId="25" fillId="2" borderId="0" xfId="5" applyFont="1" applyFill="1" applyAlignment="1">
      <alignment horizontal="center"/>
    </xf>
    <xf numFmtId="0" fontId="26" fillId="2" borderId="0" xfId="5" applyFont="1" applyFill="1" applyAlignment="1">
      <alignment horizontal="center"/>
    </xf>
    <xf numFmtId="0" fontId="3" fillId="2" borderId="0" xfId="5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3" fillId="2" borderId="1" xfId="5" applyFont="1" applyFill="1" applyBorder="1"/>
    <xf numFmtId="0" fontId="3" fillId="2" borderId="3" xfId="5" applyFont="1" applyFill="1" applyBorder="1" applyAlignment="1">
      <alignment horizontal="center" vertical="center" wrapText="1"/>
    </xf>
    <xf numFmtId="0" fontId="3" fillId="2" borderId="0" xfId="10" applyFont="1" applyFill="1" applyAlignment="1">
      <alignment horizontal="center" textRotation="90"/>
    </xf>
    <xf numFmtId="0" fontId="3" fillId="2" borderId="3" xfId="10" applyFont="1" applyFill="1" applyBorder="1" applyAlignment="1">
      <alignment textRotation="90"/>
    </xf>
    <xf numFmtId="0" fontId="3" fillId="2" borderId="6" xfId="5" applyFont="1" applyFill="1" applyBorder="1" applyAlignment="1">
      <alignment horizontal="center" vertical="center" wrapText="1"/>
    </xf>
    <xf numFmtId="0" fontId="3" fillId="2" borderId="3" xfId="5" quotePrefix="1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/>
    </xf>
    <xf numFmtId="0" fontId="7" fillId="2" borderId="4" xfId="5" applyFont="1" applyFill="1" applyBorder="1" applyAlignment="1">
      <alignment vertical="center"/>
    </xf>
    <xf numFmtId="0" fontId="7" fillId="2" borderId="0" xfId="5" applyFont="1" applyFill="1" applyAlignment="1">
      <alignment vertical="center"/>
    </xf>
    <xf numFmtId="0" fontId="16" fillId="2" borderId="0" xfId="11" applyFont="1" applyFill="1"/>
    <xf numFmtId="0" fontId="17" fillId="2" borderId="0" xfId="11" applyFont="1" applyFill="1"/>
    <xf numFmtId="0" fontId="16" fillId="2" borderId="0" xfId="4" applyFont="1" applyFill="1"/>
    <xf numFmtId="0" fontId="6" fillId="2" borderId="0" xfId="5" applyFont="1" applyFill="1" applyAlignment="1">
      <alignment vertical="center"/>
    </xf>
    <xf numFmtId="0" fontId="0" fillId="2" borderId="0" xfId="0" applyFill="1"/>
    <xf numFmtId="0" fontId="7" fillId="2" borderId="0" xfId="1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3" xfId="3" applyFont="1" applyBorder="1" applyAlignment="1">
      <alignment horizontal="left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vertical="center" wrapText="1"/>
    </xf>
    <xf numFmtId="164" fontId="3" fillId="4" borderId="6" xfId="1" quotePrefix="1" applyNumberFormat="1" applyFont="1" applyFill="1" applyBorder="1" applyAlignment="1">
      <alignment horizontal="center" vertical="center"/>
    </xf>
    <xf numFmtId="164" fontId="3" fillId="4" borderId="3" xfId="1" quotePrefix="1" applyNumberFormat="1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  <xf numFmtId="0" fontId="3" fillId="4" borderId="3" xfId="3" quotePrefix="1" applyFont="1" applyFill="1" applyBorder="1" applyAlignment="1">
      <alignment horizontal="center" vertical="center"/>
    </xf>
    <xf numFmtId="164" fontId="3" fillId="2" borderId="3" xfId="1" quotePrefix="1" applyNumberFormat="1" applyFont="1" applyFill="1" applyBorder="1" applyAlignment="1">
      <alignment horizontal="center" vertical="center"/>
    </xf>
    <xf numFmtId="164" fontId="3" fillId="2" borderId="6" xfId="1" quotePrefix="1" applyNumberFormat="1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left" vertical="center"/>
    </xf>
    <xf numFmtId="164" fontId="3" fillId="4" borderId="3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vertical="center"/>
    </xf>
    <xf numFmtId="164" fontId="10" fillId="4" borderId="3" xfId="1" applyNumberFormat="1" applyFont="1" applyFill="1" applyBorder="1" applyAlignment="1">
      <alignment vertical="center"/>
    </xf>
    <xf numFmtId="0" fontId="19" fillId="2" borderId="0" xfId="13" applyFont="1" applyFill="1" applyAlignment="1">
      <alignment vertical="top"/>
    </xf>
    <xf numFmtId="164" fontId="3" fillId="0" borderId="3" xfId="1" applyNumberFormat="1" applyFont="1" applyBorder="1" applyAlignment="1">
      <alignment horizontal="left" vertical="center" wrapText="1"/>
    </xf>
    <xf numFmtId="0" fontId="3" fillId="2" borderId="0" xfId="2" applyFont="1" applyFill="1" applyAlignment="1">
      <alignment horizontal="justify" wrapText="1"/>
    </xf>
    <xf numFmtId="0" fontId="3" fillId="2" borderId="0" xfId="2" applyFont="1" applyFill="1" applyAlignment="1">
      <alignment wrapText="1"/>
    </xf>
    <xf numFmtId="0" fontId="7" fillId="2" borderId="4" xfId="3" applyFont="1" applyFill="1" applyBorder="1" applyAlignment="1">
      <alignment vertical="center" wrapText="1"/>
    </xf>
    <xf numFmtId="0" fontId="6" fillId="2" borderId="0" xfId="2" applyFont="1" applyFill="1" applyAlignment="1">
      <alignment vertical="center" wrapText="1"/>
    </xf>
    <xf numFmtId="0" fontId="3" fillId="2" borderId="3" xfId="5" applyFont="1" applyFill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horizontal="left" vertical="center" wrapText="1"/>
    </xf>
    <xf numFmtId="164" fontId="3" fillId="0" borderId="3" xfId="1" applyNumberFormat="1" applyFont="1" applyBorder="1" applyAlignment="1">
      <alignment horizontal="left" vertical="center"/>
    </xf>
    <xf numFmtId="164" fontId="13" fillId="0" borderId="3" xfId="1" applyNumberFormat="1" applyFont="1" applyBorder="1" applyAlignment="1">
      <alignment horizontal="left" vertical="center" wrapText="1"/>
    </xf>
    <xf numFmtId="164" fontId="13" fillId="0" borderId="3" xfId="1" applyNumberFormat="1" applyFont="1" applyBorder="1" applyAlignment="1">
      <alignment horizontal="left" vertical="center"/>
    </xf>
    <xf numFmtId="0" fontId="3" fillId="2" borderId="3" xfId="4" applyFont="1" applyFill="1" applyBorder="1" applyAlignment="1">
      <alignment vertical="center" wrapText="1"/>
    </xf>
    <xf numFmtId="0" fontId="3" fillId="5" borderId="3" xfId="4" quotePrefix="1" applyFont="1" applyFill="1" applyBorder="1" applyAlignment="1">
      <alignment horizontal="center" vertical="center"/>
    </xf>
    <xf numFmtId="164" fontId="3" fillId="5" borderId="3" xfId="1" quotePrefix="1" applyNumberFormat="1" applyFont="1" applyFill="1" applyBorder="1" applyAlignment="1">
      <alignment horizontal="center" vertical="center"/>
    </xf>
    <xf numFmtId="164" fontId="3" fillId="0" borderId="3" xfId="1" quotePrefix="1" applyNumberFormat="1" applyFont="1" applyFill="1" applyBorder="1" applyAlignment="1">
      <alignment horizontal="center" vertical="center"/>
    </xf>
    <xf numFmtId="0" fontId="3" fillId="0" borderId="0" xfId="2" quotePrefix="1" applyFont="1" applyAlignment="1">
      <alignment horizontal="center" vertical="center"/>
    </xf>
    <xf numFmtId="164" fontId="6" fillId="3" borderId="3" xfId="1" quotePrefix="1" applyNumberFormat="1" applyFont="1" applyFill="1" applyBorder="1" applyAlignment="1">
      <alignment horizontal="center" vertical="center"/>
    </xf>
    <xf numFmtId="164" fontId="6" fillId="2" borderId="3" xfId="1" quotePrefix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horizontal="center" vertical="top"/>
    </xf>
    <xf numFmtId="164" fontId="3" fillId="2" borderId="0" xfId="1" applyNumberFormat="1" applyFont="1" applyFill="1"/>
    <xf numFmtId="164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/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vertical="center"/>
    </xf>
    <xf numFmtId="164" fontId="10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right"/>
    </xf>
    <xf numFmtId="164" fontId="10" fillId="2" borderId="0" xfId="1" applyNumberFormat="1" applyFont="1" applyFill="1"/>
    <xf numFmtId="164" fontId="3" fillId="2" borderId="10" xfId="1" applyNumberFormat="1" applyFont="1" applyFill="1" applyBorder="1" applyAlignment="1">
      <alignment horizontal="center" textRotation="90" wrapText="1"/>
    </xf>
    <xf numFmtId="164" fontId="3" fillId="2" borderId="3" xfId="1" applyNumberFormat="1" applyFont="1" applyFill="1" applyBorder="1" applyAlignment="1">
      <alignment horizontal="center" textRotation="90" wrapText="1"/>
    </xf>
    <xf numFmtId="164" fontId="3" fillId="2" borderId="0" xfId="1" applyNumberFormat="1" applyFont="1" applyFill="1" applyAlignment="1">
      <alignment horizontal="center" textRotation="90" wrapText="1"/>
    </xf>
    <xf numFmtId="164" fontId="3" fillId="2" borderId="1" xfId="1" applyNumberFormat="1" applyFont="1" applyFill="1" applyBorder="1" applyAlignment="1">
      <alignment horizontal="center" textRotation="90" wrapText="1"/>
    </xf>
    <xf numFmtId="164" fontId="3" fillId="2" borderId="3" xfId="1" applyNumberFormat="1" applyFont="1" applyFill="1" applyBorder="1" applyAlignment="1">
      <alignment textRotation="90" wrapText="1"/>
    </xf>
    <xf numFmtId="164" fontId="7" fillId="2" borderId="0" xfId="1" applyNumberFormat="1" applyFont="1" applyFill="1"/>
    <xf numFmtId="164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horizontal="justify"/>
    </xf>
    <xf numFmtId="164" fontId="20" fillId="2" borderId="0" xfId="1" applyNumberFormat="1" applyFont="1" applyFill="1" applyAlignment="1">
      <alignment horizontal="right" vertical="top" wrapText="1"/>
    </xf>
    <xf numFmtId="164" fontId="20" fillId="2" borderId="0" xfId="1" applyNumberFormat="1" applyFont="1" applyFill="1" applyAlignment="1">
      <alignment horizontal="right" vertical="center" wrapText="1"/>
    </xf>
    <xf numFmtId="164" fontId="6" fillId="2" borderId="0" xfId="1" applyNumberFormat="1" applyFont="1" applyFill="1" applyAlignment="1">
      <alignment vertical="top" wrapText="1"/>
    </xf>
    <xf numFmtId="164" fontId="20" fillId="2" borderId="0" xfId="1" applyNumberFormat="1" applyFont="1" applyFill="1" applyAlignment="1">
      <alignment vertical="top" wrapText="1"/>
    </xf>
    <xf numFmtId="164" fontId="8" fillId="2" borderId="0" xfId="1" applyNumberFormat="1" applyFont="1" applyFill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left" vertical="center" wrapText="1"/>
    </xf>
    <xf numFmtId="164" fontId="3" fillId="2" borderId="0" xfId="1" applyNumberFormat="1" applyFont="1" applyFill="1" applyAlignment="1">
      <alignment horizontal="center" wrapText="1"/>
    </xf>
    <xf numFmtId="164" fontId="10" fillId="2" borderId="0" xfId="1" applyNumberFormat="1" applyFont="1" applyFill="1" applyAlignment="1">
      <alignment horizontal="center" vertical="center"/>
    </xf>
    <xf numFmtId="164" fontId="6" fillId="2" borderId="1" xfId="1" applyNumberFormat="1" applyFont="1" applyFill="1" applyBorder="1"/>
    <xf numFmtId="164" fontId="10" fillId="2" borderId="0" xfId="1" applyNumberFormat="1" applyFont="1" applyFill="1" applyAlignment="1">
      <alignment horizontal="center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textRotation="90" wrapText="1"/>
    </xf>
    <xf numFmtId="164" fontId="15" fillId="2" borderId="4" xfId="1" applyNumberFormat="1" applyFont="1" applyFill="1" applyBorder="1" applyAlignment="1">
      <alignment vertical="center"/>
    </xf>
    <xf numFmtId="164" fontId="15" fillId="2" borderId="0" xfId="1" applyNumberFormat="1" applyFont="1" applyFill="1" applyAlignment="1">
      <alignment vertical="center"/>
    </xf>
    <xf numFmtId="164" fontId="7" fillId="2" borderId="4" xfId="1" applyNumberFormat="1" applyFont="1" applyFill="1" applyBorder="1" applyAlignment="1">
      <alignment vertical="center"/>
    </xf>
    <xf numFmtId="164" fontId="15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16" fillId="2" borderId="0" xfId="1" applyNumberFormat="1" applyFont="1" applyFill="1" applyAlignment="1">
      <alignment horizontal="center"/>
    </xf>
    <xf numFmtId="164" fontId="6" fillId="5" borderId="3" xfId="1" quotePrefix="1" applyNumberFormat="1" applyFont="1" applyFill="1" applyBorder="1" applyAlignment="1">
      <alignment horizontal="center" vertical="center"/>
    </xf>
    <xf numFmtId="0" fontId="3" fillId="5" borderId="3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164" fontId="3" fillId="2" borderId="3" xfId="1" quotePrefix="1" applyNumberFormat="1" applyFont="1" applyFill="1" applyBorder="1" applyAlignment="1">
      <alignment horizontal="center" vertical="center" wrapText="1"/>
    </xf>
    <xf numFmtId="0" fontId="3" fillId="7" borderId="3" xfId="1" quotePrefix="1" applyNumberFormat="1" applyFont="1" applyFill="1" applyBorder="1" applyAlignment="1">
      <alignment horizontal="center" vertical="center"/>
    </xf>
    <xf numFmtId="164" fontId="6" fillId="7" borderId="3" xfId="1" quotePrefix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/>
    <xf numFmtId="164" fontId="3" fillId="3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3" xfId="3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2" borderId="3" xfId="3" quotePrefix="1" applyFont="1" applyFill="1" applyBorder="1" applyAlignment="1">
      <alignment horizontal="center" vertical="center"/>
    </xf>
    <xf numFmtId="0" fontId="6" fillId="8" borderId="3" xfId="3" applyFont="1" applyFill="1" applyBorder="1" applyAlignment="1">
      <alignment horizontal="center" vertical="center" wrapText="1"/>
    </xf>
    <xf numFmtId="0" fontId="6" fillId="8" borderId="3" xfId="3" quotePrefix="1" applyFont="1" applyFill="1" applyBorder="1" applyAlignment="1">
      <alignment horizontal="center" vertical="center"/>
    </xf>
    <xf numFmtId="0" fontId="3" fillId="0" borderId="6" xfId="3" applyFont="1" applyBorder="1" applyAlignment="1">
      <alignment vertical="center" wrapText="1"/>
    </xf>
    <xf numFmtId="0" fontId="3" fillId="0" borderId="14" xfId="3" applyFont="1" applyBorder="1" applyAlignment="1">
      <alignment horizontal="left" vertical="center" wrapText="1"/>
    </xf>
    <xf numFmtId="164" fontId="6" fillId="8" borderId="3" xfId="1" quotePrefix="1" applyNumberFormat="1" applyFont="1" applyFill="1" applyBorder="1" applyAlignment="1">
      <alignment horizontal="center" vertical="center"/>
    </xf>
    <xf numFmtId="164" fontId="3" fillId="3" borderId="3" xfId="1" quotePrefix="1" applyNumberFormat="1" applyFont="1" applyFill="1" applyBorder="1" applyAlignment="1">
      <alignment horizontal="center" vertical="center"/>
    </xf>
    <xf numFmtId="164" fontId="6" fillId="8" borderId="3" xfId="4" quotePrefix="1" applyNumberFormat="1" applyFont="1" applyFill="1" applyBorder="1" applyAlignment="1">
      <alignment horizontal="center" vertical="center"/>
    </xf>
    <xf numFmtId="164" fontId="3" fillId="0" borderId="3" xfId="1" quotePrefix="1" applyNumberFormat="1" applyFont="1" applyBorder="1" applyAlignment="1">
      <alignment horizontal="center" vertical="center"/>
    </xf>
    <xf numFmtId="164" fontId="3" fillId="0" borderId="3" xfId="1" quotePrefix="1" applyNumberFormat="1" applyFont="1" applyBorder="1" applyAlignment="1">
      <alignment horizontal="center" vertical="center" wrapText="1"/>
    </xf>
    <xf numFmtId="0" fontId="6" fillId="2" borderId="0" xfId="4" applyFont="1" applyFill="1"/>
    <xf numFmtId="0" fontId="28" fillId="2" borderId="0" xfId="4" applyFont="1" applyFill="1" applyAlignment="1">
      <alignment vertical="center" wrapText="1"/>
    </xf>
    <xf numFmtId="0" fontId="6" fillId="9" borderId="3" xfId="3" applyFont="1" applyFill="1" applyBorder="1" applyAlignment="1">
      <alignment horizontal="left" vertical="center"/>
    </xf>
    <xf numFmtId="0" fontId="6" fillId="9" borderId="3" xfId="3" quotePrefix="1" applyFont="1" applyFill="1" applyBorder="1" applyAlignment="1">
      <alignment horizontal="center" vertical="center"/>
    </xf>
    <xf numFmtId="164" fontId="6" fillId="9" borderId="3" xfId="1" quotePrefix="1" applyNumberFormat="1" applyFont="1" applyFill="1" applyBorder="1" applyAlignment="1">
      <alignment horizontal="center" vertical="center"/>
    </xf>
    <xf numFmtId="0" fontId="6" fillId="3" borderId="3" xfId="3" quotePrefix="1" applyFont="1" applyFill="1" applyBorder="1" applyAlignment="1">
      <alignment horizontal="center" vertical="center"/>
    </xf>
    <xf numFmtId="0" fontId="29" fillId="9" borderId="3" xfId="14" applyFont="1" applyFill="1" applyBorder="1" applyAlignment="1">
      <alignment horizontal="left" vertical="center" wrapText="1"/>
    </xf>
    <xf numFmtId="0" fontId="3" fillId="9" borderId="3" xfId="3" quotePrefix="1" applyFont="1" applyFill="1" applyBorder="1" applyAlignment="1">
      <alignment horizontal="center" vertical="center"/>
    </xf>
    <xf numFmtId="164" fontId="3" fillId="9" borderId="3" xfId="1" quotePrefix="1" applyNumberFormat="1" applyFont="1" applyFill="1" applyBorder="1" applyAlignment="1">
      <alignment horizontal="center" vertical="center"/>
    </xf>
    <xf numFmtId="0" fontId="13" fillId="9" borderId="3" xfId="14" applyFont="1" applyFill="1" applyBorder="1" applyAlignment="1">
      <alignment horizontal="left" vertical="center" wrapText="1"/>
    </xf>
    <xf numFmtId="0" fontId="6" fillId="9" borderId="3" xfId="3" applyFont="1" applyFill="1" applyBorder="1" applyAlignment="1">
      <alignment horizontal="left" vertical="center" wrapText="1"/>
    </xf>
    <xf numFmtId="0" fontId="3" fillId="10" borderId="3" xfId="4" quotePrefix="1" applyFont="1" applyFill="1" applyBorder="1" applyAlignment="1">
      <alignment horizontal="center" vertical="center"/>
    </xf>
    <xf numFmtId="164" fontId="6" fillId="10" borderId="3" xfId="1" quotePrefix="1" applyNumberFormat="1" applyFont="1" applyFill="1" applyBorder="1" applyAlignment="1">
      <alignment horizontal="center" vertical="center"/>
    </xf>
    <xf numFmtId="0" fontId="4" fillId="2" borderId="0" xfId="10" applyFont="1" applyFill="1"/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right" vertical="top" wrapText="1"/>
    </xf>
    <xf numFmtId="0" fontId="8" fillId="2" borderId="0" xfId="2" applyFont="1" applyFill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5" fillId="2" borderId="0" xfId="2" applyFont="1" applyFill="1" applyAlignment="1">
      <alignment horizontal="right" vertical="top"/>
    </xf>
    <xf numFmtId="0" fontId="6" fillId="2" borderId="0" xfId="3" applyFont="1" applyFill="1" applyAlignment="1">
      <alignment horizontal="righ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2" borderId="0" xfId="3" applyFont="1" applyFill="1" applyAlignment="1">
      <alignment horizontal="left"/>
    </xf>
    <xf numFmtId="0" fontId="3" fillId="2" borderId="9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3" fillId="2" borderId="10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6" fillId="10" borderId="6" xfId="3" applyFont="1" applyFill="1" applyBorder="1" applyAlignment="1">
      <alignment horizontal="center" vertical="center" wrapText="1"/>
    </xf>
    <xf numFmtId="0" fontId="6" fillId="10" borderId="7" xfId="3" applyFont="1" applyFill="1" applyBorder="1" applyAlignment="1">
      <alignment horizontal="center" vertical="center" wrapText="1"/>
    </xf>
    <xf numFmtId="0" fontId="6" fillId="10" borderId="8" xfId="3" applyFont="1" applyFill="1" applyBorder="1" applyAlignment="1">
      <alignment horizontal="center" vertical="center" wrapText="1"/>
    </xf>
    <xf numFmtId="0" fontId="6" fillId="5" borderId="6" xfId="4" applyFont="1" applyFill="1" applyBorder="1" applyAlignment="1">
      <alignment horizontal="left" vertical="center" wrapText="1"/>
    </xf>
    <xf numFmtId="0" fontId="6" fillId="5" borderId="7" xfId="4" applyFont="1" applyFill="1" applyBorder="1" applyAlignment="1">
      <alignment horizontal="left" vertical="center" wrapText="1"/>
    </xf>
    <xf numFmtId="0" fontId="6" fillId="5" borderId="8" xfId="4" applyFont="1" applyFill="1" applyBorder="1" applyAlignment="1">
      <alignment horizontal="left" vertical="center" wrapText="1"/>
    </xf>
    <xf numFmtId="0" fontId="6" fillId="5" borderId="3" xfId="4" applyFont="1" applyFill="1" applyBorder="1" applyAlignment="1">
      <alignment horizontal="left" vertical="center"/>
    </xf>
    <xf numFmtId="164" fontId="6" fillId="5" borderId="6" xfId="1" applyNumberFormat="1" applyFont="1" applyFill="1" applyBorder="1" applyAlignment="1">
      <alignment horizontal="left" vertical="center" wrapText="1"/>
    </xf>
    <xf numFmtId="164" fontId="6" fillId="5" borderId="7" xfId="1" applyNumberFormat="1" applyFont="1" applyFill="1" applyBorder="1" applyAlignment="1">
      <alignment horizontal="left" vertical="center" wrapText="1"/>
    </xf>
    <xf numFmtId="164" fontId="6" fillId="5" borderId="8" xfId="1" applyNumberFormat="1" applyFont="1" applyFill="1" applyBorder="1" applyAlignment="1">
      <alignment horizontal="left" vertical="center" wrapText="1"/>
    </xf>
    <xf numFmtId="164" fontId="6" fillId="5" borderId="3" xfId="1" applyNumberFormat="1" applyFont="1" applyFill="1" applyBorder="1" applyAlignment="1">
      <alignment horizontal="left" vertical="center" wrapText="1"/>
    </xf>
    <xf numFmtId="164" fontId="5" fillId="2" borderId="0" xfId="1" applyNumberFormat="1" applyFont="1" applyFill="1" applyAlignment="1">
      <alignment horizontal="right" vertical="top" wrapText="1"/>
    </xf>
    <xf numFmtId="164" fontId="5" fillId="2" borderId="0" xfId="1" applyNumberFormat="1" applyFont="1" applyFill="1" applyAlignment="1">
      <alignment horizontal="right" vertical="top"/>
    </xf>
    <xf numFmtId="164" fontId="6" fillId="2" borderId="0" xfId="1" applyNumberFormat="1" applyFont="1" applyFill="1" applyAlignment="1">
      <alignment horizontal="center" vertical="top" wrapText="1"/>
    </xf>
    <xf numFmtId="164" fontId="8" fillId="2" borderId="0" xfId="1" applyNumberFormat="1" applyFont="1" applyFill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/>
    </xf>
    <xf numFmtId="164" fontId="6" fillId="2" borderId="1" xfId="1" applyNumberFormat="1" applyFont="1" applyFill="1" applyBorder="1" applyAlignment="1">
      <alignment horizontal="left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textRotation="90" wrapText="1"/>
    </xf>
    <xf numFmtId="164" fontId="3" fillId="2" borderId="11" xfId="1" applyNumberFormat="1" applyFont="1" applyFill="1" applyBorder="1" applyAlignment="1">
      <alignment horizontal="center" textRotation="90" wrapText="1"/>
    </xf>
    <xf numFmtId="164" fontId="3" fillId="2" borderId="14" xfId="1" applyNumberFormat="1" applyFont="1" applyFill="1" applyBorder="1" applyAlignment="1">
      <alignment horizontal="center" textRotation="90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textRotation="90"/>
    </xf>
    <xf numFmtId="164" fontId="3" fillId="2" borderId="13" xfId="1" applyNumberFormat="1" applyFont="1" applyFill="1" applyBorder="1" applyAlignment="1">
      <alignment horizontal="center" textRotation="90"/>
    </xf>
    <xf numFmtId="164" fontId="3" fillId="2" borderId="3" xfId="1" applyNumberFormat="1" applyFont="1" applyFill="1" applyBorder="1" applyAlignment="1">
      <alignment horizontal="center" textRotation="90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textRotation="90"/>
    </xf>
    <xf numFmtId="164" fontId="3" fillId="2" borderId="14" xfId="1" applyNumberFormat="1" applyFont="1" applyFill="1" applyBorder="1" applyAlignment="1">
      <alignment horizontal="center" textRotation="90"/>
    </xf>
    <xf numFmtId="164" fontId="3" fillId="2" borderId="12" xfId="1" applyNumberFormat="1" applyFont="1" applyFill="1" applyBorder="1" applyAlignment="1">
      <alignment horizontal="center" textRotation="90"/>
    </xf>
    <xf numFmtId="164" fontId="3" fillId="2" borderId="15" xfId="1" applyNumberFormat="1" applyFont="1" applyFill="1" applyBorder="1" applyAlignment="1">
      <alignment horizontal="center" textRotation="90"/>
    </xf>
    <xf numFmtId="164" fontId="3" fillId="2" borderId="2" xfId="1" applyNumberFormat="1" applyFont="1" applyFill="1" applyBorder="1" applyAlignment="1">
      <alignment horizontal="center" textRotation="90" wrapText="1"/>
    </xf>
    <xf numFmtId="164" fontId="3" fillId="2" borderId="13" xfId="1" applyNumberFormat="1" applyFont="1" applyFill="1" applyBorder="1" applyAlignment="1">
      <alignment horizontal="center" textRotation="90" wrapText="1"/>
    </xf>
    <xf numFmtId="164" fontId="6" fillId="7" borderId="3" xfId="1" applyNumberFormat="1" applyFont="1" applyFill="1" applyBorder="1" applyAlignment="1">
      <alignment horizontal="center" vertical="center"/>
    </xf>
    <xf numFmtId="0" fontId="8" fillId="2" borderId="0" xfId="4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/>
    </xf>
    <xf numFmtId="0" fontId="3" fillId="2" borderId="3" xfId="4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right" vertical="top" wrapText="1"/>
    </xf>
    <xf numFmtId="0" fontId="5" fillId="2" borderId="0" xfId="4" applyFont="1" applyFill="1" applyAlignment="1">
      <alignment horizontal="right" vertical="top"/>
    </xf>
    <xf numFmtId="0" fontId="5" fillId="2" borderId="0" xfId="9" applyFont="1" applyFill="1" applyAlignment="1">
      <alignment horizontal="right" vertical="top" wrapText="1"/>
    </xf>
    <xf numFmtId="0" fontId="6" fillId="2" borderId="0" xfId="4" applyFont="1" applyFill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textRotation="90"/>
    </xf>
    <xf numFmtId="0" fontId="3" fillId="2" borderId="15" xfId="4" applyFont="1" applyFill="1" applyBorder="1" applyAlignment="1">
      <alignment horizontal="center" textRotation="90"/>
    </xf>
    <xf numFmtId="0" fontId="3" fillId="2" borderId="10" xfId="4" applyFont="1" applyFill="1" applyBorder="1" applyAlignment="1">
      <alignment horizontal="center" textRotation="90" wrapText="1"/>
    </xf>
    <xf numFmtId="0" fontId="3" fillId="2" borderId="11" xfId="4" applyFont="1" applyFill="1" applyBorder="1" applyAlignment="1">
      <alignment horizontal="center" textRotation="90" wrapText="1"/>
    </xf>
    <xf numFmtId="0" fontId="3" fillId="2" borderId="14" xfId="4" applyFont="1" applyFill="1" applyBorder="1" applyAlignment="1">
      <alignment horizontal="center" textRotation="90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textRotation="90"/>
    </xf>
    <xf numFmtId="0" fontId="3" fillId="2" borderId="3" xfId="4" applyFont="1" applyFill="1" applyBorder="1" applyAlignment="1">
      <alignment horizontal="center" textRotation="90" wrapText="1"/>
    </xf>
    <xf numFmtId="0" fontId="3" fillId="2" borderId="11" xfId="4" applyFont="1" applyFill="1" applyBorder="1" applyAlignment="1">
      <alignment horizontal="center" textRotation="90"/>
    </xf>
    <xf numFmtId="0" fontId="3" fillId="2" borderId="14" xfId="4" applyFont="1" applyFill="1" applyBorder="1" applyAlignment="1">
      <alignment horizontal="center" textRotation="90"/>
    </xf>
    <xf numFmtId="0" fontId="3" fillId="2" borderId="2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textRotation="90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textRotation="90" wrapText="1"/>
    </xf>
    <xf numFmtId="0" fontId="3" fillId="2" borderId="13" xfId="4" applyFont="1" applyFill="1" applyBorder="1" applyAlignment="1">
      <alignment horizontal="center" textRotation="90" wrapText="1"/>
    </xf>
    <xf numFmtId="0" fontId="13" fillId="2" borderId="0" xfId="5" applyFont="1" applyFill="1" applyAlignment="1">
      <alignment horizontal="left"/>
    </xf>
    <xf numFmtId="0" fontId="3" fillId="2" borderId="10" xfId="5" applyFont="1" applyFill="1" applyBorder="1" applyAlignment="1">
      <alignment horizontal="center" textRotation="90" wrapText="1"/>
    </xf>
    <xf numFmtId="0" fontId="3" fillId="2" borderId="14" xfId="5" applyFont="1" applyFill="1" applyBorder="1" applyAlignment="1">
      <alignment horizontal="center" textRotation="90" wrapText="1"/>
    </xf>
    <xf numFmtId="0" fontId="5" fillId="2" borderId="0" xfId="9" applyFont="1" applyFill="1" applyAlignment="1">
      <alignment horizontal="center" vertical="top" wrapText="1"/>
    </xf>
    <xf numFmtId="0" fontId="20" fillId="2" borderId="0" xfId="5" applyFont="1" applyFill="1" applyAlignment="1">
      <alignment horizontal="right" vertical="top"/>
    </xf>
    <xf numFmtId="0" fontId="20" fillId="2" borderId="0" xfId="4" applyFont="1" applyFill="1" applyAlignment="1">
      <alignment horizontal="right" vertical="center" wrapText="1"/>
    </xf>
    <xf numFmtId="0" fontId="8" fillId="2" borderId="0" xfId="5" applyFont="1" applyFill="1" applyAlignment="1">
      <alignment horizontal="center" vertical="center" wrapText="1"/>
    </xf>
    <xf numFmtId="0" fontId="3" fillId="2" borderId="0" xfId="10" applyFont="1" applyFill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8" xfId="10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12" xfId="10" applyFont="1" applyFill="1" applyBorder="1" applyAlignment="1">
      <alignment horizontal="center" vertical="center" wrapText="1"/>
    </xf>
    <xf numFmtId="0" fontId="3" fillId="2" borderId="9" xfId="10" applyFont="1" applyFill="1" applyBorder="1" applyAlignment="1">
      <alignment horizontal="center" vertical="center" wrapText="1"/>
    </xf>
    <xf numFmtId="0" fontId="3" fillId="2" borderId="15" xfId="10" applyFont="1" applyFill="1" applyBorder="1" applyAlignment="1">
      <alignment horizontal="center" vertical="center" wrapText="1"/>
    </xf>
    <xf numFmtId="0" fontId="3" fillId="2" borderId="11" xfId="9" applyFill="1" applyBorder="1" applyAlignment="1">
      <alignment horizontal="center" textRotation="90" wrapText="1"/>
    </xf>
    <xf numFmtId="0" fontId="3" fillId="2" borderId="14" xfId="9" applyFill="1" applyBorder="1" applyAlignment="1">
      <alignment horizontal="center" textRotation="90" wrapText="1"/>
    </xf>
    <xf numFmtId="0" fontId="3" fillId="2" borderId="6" xfId="5" applyFont="1" applyFill="1" applyBorder="1" applyAlignment="1">
      <alignment horizontal="center" textRotation="90"/>
    </xf>
    <xf numFmtId="0" fontId="3" fillId="2" borderId="3" xfId="5" applyFont="1" applyFill="1" applyBorder="1" applyAlignment="1">
      <alignment horizontal="center" textRotation="90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textRotation="90"/>
    </xf>
    <xf numFmtId="0" fontId="3" fillId="2" borderId="14" xfId="5" applyFont="1" applyFill="1" applyBorder="1" applyAlignment="1">
      <alignment horizontal="center" textRotation="90"/>
    </xf>
    <xf numFmtId="0" fontId="3" fillId="2" borderId="2" xfId="10" applyFont="1" applyFill="1" applyBorder="1" applyAlignment="1">
      <alignment horizontal="center" vertical="center"/>
    </xf>
    <xf numFmtId="0" fontId="3" fillId="2" borderId="4" xfId="10" applyFont="1" applyFill="1" applyBorder="1" applyAlignment="1">
      <alignment horizontal="center" vertical="center"/>
    </xf>
    <xf numFmtId="0" fontId="3" fillId="2" borderId="5" xfId="10" applyFont="1" applyFill="1" applyBorder="1" applyAlignment="1">
      <alignment horizontal="center" vertical="center"/>
    </xf>
    <xf numFmtId="0" fontId="3" fillId="2" borderId="9" xfId="10" applyFont="1" applyFill="1" applyBorder="1" applyAlignment="1">
      <alignment horizontal="center" vertical="center"/>
    </xf>
    <xf numFmtId="0" fontId="3" fillId="2" borderId="0" xfId="10" applyFont="1" applyFill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6" xfId="10" applyFont="1" applyFill="1" applyBorder="1" applyAlignment="1">
      <alignment horizontal="center" vertical="center" wrapText="1"/>
    </xf>
    <xf numFmtId="0" fontId="3" fillId="2" borderId="7" xfId="10" applyFont="1" applyFill="1" applyBorder="1" applyAlignment="1">
      <alignment horizontal="center" vertical="center" wrapText="1"/>
    </xf>
    <xf numFmtId="0" fontId="3" fillId="2" borderId="10" xfId="10" applyFont="1" applyFill="1" applyBorder="1" applyAlignment="1">
      <alignment horizontal="center" textRotation="90"/>
    </xf>
    <xf numFmtId="0" fontId="3" fillId="2" borderId="14" xfId="10" applyFont="1" applyFill="1" applyBorder="1" applyAlignment="1">
      <alignment horizontal="center" textRotation="90"/>
    </xf>
    <xf numFmtId="0" fontId="3" fillId="2" borderId="11" xfId="5" applyFont="1" applyFill="1" applyBorder="1" applyAlignment="1">
      <alignment horizontal="center" textRotation="90" wrapText="1"/>
    </xf>
    <xf numFmtId="0" fontId="3" fillId="2" borderId="9" xfId="9" applyFill="1" applyBorder="1" applyAlignment="1">
      <alignment horizontal="center" textRotation="90" wrapText="1"/>
    </xf>
    <xf numFmtId="0" fontId="3" fillId="2" borderId="13" xfId="9" applyFill="1" applyBorder="1" applyAlignment="1">
      <alignment horizontal="center" textRotation="90" wrapText="1"/>
    </xf>
    <xf numFmtId="0" fontId="3" fillId="2" borderId="3" xfId="9" applyFill="1" applyBorder="1" applyAlignment="1">
      <alignment horizontal="center" textRotation="90"/>
    </xf>
    <xf numFmtId="0" fontId="3" fillId="2" borderId="11" xfId="10" applyFont="1" applyFill="1" applyBorder="1" applyAlignment="1">
      <alignment horizontal="center" textRotation="90"/>
    </xf>
    <xf numFmtId="0" fontId="3" fillId="2" borderId="10" xfId="9" applyFill="1" applyBorder="1" applyAlignment="1">
      <alignment horizontal="center" textRotation="90"/>
    </xf>
    <xf numFmtId="0" fontId="3" fillId="2" borderId="14" xfId="9" applyFill="1" applyBorder="1" applyAlignment="1">
      <alignment horizontal="center" textRotation="90"/>
    </xf>
    <xf numFmtId="0" fontId="3" fillId="2" borderId="2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/>
    </xf>
    <xf numFmtId="0" fontId="33" fillId="2" borderId="0" xfId="2" applyFont="1" applyFill="1" applyAlignment="1">
      <alignment horizontal="center" vertical="center"/>
    </xf>
  </cellXfs>
  <cellStyles count="40">
    <cellStyle name="Comma" xfId="1" builtinId="3"/>
    <cellStyle name="Comma 2" xfId="37" xr:uid="{3DADA8D8-8CB3-4ECE-8EDF-658797079B71}"/>
    <cellStyle name="Good 5" xfId="28" xr:uid="{5D17A073-66F9-4D8A-8E03-0DD8AE2E8EDF}"/>
    <cellStyle name="Normal" xfId="0" builtinId="0"/>
    <cellStyle name="Normal 10 2" xfId="21" xr:uid="{4FB7901C-6B67-4B3B-A91A-F95EDA55EAF3}"/>
    <cellStyle name="Normal 10 2 2" xfId="13" xr:uid="{A90A4BD1-717F-4E2C-A1E4-931C80B8334B}"/>
    <cellStyle name="Normal 10 2 2 2" xfId="34" xr:uid="{D1B2FAC0-0221-4272-B60D-4A6742DAE753}"/>
    <cellStyle name="Normal 10 2 2 3" xfId="38" xr:uid="{22A59861-3DCD-421F-A9B7-C96C16008E9B}"/>
    <cellStyle name="Normal 10 2 3 2" xfId="23" xr:uid="{416CC6FF-E82A-4B68-B49E-8C1407F6C82A}"/>
    <cellStyle name="Normal 10 3" xfId="6" xr:uid="{5B64BB28-0A79-4E76-A965-432862D2C1D8}"/>
    <cellStyle name="Normal 10 3 3" xfId="7" xr:uid="{3E5A57B9-9670-43B3-A4A1-21E53BDF4659}"/>
    <cellStyle name="Normal 106" xfId="2" xr:uid="{F47E9075-9CE7-4700-9F04-3C117EC81C68}"/>
    <cellStyle name="Normal 106 2" xfId="4" xr:uid="{C2E90441-9AC3-4DB9-B345-8A8823E2DBC3}"/>
    <cellStyle name="Normal 11 2" xfId="8" xr:uid="{A34DA321-1FBE-4288-96CF-E5569840ED61}"/>
    <cellStyle name="Normal 12" xfId="12" xr:uid="{F417E3D3-4EBE-4204-91DB-3BF83F083235}"/>
    <cellStyle name="Normal 12 2" xfId="15" xr:uid="{25B0BA65-5676-4F1F-A6A3-10E3EAA1B102}"/>
    <cellStyle name="Normal 12 3" xfId="18" xr:uid="{EE85D2CE-2CF5-465B-AABF-61C62C6EE202}"/>
    <cellStyle name="Normal 12 5" xfId="26" xr:uid="{2D2F57D8-95D7-4C95-9DD3-B006B65BB344}"/>
    <cellStyle name="Normal 12 6" xfId="29" xr:uid="{EA03C084-8542-4FEA-B948-309DAABD8DA4}"/>
    <cellStyle name="Normal 12 7" xfId="31" xr:uid="{97E37D5E-4E80-4627-AE0F-55D582101DB4}"/>
    <cellStyle name="Normal 13" xfId="16" xr:uid="{94DCFEEE-0F95-4654-A22F-1AE98313CDD4}"/>
    <cellStyle name="Normal 14 2" xfId="25" xr:uid="{B6F731BE-E18D-43A4-8C70-BDD44B8B387D}"/>
    <cellStyle name="Normal 14 3" xfId="30" xr:uid="{EED2F616-907E-46B5-BCD5-9C41AE2A7965}"/>
    <cellStyle name="Normal 16 2" xfId="24" xr:uid="{92E2FEA0-8427-4A3D-A9D8-94C45442E46D}"/>
    <cellStyle name="Normal 16 3" xfId="27" xr:uid="{FB536A68-D6B2-44CE-B2F3-3563B2F10E2C}"/>
    <cellStyle name="Normal 19" xfId="32" xr:uid="{F9BDD5FE-63CE-4489-8CB8-4B91CFE9F5B0}"/>
    <cellStyle name="Normal 2" xfId="3" xr:uid="{41AFFC0E-E6A0-4426-8403-D69AFF92A400}"/>
    <cellStyle name="Normal 2 2" xfId="19" xr:uid="{43D7ABC6-B375-416B-9BD5-BC4339B94929}"/>
    <cellStyle name="Normal 2 2 2" xfId="17" xr:uid="{004AFD03-9342-49EE-B4A4-A1B5CB9CDA54}"/>
    <cellStyle name="Normal 2 2 2 2" xfId="36" xr:uid="{B7FB0D91-8F30-4409-BF67-0C2A3E397E64}"/>
    <cellStyle name="Normal 2 3" xfId="22" xr:uid="{7981D269-3A81-4965-A77D-290A8E498870}"/>
    <cellStyle name="Normal 2 4 2" xfId="20" xr:uid="{F6FB9D90-F7F6-4937-8E3E-18E06B84A068}"/>
    <cellStyle name="Normal 3" xfId="33" xr:uid="{DEE81E29-62E4-4DFE-94A5-B177EBFF97C9}"/>
    <cellStyle name="Normal 3 2" xfId="9" xr:uid="{FB5EC544-AB4F-4929-976F-804FBDF08510}"/>
    <cellStyle name="Normal 3 6 2" xfId="35" xr:uid="{69629B5A-7226-4227-B3B4-DD1846A21CB9}"/>
    <cellStyle name="Normal 4" xfId="10" xr:uid="{25257129-09EC-4525-9539-C4677A1015A2}"/>
    <cellStyle name="Normal 5" xfId="11" xr:uid="{FD9F22A6-2F35-42D3-8D01-043DF1141CDC}"/>
    <cellStyle name="Normal 6" xfId="5" xr:uid="{94489447-A1BD-49E0-A794-0F98886AEAF9}"/>
    <cellStyle name="Normal 7" xfId="39" xr:uid="{C040262E-0E8A-40D4-A02D-A19442AE96E8}"/>
    <cellStyle name="Normal 7 2" xfId="14" xr:uid="{416C5239-31ED-43F8-B3C6-2BCF7586B128}"/>
  </cellStyles>
  <dxfs count="0"/>
  <tableStyles count="0" defaultTableStyle="TableStyleMedium2" defaultPivotStyle="PivotStyleLight16"/>
  <colors>
    <mruColors>
      <color rgb="FF9966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3</xdr:row>
      <xdr:rowOff>176893</xdr:rowOff>
    </xdr:from>
    <xdr:to>
      <xdr:col>13</xdr:col>
      <xdr:colOff>544285</xdr:colOff>
      <xdr:row>8</xdr:row>
      <xdr:rowOff>77641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55571" y="1405618"/>
          <a:ext cx="4980214" cy="900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1. Боловсролын ерөнхий газар тайланг нэгтгэн, хянаж жил бүрийн 7 дугаар сарын 25-ны дотор Боловсролын асуудал эрхэлсэн төрийн захиргааны төв байгууллагад боловсролын удирдлагын мэдээллийн системээр илгээх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2. Боловсролын асуудал эрхэлсэн төрийн захиргааны төв байгууллага  тайланг нэгтгэн, хянаж жил бүрийн 8 дугаар сарын 1-ны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95250</xdr:colOff>
      <xdr:row>0</xdr:row>
      <xdr:rowOff>68036</xdr:rowOff>
    </xdr:from>
    <xdr:to>
      <xdr:col>5</xdr:col>
      <xdr:colOff>35127</xdr:colOff>
      <xdr:row>0</xdr:row>
      <xdr:rowOff>541010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5250" y="68036"/>
          <a:ext cx="3368877" cy="4729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361951</xdr:colOff>
      <xdr:row>6</xdr:row>
      <xdr:rowOff>0</xdr:rowOff>
    </xdr:from>
    <xdr:to>
      <xdr:col>15</xdr:col>
      <xdr:colOff>476251</xdr:colOff>
      <xdr:row>11</xdr:row>
      <xdr:rowOff>142875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496051" y="1495425"/>
          <a:ext cx="50292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1. Боловсролын ерөнхий газар тайланг нэгтгэн, хянаж жил бүрийн 7 дугаар сарын 25-ны дотор Боловсролын асуудал эрхэлсэн төрийн захиргааны төв байгууллагад боловсролын удирдлагын мэдээллийн системээр илгээх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2. Боловсролын асуудал эрхэлсэн төрийн захиргааны төв байгууллага  тайланг нэгтгэн, хянаж жил бүрийн 8 дугаар сарын 1-ны дотор Үндэсний статистикийн хороонд цахим шуудангаар болон маягтаар баталгаажуулж ирүүлнэ.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just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28575</xdr:colOff>
      <xdr:row>0</xdr:row>
      <xdr:rowOff>66675</xdr:rowOff>
    </xdr:from>
    <xdr:to>
      <xdr:col>2</xdr:col>
      <xdr:colOff>257175</xdr:colOff>
      <xdr:row>2</xdr:row>
      <xdr:rowOff>15774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8575" y="66675"/>
          <a:ext cx="3190875" cy="3396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0</xdr:row>
      <xdr:rowOff>33619</xdr:rowOff>
    </xdr:from>
    <xdr:to>
      <xdr:col>6</xdr:col>
      <xdr:colOff>403413</xdr:colOff>
      <xdr:row>1</xdr:row>
      <xdr:rowOff>224118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207" y="33619"/>
          <a:ext cx="4986618" cy="694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2022 оны 08-р сарын 30-ны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өдрийн А/137 дугаар тушаалаар зөвшөөрснөөр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Боловсрол,</a:t>
          </a:r>
          <a:r>
            <a:rPr lang="mn-MN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шинжлэх ухааны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сайдын 2022 оны 08-р сарын 31-ний өдрийн</a:t>
          </a:r>
          <a:r>
            <a:rPr lang="mn-MN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А/313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дугаар тушаалаар батлав.</a:t>
          </a:r>
          <a:endParaRPr lang="en-US" sz="11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18</xdr:col>
      <xdr:colOff>291352</xdr:colOff>
      <xdr:row>4</xdr:row>
      <xdr:rowOff>257736</xdr:rowOff>
    </xdr:from>
    <xdr:to>
      <xdr:col>33</xdr:col>
      <xdr:colOff>336176</xdr:colOff>
      <xdr:row>7</xdr:row>
      <xdr:rowOff>67236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552764" y="1770530"/>
          <a:ext cx="5255559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just">
            <a:spcAft>
              <a:spcPts val="0"/>
            </a:spcAft>
            <a:tabLst>
              <a:tab pos="90170" algn="l"/>
            </a:tabLst>
          </a:pPr>
          <a:r>
            <a:rPr lang="mn-MN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1.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Аймаг, нийслэлийн боловсролын асуудал эрхэлсэн байгууллага мэдээг </a:t>
          </a:r>
          <a:r>
            <a:rPr lang="mn-MN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жил бүрийн 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дугаар сарын 15,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 дугаар сарын 05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ны өдрийн дотор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Боловсролын ерөнхий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газарт </a:t>
          </a:r>
          <a:r>
            <a:rPr lang="mn-MN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маягтаар болон цахим хэлбэрээр ирүүлнэ.</a:t>
          </a:r>
          <a:endParaRPr lang="en-US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2.Боловсролын ерөнхий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газар тайланг нэгтгэн, хянаж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жил бүрийн 7 дугаар сарын 25, 3 дугаар сарын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15-ны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өдрийн дотор Боловсролын асуудал эрхэлсэн төрийн захиргааны төв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байгууллагад 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маягтаар болон цахим хэлбэрээр ирүүлнэ.</a:t>
          </a:r>
          <a:endParaRPr lang="en-US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68036</xdr:colOff>
      <xdr:row>4</xdr:row>
      <xdr:rowOff>201705</xdr:rowOff>
    </xdr:from>
    <xdr:to>
      <xdr:col>31</xdr:col>
      <xdr:colOff>313763</xdr:colOff>
      <xdr:row>8</xdr:row>
      <xdr:rowOff>112058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240361" y="1820955"/>
          <a:ext cx="5694027" cy="9866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just">
            <a:spcAft>
              <a:spcPts val="0"/>
            </a:spcAft>
            <a:tabLst>
              <a:tab pos="90170" algn="l"/>
            </a:tabLst>
          </a:pPr>
          <a:r>
            <a:rPr lang="mn-MN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1.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Аймаг, нийслэлийн боловсролын асуудал эрхэлсэн байгууллага мэдээг </a:t>
          </a:r>
          <a:r>
            <a:rPr lang="mn-MN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жил бүрийн 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дугаар сарын 15,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 дугаар сарын 05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ны өдрийн дотор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Боловсролын ерөнхий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газарт </a:t>
          </a:r>
          <a:r>
            <a:rPr lang="mn-MN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маягтаар болон цахим хэлбэрээр ирүүлнэ.</a:t>
          </a:r>
          <a:endParaRPr lang="en-US" sz="11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2.Боловсролын ерөнхий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газар тайланг нэгтгэн, хянаж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жил бүрийн 7 дугаар сарын 25, 3 дугаар сарын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15-ны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өдрийн дотор Боловсролын асуудал эрхэлсэн төрийн захиргааны төв</a:t>
          </a:r>
          <a:r>
            <a:rPr lang="mn-MN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байгууллагад </a:t>
          </a:r>
          <a:r>
            <a:rPr lang="mn-MN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маягтаар болон цахим хэлбэрээр ирүүлнэ.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67235</xdr:colOff>
      <xdr:row>0</xdr:row>
      <xdr:rowOff>44823</xdr:rowOff>
    </xdr:from>
    <xdr:to>
      <xdr:col>7</xdr:col>
      <xdr:colOff>22411</xdr:colOff>
      <xdr:row>1</xdr:row>
      <xdr:rowOff>235322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67235" y="44823"/>
          <a:ext cx="4919382" cy="694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2022 оны 08-р сарын 30-ны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өдрийн А/137 дугаар тушаалаар зөвшөөрснөөр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Боловсрол,</a:t>
          </a:r>
          <a:r>
            <a:rPr lang="mn-MN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шинжлэх ухааны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сайдын 2022 оны 08-р сарын 31-ний өдрийн</a:t>
          </a:r>
          <a:r>
            <a:rPr lang="mn-MN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А/313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дугаар тушаалаар батлав.</a:t>
          </a:r>
          <a:endParaRPr lang="en-US" sz="11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145678</xdr:colOff>
      <xdr:row>7</xdr:row>
      <xdr:rowOff>123264</xdr:rowOff>
    </xdr:from>
    <xdr:to>
      <xdr:col>28</xdr:col>
      <xdr:colOff>257737</xdr:colOff>
      <xdr:row>11</xdr:row>
      <xdr:rowOff>67235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308103" y="1885389"/>
          <a:ext cx="4836459" cy="934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just">
            <a:spcAft>
              <a:spcPts val="0"/>
            </a:spcAft>
            <a:tabLst>
              <a:tab pos="90170" algn="l"/>
            </a:tabLst>
          </a:pP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1.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Аймаг, нийслэлийн боловсролын асуудал эрхэлсэн байгууллага мэдээг </a:t>
          </a: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жил бүрийн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mn-MN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дугаар сарын 15,</a:t>
          </a:r>
          <a:r>
            <a:rPr lang="mn-MN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 дугаар сарын 05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ны өдрийн дотор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Боловсролын ерөнхий</a:t>
          </a:r>
          <a:r>
            <a:rPr lang="mn-MN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газарт </a:t>
          </a:r>
          <a:r>
            <a:rPr lang="mn-MN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маягтаар болон цахим хэлбэрээр ирүүлнэ.</a:t>
          </a:r>
          <a:endParaRPr lang="en-US" sz="10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2.Боловсролын ерөнхий</a:t>
          </a:r>
          <a:r>
            <a:rPr lang="mn-MN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газар тайланг нэгтгэн, хянаж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жил бүрийн 7 дугаар сарын 25, 3 дугаар сарын</a:t>
          </a:r>
          <a:r>
            <a:rPr lang="mn-MN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15-ны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өдрийн дотор Боловсролын асуудал эрхэлсэн төрийн захиргааны төв</a:t>
          </a:r>
          <a:r>
            <a:rPr lang="mn-MN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байгууллагад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маягтаар болон цахим хэлбэрээр ирүүлнэ.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268940</xdr:colOff>
      <xdr:row>2</xdr:row>
      <xdr:rowOff>67235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0" y="0"/>
          <a:ext cx="4392705" cy="694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2022 оны 08-р сарын 30-ны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өдрийн А/137 дугаар тушаалаар зөвшөөрснөөр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Боловсрол,</a:t>
          </a:r>
          <a:r>
            <a:rPr lang="mn-MN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шинжлэх ухааны 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сайдын 2022 оны 08-р сарын 31-ний өдрийн</a:t>
          </a:r>
          <a:r>
            <a:rPr lang="mn-MN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А/313</a:t>
          </a:r>
          <a:r>
            <a:rPr lang="mn-MN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дугаар тушаалаар батлав.</a:t>
          </a:r>
          <a:endParaRPr lang="en-US" sz="11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BAA0-607F-4F59-9FF3-4035FDC12460}">
  <sheetPr>
    <tabColor rgb="FFC00000"/>
  </sheetPr>
  <dimension ref="A1:AK38"/>
  <sheetViews>
    <sheetView tabSelected="1" view="pageBreakPreview" zoomScale="70" zoomScaleNormal="85" zoomScaleSheetLayoutView="70" workbookViewId="0">
      <selection activeCell="G25" sqref="G25"/>
    </sheetView>
  </sheetViews>
  <sheetFormatPr defaultColWidth="8.85546875" defaultRowHeight="12.75"/>
  <cols>
    <col min="1" max="1" width="17.5703125" style="3" customWidth="1"/>
    <col min="2" max="2" width="5.140625" style="3" customWidth="1"/>
    <col min="3" max="5" width="9.5703125" style="3" customWidth="1"/>
    <col min="6" max="6" width="10.28515625" style="3" customWidth="1"/>
    <col min="7" max="10" width="8.7109375" style="3" customWidth="1"/>
    <col min="11" max="11" width="10.42578125" style="3" customWidth="1"/>
    <col min="12" max="12" width="6.5703125" style="3" customWidth="1"/>
    <col min="13" max="14" width="9.28515625" style="3" customWidth="1"/>
    <col min="15" max="211" width="8.85546875" style="3"/>
    <col min="212" max="212" width="5.42578125" style="3" customWidth="1"/>
    <col min="213" max="214" width="12.85546875" style="3" customWidth="1"/>
    <col min="215" max="221" width="5.42578125" style="3" customWidth="1"/>
    <col min="222" max="223" width="8.42578125" style="3" customWidth="1"/>
    <col min="224" max="233" width="8" style="3" customWidth="1"/>
    <col min="234" max="234" width="8.85546875" style="3" customWidth="1"/>
    <col min="235" max="235" width="10.140625" style="3" customWidth="1"/>
    <col min="236" max="241" width="7.85546875" style="3" customWidth="1"/>
    <col min="242" max="467" width="8.85546875" style="3"/>
    <col min="468" max="468" width="5.42578125" style="3" customWidth="1"/>
    <col min="469" max="470" width="12.85546875" style="3" customWidth="1"/>
    <col min="471" max="477" width="5.42578125" style="3" customWidth="1"/>
    <col min="478" max="479" width="8.42578125" style="3" customWidth="1"/>
    <col min="480" max="489" width="8" style="3" customWidth="1"/>
    <col min="490" max="490" width="8.85546875" style="3" customWidth="1"/>
    <col min="491" max="491" width="10.140625" style="3" customWidth="1"/>
    <col min="492" max="497" width="7.85546875" style="3" customWidth="1"/>
    <col min="498" max="723" width="8.85546875" style="3"/>
    <col min="724" max="724" width="5.42578125" style="3" customWidth="1"/>
    <col min="725" max="726" width="12.85546875" style="3" customWidth="1"/>
    <col min="727" max="733" width="5.42578125" style="3" customWidth="1"/>
    <col min="734" max="735" width="8.42578125" style="3" customWidth="1"/>
    <col min="736" max="745" width="8" style="3" customWidth="1"/>
    <col min="746" max="746" width="8.85546875" style="3" customWidth="1"/>
    <col min="747" max="747" width="10.140625" style="3" customWidth="1"/>
    <col min="748" max="753" width="7.85546875" style="3" customWidth="1"/>
    <col min="754" max="979" width="8.85546875" style="3"/>
    <col min="980" max="980" width="5.42578125" style="3" customWidth="1"/>
    <col min="981" max="982" width="12.85546875" style="3" customWidth="1"/>
    <col min="983" max="989" width="5.42578125" style="3" customWidth="1"/>
    <col min="990" max="991" width="8.42578125" style="3" customWidth="1"/>
    <col min="992" max="1001" width="8" style="3" customWidth="1"/>
    <col min="1002" max="1002" width="8.85546875" style="3" customWidth="1"/>
    <col min="1003" max="1003" width="10.140625" style="3" customWidth="1"/>
    <col min="1004" max="1009" width="7.85546875" style="3" customWidth="1"/>
    <col min="1010" max="1235" width="8.85546875" style="3"/>
    <col min="1236" max="1236" width="5.42578125" style="3" customWidth="1"/>
    <col min="1237" max="1238" width="12.85546875" style="3" customWidth="1"/>
    <col min="1239" max="1245" width="5.42578125" style="3" customWidth="1"/>
    <col min="1246" max="1247" width="8.42578125" style="3" customWidth="1"/>
    <col min="1248" max="1257" width="8" style="3" customWidth="1"/>
    <col min="1258" max="1258" width="8.85546875" style="3" customWidth="1"/>
    <col min="1259" max="1259" width="10.140625" style="3" customWidth="1"/>
    <col min="1260" max="1265" width="7.85546875" style="3" customWidth="1"/>
    <col min="1266" max="1491" width="8.85546875" style="3"/>
    <col min="1492" max="1492" width="5.42578125" style="3" customWidth="1"/>
    <col min="1493" max="1494" width="12.85546875" style="3" customWidth="1"/>
    <col min="1495" max="1501" width="5.42578125" style="3" customWidth="1"/>
    <col min="1502" max="1503" width="8.42578125" style="3" customWidth="1"/>
    <col min="1504" max="1513" width="8" style="3" customWidth="1"/>
    <col min="1514" max="1514" width="8.85546875" style="3" customWidth="1"/>
    <col min="1515" max="1515" width="10.140625" style="3" customWidth="1"/>
    <col min="1516" max="1521" width="7.85546875" style="3" customWidth="1"/>
    <col min="1522" max="1747" width="8.85546875" style="3"/>
    <col min="1748" max="1748" width="5.42578125" style="3" customWidth="1"/>
    <col min="1749" max="1750" width="12.85546875" style="3" customWidth="1"/>
    <col min="1751" max="1757" width="5.42578125" style="3" customWidth="1"/>
    <col min="1758" max="1759" width="8.42578125" style="3" customWidth="1"/>
    <col min="1760" max="1769" width="8" style="3" customWidth="1"/>
    <col min="1770" max="1770" width="8.85546875" style="3" customWidth="1"/>
    <col min="1771" max="1771" width="10.140625" style="3" customWidth="1"/>
    <col min="1772" max="1777" width="7.85546875" style="3" customWidth="1"/>
    <col min="1778" max="2003" width="8.85546875" style="3"/>
    <col min="2004" max="2004" width="5.42578125" style="3" customWidth="1"/>
    <col min="2005" max="2006" width="12.85546875" style="3" customWidth="1"/>
    <col min="2007" max="2013" width="5.42578125" style="3" customWidth="1"/>
    <col min="2014" max="2015" width="8.42578125" style="3" customWidth="1"/>
    <col min="2016" max="2025" width="8" style="3" customWidth="1"/>
    <col min="2026" max="2026" width="8.85546875" style="3" customWidth="1"/>
    <col min="2027" max="2027" width="10.140625" style="3" customWidth="1"/>
    <col min="2028" max="2033" width="7.85546875" style="3" customWidth="1"/>
    <col min="2034" max="2259" width="8.85546875" style="3"/>
    <col min="2260" max="2260" width="5.42578125" style="3" customWidth="1"/>
    <col min="2261" max="2262" width="12.85546875" style="3" customWidth="1"/>
    <col min="2263" max="2269" width="5.42578125" style="3" customWidth="1"/>
    <col min="2270" max="2271" width="8.42578125" style="3" customWidth="1"/>
    <col min="2272" max="2281" width="8" style="3" customWidth="1"/>
    <col min="2282" max="2282" width="8.85546875" style="3" customWidth="1"/>
    <col min="2283" max="2283" width="10.140625" style="3" customWidth="1"/>
    <col min="2284" max="2289" width="7.85546875" style="3" customWidth="1"/>
    <col min="2290" max="2515" width="8.85546875" style="3"/>
    <col min="2516" max="2516" width="5.42578125" style="3" customWidth="1"/>
    <col min="2517" max="2518" width="12.85546875" style="3" customWidth="1"/>
    <col min="2519" max="2525" width="5.42578125" style="3" customWidth="1"/>
    <col min="2526" max="2527" width="8.42578125" style="3" customWidth="1"/>
    <col min="2528" max="2537" width="8" style="3" customWidth="1"/>
    <col min="2538" max="2538" width="8.85546875" style="3" customWidth="1"/>
    <col min="2539" max="2539" width="10.140625" style="3" customWidth="1"/>
    <col min="2540" max="2545" width="7.85546875" style="3" customWidth="1"/>
    <col min="2546" max="2771" width="8.85546875" style="3"/>
    <col min="2772" max="2772" width="5.42578125" style="3" customWidth="1"/>
    <col min="2773" max="2774" width="12.85546875" style="3" customWidth="1"/>
    <col min="2775" max="2781" width="5.42578125" style="3" customWidth="1"/>
    <col min="2782" max="2783" width="8.42578125" style="3" customWidth="1"/>
    <col min="2784" max="2793" width="8" style="3" customWidth="1"/>
    <col min="2794" max="2794" width="8.85546875" style="3" customWidth="1"/>
    <col min="2795" max="2795" width="10.140625" style="3" customWidth="1"/>
    <col min="2796" max="2801" width="7.85546875" style="3" customWidth="1"/>
    <col min="2802" max="3027" width="8.85546875" style="3"/>
    <col min="3028" max="3028" width="5.42578125" style="3" customWidth="1"/>
    <col min="3029" max="3030" width="12.85546875" style="3" customWidth="1"/>
    <col min="3031" max="3037" width="5.42578125" style="3" customWidth="1"/>
    <col min="3038" max="3039" width="8.42578125" style="3" customWidth="1"/>
    <col min="3040" max="3049" width="8" style="3" customWidth="1"/>
    <col min="3050" max="3050" width="8.85546875" style="3" customWidth="1"/>
    <col min="3051" max="3051" width="10.140625" style="3" customWidth="1"/>
    <col min="3052" max="3057" width="7.85546875" style="3" customWidth="1"/>
    <col min="3058" max="3283" width="8.85546875" style="3"/>
    <col min="3284" max="3284" width="5.42578125" style="3" customWidth="1"/>
    <col min="3285" max="3286" width="12.85546875" style="3" customWidth="1"/>
    <col min="3287" max="3293" width="5.42578125" style="3" customWidth="1"/>
    <col min="3294" max="3295" width="8.42578125" style="3" customWidth="1"/>
    <col min="3296" max="3305" width="8" style="3" customWidth="1"/>
    <col min="3306" max="3306" width="8.85546875" style="3" customWidth="1"/>
    <col min="3307" max="3307" width="10.140625" style="3" customWidth="1"/>
    <col min="3308" max="3313" width="7.85546875" style="3" customWidth="1"/>
    <col min="3314" max="3539" width="8.85546875" style="3"/>
    <col min="3540" max="3540" width="5.42578125" style="3" customWidth="1"/>
    <col min="3541" max="3542" width="12.85546875" style="3" customWidth="1"/>
    <col min="3543" max="3549" width="5.42578125" style="3" customWidth="1"/>
    <col min="3550" max="3551" width="8.42578125" style="3" customWidth="1"/>
    <col min="3552" max="3561" width="8" style="3" customWidth="1"/>
    <col min="3562" max="3562" width="8.85546875" style="3" customWidth="1"/>
    <col min="3563" max="3563" width="10.140625" style="3" customWidth="1"/>
    <col min="3564" max="3569" width="7.85546875" style="3" customWidth="1"/>
    <col min="3570" max="3795" width="8.85546875" style="3"/>
    <col min="3796" max="3796" width="5.42578125" style="3" customWidth="1"/>
    <col min="3797" max="3798" width="12.85546875" style="3" customWidth="1"/>
    <col min="3799" max="3805" width="5.42578125" style="3" customWidth="1"/>
    <col min="3806" max="3807" width="8.42578125" style="3" customWidth="1"/>
    <col min="3808" max="3817" width="8" style="3" customWidth="1"/>
    <col min="3818" max="3818" width="8.85546875" style="3" customWidth="1"/>
    <col min="3819" max="3819" width="10.140625" style="3" customWidth="1"/>
    <col min="3820" max="3825" width="7.85546875" style="3" customWidth="1"/>
    <col min="3826" max="4051" width="8.85546875" style="3"/>
    <col min="4052" max="4052" width="5.42578125" style="3" customWidth="1"/>
    <col min="4053" max="4054" width="12.85546875" style="3" customWidth="1"/>
    <col min="4055" max="4061" width="5.42578125" style="3" customWidth="1"/>
    <col min="4062" max="4063" width="8.42578125" style="3" customWidth="1"/>
    <col min="4064" max="4073" width="8" style="3" customWidth="1"/>
    <col min="4074" max="4074" width="8.85546875" style="3" customWidth="1"/>
    <col min="4075" max="4075" width="10.140625" style="3" customWidth="1"/>
    <col min="4076" max="4081" width="7.85546875" style="3" customWidth="1"/>
    <col min="4082" max="4307" width="8.85546875" style="3"/>
    <col min="4308" max="4308" width="5.42578125" style="3" customWidth="1"/>
    <col min="4309" max="4310" width="12.85546875" style="3" customWidth="1"/>
    <col min="4311" max="4317" width="5.42578125" style="3" customWidth="1"/>
    <col min="4318" max="4319" width="8.42578125" style="3" customWidth="1"/>
    <col min="4320" max="4329" width="8" style="3" customWidth="1"/>
    <col min="4330" max="4330" width="8.85546875" style="3" customWidth="1"/>
    <col min="4331" max="4331" width="10.140625" style="3" customWidth="1"/>
    <col min="4332" max="4337" width="7.85546875" style="3" customWidth="1"/>
    <col min="4338" max="4563" width="8.85546875" style="3"/>
    <col min="4564" max="4564" width="5.42578125" style="3" customWidth="1"/>
    <col min="4565" max="4566" width="12.85546875" style="3" customWidth="1"/>
    <col min="4567" max="4573" width="5.42578125" style="3" customWidth="1"/>
    <col min="4574" max="4575" width="8.42578125" style="3" customWidth="1"/>
    <col min="4576" max="4585" width="8" style="3" customWidth="1"/>
    <col min="4586" max="4586" width="8.85546875" style="3" customWidth="1"/>
    <col min="4587" max="4587" width="10.140625" style="3" customWidth="1"/>
    <col min="4588" max="4593" width="7.85546875" style="3" customWidth="1"/>
    <col min="4594" max="4819" width="8.85546875" style="3"/>
    <col min="4820" max="4820" width="5.42578125" style="3" customWidth="1"/>
    <col min="4821" max="4822" width="12.85546875" style="3" customWidth="1"/>
    <col min="4823" max="4829" width="5.42578125" style="3" customWidth="1"/>
    <col min="4830" max="4831" width="8.42578125" style="3" customWidth="1"/>
    <col min="4832" max="4841" width="8" style="3" customWidth="1"/>
    <col min="4842" max="4842" width="8.85546875" style="3" customWidth="1"/>
    <col min="4843" max="4843" width="10.140625" style="3" customWidth="1"/>
    <col min="4844" max="4849" width="7.85546875" style="3" customWidth="1"/>
    <col min="4850" max="5075" width="8.85546875" style="3"/>
    <col min="5076" max="5076" width="5.42578125" style="3" customWidth="1"/>
    <col min="5077" max="5078" width="12.85546875" style="3" customWidth="1"/>
    <col min="5079" max="5085" width="5.42578125" style="3" customWidth="1"/>
    <col min="5086" max="5087" width="8.42578125" style="3" customWidth="1"/>
    <col min="5088" max="5097" width="8" style="3" customWidth="1"/>
    <col min="5098" max="5098" width="8.85546875" style="3" customWidth="1"/>
    <col min="5099" max="5099" width="10.140625" style="3" customWidth="1"/>
    <col min="5100" max="5105" width="7.85546875" style="3" customWidth="1"/>
    <col min="5106" max="5331" width="8.85546875" style="3"/>
    <col min="5332" max="5332" width="5.42578125" style="3" customWidth="1"/>
    <col min="5333" max="5334" width="12.85546875" style="3" customWidth="1"/>
    <col min="5335" max="5341" width="5.42578125" style="3" customWidth="1"/>
    <col min="5342" max="5343" width="8.42578125" style="3" customWidth="1"/>
    <col min="5344" max="5353" width="8" style="3" customWidth="1"/>
    <col min="5354" max="5354" width="8.85546875" style="3" customWidth="1"/>
    <col min="5355" max="5355" width="10.140625" style="3" customWidth="1"/>
    <col min="5356" max="5361" width="7.85546875" style="3" customWidth="1"/>
    <col min="5362" max="5587" width="8.85546875" style="3"/>
    <col min="5588" max="5588" width="5.42578125" style="3" customWidth="1"/>
    <col min="5589" max="5590" width="12.85546875" style="3" customWidth="1"/>
    <col min="5591" max="5597" width="5.42578125" style="3" customWidth="1"/>
    <col min="5598" max="5599" width="8.42578125" style="3" customWidth="1"/>
    <col min="5600" max="5609" width="8" style="3" customWidth="1"/>
    <col min="5610" max="5610" width="8.85546875" style="3" customWidth="1"/>
    <col min="5611" max="5611" width="10.140625" style="3" customWidth="1"/>
    <col min="5612" max="5617" width="7.85546875" style="3" customWidth="1"/>
    <col min="5618" max="5843" width="8.85546875" style="3"/>
    <col min="5844" max="5844" width="5.42578125" style="3" customWidth="1"/>
    <col min="5845" max="5846" width="12.85546875" style="3" customWidth="1"/>
    <col min="5847" max="5853" width="5.42578125" style="3" customWidth="1"/>
    <col min="5854" max="5855" width="8.42578125" style="3" customWidth="1"/>
    <col min="5856" max="5865" width="8" style="3" customWidth="1"/>
    <col min="5866" max="5866" width="8.85546875" style="3" customWidth="1"/>
    <col min="5867" max="5867" width="10.140625" style="3" customWidth="1"/>
    <col min="5868" max="5873" width="7.85546875" style="3" customWidth="1"/>
    <col min="5874" max="6099" width="8.85546875" style="3"/>
    <col min="6100" max="6100" width="5.42578125" style="3" customWidth="1"/>
    <col min="6101" max="6102" width="12.85546875" style="3" customWidth="1"/>
    <col min="6103" max="6109" width="5.42578125" style="3" customWidth="1"/>
    <col min="6110" max="6111" width="8.42578125" style="3" customWidth="1"/>
    <col min="6112" max="6121" width="8" style="3" customWidth="1"/>
    <col min="6122" max="6122" width="8.85546875" style="3" customWidth="1"/>
    <col min="6123" max="6123" width="10.140625" style="3" customWidth="1"/>
    <col min="6124" max="6129" width="7.85546875" style="3" customWidth="1"/>
    <col min="6130" max="6355" width="8.85546875" style="3"/>
    <col min="6356" max="6356" width="5.42578125" style="3" customWidth="1"/>
    <col min="6357" max="6358" width="12.85546875" style="3" customWidth="1"/>
    <col min="6359" max="6365" width="5.42578125" style="3" customWidth="1"/>
    <col min="6366" max="6367" width="8.42578125" style="3" customWidth="1"/>
    <col min="6368" max="6377" width="8" style="3" customWidth="1"/>
    <col min="6378" max="6378" width="8.85546875" style="3" customWidth="1"/>
    <col min="6379" max="6379" width="10.140625" style="3" customWidth="1"/>
    <col min="6380" max="6385" width="7.85546875" style="3" customWidth="1"/>
    <col min="6386" max="6611" width="8.85546875" style="3"/>
    <col min="6612" max="6612" width="5.42578125" style="3" customWidth="1"/>
    <col min="6613" max="6614" width="12.85546875" style="3" customWidth="1"/>
    <col min="6615" max="6621" width="5.42578125" style="3" customWidth="1"/>
    <col min="6622" max="6623" width="8.42578125" style="3" customWidth="1"/>
    <col min="6624" max="6633" width="8" style="3" customWidth="1"/>
    <col min="6634" max="6634" width="8.85546875" style="3" customWidth="1"/>
    <col min="6635" max="6635" width="10.140625" style="3" customWidth="1"/>
    <col min="6636" max="6641" width="7.85546875" style="3" customWidth="1"/>
    <col min="6642" max="6867" width="8.85546875" style="3"/>
    <col min="6868" max="6868" width="5.42578125" style="3" customWidth="1"/>
    <col min="6869" max="6870" width="12.85546875" style="3" customWidth="1"/>
    <col min="6871" max="6877" width="5.42578125" style="3" customWidth="1"/>
    <col min="6878" max="6879" width="8.42578125" style="3" customWidth="1"/>
    <col min="6880" max="6889" width="8" style="3" customWidth="1"/>
    <col min="6890" max="6890" width="8.85546875" style="3" customWidth="1"/>
    <col min="6891" max="6891" width="10.140625" style="3" customWidth="1"/>
    <col min="6892" max="6897" width="7.85546875" style="3" customWidth="1"/>
    <col min="6898" max="7123" width="8.85546875" style="3"/>
    <col min="7124" max="7124" width="5.42578125" style="3" customWidth="1"/>
    <col min="7125" max="7126" width="12.85546875" style="3" customWidth="1"/>
    <col min="7127" max="7133" width="5.42578125" style="3" customWidth="1"/>
    <col min="7134" max="7135" width="8.42578125" style="3" customWidth="1"/>
    <col min="7136" max="7145" width="8" style="3" customWidth="1"/>
    <col min="7146" max="7146" width="8.85546875" style="3" customWidth="1"/>
    <col min="7147" max="7147" width="10.140625" style="3" customWidth="1"/>
    <col min="7148" max="7153" width="7.85546875" style="3" customWidth="1"/>
    <col min="7154" max="7379" width="8.85546875" style="3"/>
    <col min="7380" max="7380" width="5.42578125" style="3" customWidth="1"/>
    <col min="7381" max="7382" width="12.85546875" style="3" customWidth="1"/>
    <col min="7383" max="7389" width="5.42578125" style="3" customWidth="1"/>
    <col min="7390" max="7391" width="8.42578125" style="3" customWidth="1"/>
    <col min="7392" max="7401" width="8" style="3" customWidth="1"/>
    <col min="7402" max="7402" width="8.85546875" style="3" customWidth="1"/>
    <col min="7403" max="7403" width="10.140625" style="3" customWidth="1"/>
    <col min="7404" max="7409" width="7.85546875" style="3" customWidth="1"/>
    <col min="7410" max="7635" width="8.85546875" style="3"/>
    <col min="7636" max="7636" width="5.42578125" style="3" customWidth="1"/>
    <col min="7637" max="7638" width="12.85546875" style="3" customWidth="1"/>
    <col min="7639" max="7645" width="5.42578125" style="3" customWidth="1"/>
    <col min="7646" max="7647" width="8.42578125" style="3" customWidth="1"/>
    <col min="7648" max="7657" width="8" style="3" customWidth="1"/>
    <col min="7658" max="7658" width="8.85546875" style="3" customWidth="1"/>
    <col min="7659" max="7659" width="10.140625" style="3" customWidth="1"/>
    <col min="7660" max="7665" width="7.85546875" style="3" customWidth="1"/>
    <col min="7666" max="7891" width="8.85546875" style="3"/>
    <col min="7892" max="7892" width="5.42578125" style="3" customWidth="1"/>
    <col min="7893" max="7894" width="12.85546875" style="3" customWidth="1"/>
    <col min="7895" max="7901" width="5.42578125" style="3" customWidth="1"/>
    <col min="7902" max="7903" width="8.42578125" style="3" customWidth="1"/>
    <col min="7904" max="7913" width="8" style="3" customWidth="1"/>
    <col min="7914" max="7914" width="8.85546875" style="3" customWidth="1"/>
    <col min="7915" max="7915" width="10.140625" style="3" customWidth="1"/>
    <col min="7916" max="7921" width="7.85546875" style="3" customWidth="1"/>
    <col min="7922" max="8147" width="8.85546875" style="3"/>
    <col min="8148" max="8148" width="5.42578125" style="3" customWidth="1"/>
    <col min="8149" max="8150" width="12.85546875" style="3" customWidth="1"/>
    <col min="8151" max="8157" width="5.42578125" style="3" customWidth="1"/>
    <col min="8158" max="8159" width="8.42578125" style="3" customWidth="1"/>
    <col min="8160" max="8169" width="8" style="3" customWidth="1"/>
    <col min="8170" max="8170" width="8.85546875" style="3" customWidth="1"/>
    <col min="8171" max="8171" width="10.140625" style="3" customWidth="1"/>
    <col min="8172" max="8177" width="7.85546875" style="3" customWidth="1"/>
    <col min="8178" max="8403" width="8.85546875" style="3"/>
    <col min="8404" max="8404" width="5.42578125" style="3" customWidth="1"/>
    <col min="8405" max="8406" width="12.85546875" style="3" customWidth="1"/>
    <col min="8407" max="8413" width="5.42578125" style="3" customWidth="1"/>
    <col min="8414" max="8415" width="8.42578125" style="3" customWidth="1"/>
    <col min="8416" max="8425" width="8" style="3" customWidth="1"/>
    <col min="8426" max="8426" width="8.85546875" style="3" customWidth="1"/>
    <col min="8427" max="8427" width="10.140625" style="3" customWidth="1"/>
    <col min="8428" max="8433" width="7.85546875" style="3" customWidth="1"/>
    <col min="8434" max="8659" width="8.85546875" style="3"/>
    <col min="8660" max="8660" width="5.42578125" style="3" customWidth="1"/>
    <col min="8661" max="8662" width="12.85546875" style="3" customWidth="1"/>
    <col min="8663" max="8669" width="5.42578125" style="3" customWidth="1"/>
    <col min="8670" max="8671" width="8.42578125" style="3" customWidth="1"/>
    <col min="8672" max="8681" width="8" style="3" customWidth="1"/>
    <col min="8682" max="8682" width="8.85546875" style="3" customWidth="1"/>
    <col min="8683" max="8683" width="10.140625" style="3" customWidth="1"/>
    <col min="8684" max="8689" width="7.85546875" style="3" customWidth="1"/>
    <col min="8690" max="8915" width="8.85546875" style="3"/>
    <col min="8916" max="8916" width="5.42578125" style="3" customWidth="1"/>
    <col min="8917" max="8918" width="12.85546875" style="3" customWidth="1"/>
    <col min="8919" max="8925" width="5.42578125" style="3" customWidth="1"/>
    <col min="8926" max="8927" width="8.42578125" style="3" customWidth="1"/>
    <col min="8928" max="8937" width="8" style="3" customWidth="1"/>
    <col min="8938" max="8938" width="8.85546875" style="3" customWidth="1"/>
    <col min="8939" max="8939" width="10.140625" style="3" customWidth="1"/>
    <col min="8940" max="8945" width="7.85546875" style="3" customWidth="1"/>
    <col min="8946" max="9171" width="8.85546875" style="3"/>
    <col min="9172" max="9172" width="5.42578125" style="3" customWidth="1"/>
    <col min="9173" max="9174" width="12.85546875" style="3" customWidth="1"/>
    <col min="9175" max="9181" width="5.42578125" style="3" customWidth="1"/>
    <col min="9182" max="9183" width="8.42578125" style="3" customWidth="1"/>
    <col min="9184" max="9193" width="8" style="3" customWidth="1"/>
    <col min="9194" max="9194" width="8.85546875" style="3" customWidth="1"/>
    <col min="9195" max="9195" width="10.140625" style="3" customWidth="1"/>
    <col min="9196" max="9201" width="7.85546875" style="3" customWidth="1"/>
    <col min="9202" max="9427" width="8.85546875" style="3"/>
    <col min="9428" max="9428" width="5.42578125" style="3" customWidth="1"/>
    <col min="9429" max="9430" width="12.85546875" style="3" customWidth="1"/>
    <col min="9431" max="9437" width="5.42578125" style="3" customWidth="1"/>
    <col min="9438" max="9439" width="8.42578125" style="3" customWidth="1"/>
    <col min="9440" max="9449" width="8" style="3" customWidth="1"/>
    <col min="9450" max="9450" width="8.85546875" style="3" customWidth="1"/>
    <col min="9451" max="9451" width="10.140625" style="3" customWidth="1"/>
    <col min="9452" max="9457" width="7.85546875" style="3" customWidth="1"/>
    <col min="9458" max="9683" width="8.85546875" style="3"/>
    <col min="9684" max="9684" width="5.42578125" style="3" customWidth="1"/>
    <col min="9685" max="9686" width="12.85546875" style="3" customWidth="1"/>
    <col min="9687" max="9693" width="5.42578125" style="3" customWidth="1"/>
    <col min="9694" max="9695" width="8.42578125" style="3" customWidth="1"/>
    <col min="9696" max="9705" width="8" style="3" customWidth="1"/>
    <col min="9706" max="9706" width="8.85546875" style="3" customWidth="1"/>
    <col min="9707" max="9707" width="10.140625" style="3" customWidth="1"/>
    <col min="9708" max="9713" width="7.85546875" style="3" customWidth="1"/>
    <col min="9714" max="9939" width="8.85546875" style="3"/>
    <col min="9940" max="9940" width="5.42578125" style="3" customWidth="1"/>
    <col min="9941" max="9942" width="12.85546875" style="3" customWidth="1"/>
    <col min="9943" max="9949" width="5.42578125" style="3" customWidth="1"/>
    <col min="9950" max="9951" width="8.42578125" style="3" customWidth="1"/>
    <col min="9952" max="9961" width="8" style="3" customWidth="1"/>
    <col min="9962" max="9962" width="8.85546875" style="3" customWidth="1"/>
    <col min="9963" max="9963" width="10.140625" style="3" customWidth="1"/>
    <col min="9964" max="9969" width="7.85546875" style="3" customWidth="1"/>
    <col min="9970" max="10195" width="8.85546875" style="3"/>
    <col min="10196" max="10196" width="5.42578125" style="3" customWidth="1"/>
    <col min="10197" max="10198" width="12.85546875" style="3" customWidth="1"/>
    <col min="10199" max="10205" width="5.42578125" style="3" customWidth="1"/>
    <col min="10206" max="10207" width="8.42578125" style="3" customWidth="1"/>
    <col min="10208" max="10217" width="8" style="3" customWidth="1"/>
    <col min="10218" max="10218" width="8.85546875" style="3" customWidth="1"/>
    <col min="10219" max="10219" width="10.140625" style="3" customWidth="1"/>
    <col min="10220" max="10225" width="7.85546875" style="3" customWidth="1"/>
    <col min="10226" max="10451" width="8.85546875" style="3"/>
    <col min="10452" max="10452" width="5.42578125" style="3" customWidth="1"/>
    <col min="10453" max="10454" width="12.85546875" style="3" customWidth="1"/>
    <col min="10455" max="10461" width="5.42578125" style="3" customWidth="1"/>
    <col min="10462" max="10463" width="8.42578125" style="3" customWidth="1"/>
    <col min="10464" max="10473" width="8" style="3" customWidth="1"/>
    <col min="10474" max="10474" width="8.85546875" style="3" customWidth="1"/>
    <col min="10475" max="10475" width="10.140625" style="3" customWidth="1"/>
    <col min="10476" max="10481" width="7.85546875" style="3" customWidth="1"/>
    <col min="10482" max="10707" width="8.85546875" style="3"/>
    <col min="10708" max="10708" width="5.42578125" style="3" customWidth="1"/>
    <col min="10709" max="10710" width="12.85546875" style="3" customWidth="1"/>
    <col min="10711" max="10717" width="5.42578125" style="3" customWidth="1"/>
    <col min="10718" max="10719" width="8.42578125" style="3" customWidth="1"/>
    <col min="10720" max="10729" width="8" style="3" customWidth="1"/>
    <col min="10730" max="10730" width="8.85546875" style="3" customWidth="1"/>
    <col min="10731" max="10731" width="10.140625" style="3" customWidth="1"/>
    <col min="10732" max="10737" width="7.85546875" style="3" customWidth="1"/>
    <col min="10738" max="10963" width="8.85546875" style="3"/>
    <col min="10964" max="10964" width="5.42578125" style="3" customWidth="1"/>
    <col min="10965" max="10966" width="12.85546875" style="3" customWidth="1"/>
    <col min="10967" max="10973" width="5.42578125" style="3" customWidth="1"/>
    <col min="10974" max="10975" width="8.42578125" style="3" customWidth="1"/>
    <col min="10976" max="10985" width="8" style="3" customWidth="1"/>
    <col min="10986" max="10986" width="8.85546875" style="3" customWidth="1"/>
    <col min="10987" max="10987" width="10.140625" style="3" customWidth="1"/>
    <col min="10988" max="10993" width="7.85546875" style="3" customWidth="1"/>
    <col min="10994" max="11219" width="8.85546875" style="3"/>
    <col min="11220" max="11220" width="5.42578125" style="3" customWidth="1"/>
    <col min="11221" max="11222" width="12.85546875" style="3" customWidth="1"/>
    <col min="11223" max="11229" width="5.42578125" style="3" customWidth="1"/>
    <col min="11230" max="11231" width="8.42578125" style="3" customWidth="1"/>
    <col min="11232" max="11241" width="8" style="3" customWidth="1"/>
    <col min="11242" max="11242" width="8.85546875" style="3" customWidth="1"/>
    <col min="11243" max="11243" width="10.140625" style="3" customWidth="1"/>
    <col min="11244" max="11249" width="7.85546875" style="3" customWidth="1"/>
    <col min="11250" max="11475" width="8.85546875" style="3"/>
    <col min="11476" max="11476" width="5.42578125" style="3" customWidth="1"/>
    <col min="11477" max="11478" width="12.85546875" style="3" customWidth="1"/>
    <col min="11479" max="11485" width="5.42578125" style="3" customWidth="1"/>
    <col min="11486" max="11487" width="8.42578125" style="3" customWidth="1"/>
    <col min="11488" max="11497" width="8" style="3" customWidth="1"/>
    <col min="11498" max="11498" width="8.85546875" style="3" customWidth="1"/>
    <col min="11499" max="11499" width="10.140625" style="3" customWidth="1"/>
    <col min="11500" max="11505" width="7.85546875" style="3" customWidth="1"/>
    <col min="11506" max="11731" width="8.85546875" style="3"/>
    <col min="11732" max="11732" width="5.42578125" style="3" customWidth="1"/>
    <col min="11733" max="11734" width="12.85546875" style="3" customWidth="1"/>
    <col min="11735" max="11741" width="5.42578125" style="3" customWidth="1"/>
    <col min="11742" max="11743" width="8.42578125" style="3" customWidth="1"/>
    <col min="11744" max="11753" width="8" style="3" customWidth="1"/>
    <col min="11754" max="11754" width="8.85546875" style="3" customWidth="1"/>
    <col min="11755" max="11755" width="10.140625" style="3" customWidth="1"/>
    <col min="11756" max="11761" width="7.85546875" style="3" customWidth="1"/>
    <col min="11762" max="11987" width="8.85546875" style="3"/>
    <col min="11988" max="11988" width="5.42578125" style="3" customWidth="1"/>
    <col min="11989" max="11990" width="12.85546875" style="3" customWidth="1"/>
    <col min="11991" max="11997" width="5.42578125" style="3" customWidth="1"/>
    <col min="11998" max="11999" width="8.42578125" style="3" customWidth="1"/>
    <col min="12000" max="12009" width="8" style="3" customWidth="1"/>
    <col min="12010" max="12010" width="8.85546875" style="3" customWidth="1"/>
    <col min="12011" max="12011" width="10.140625" style="3" customWidth="1"/>
    <col min="12012" max="12017" width="7.85546875" style="3" customWidth="1"/>
    <col min="12018" max="12243" width="8.85546875" style="3"/>
    <col min="12244" max="12244" width="5.42578125" style="3" customWidth="1"/>
    <col min="12245" max="12246" width="12.85546875" style="3" customWidth="1"/>
    <col min="12247" max="12253" width="5.42578125" style="3" customWidth="1"/>
    <col min="12254" max="12255" width="8.42578125" style="3" customWidth="1"/>
    <col min="12256" max="12265" width="8" style="3" customWidth="1"/>
    <col min="12266" max="12266" width="8.85546875" style="3" customWidth="1"/>
    <col min="12267" max="12267" width="10.140625" style="3" customWidth="1"/>
    <col min="12268" max="12273" width="7.85546875" style="3" customWidth="1"/>
    <col min="12274" max="12499" width="8.85546875" style="3"/>
    <col min="12500" max="12500" width="5.42578125" style="3" customWidth="1"/>
    <col min="12501" max="12502" width="12.85546875" style="3" customWidth="1"/>
    <col min="12503" max="12509" width="5.42578125" style="3" customWidth="1"/>
    <col min="12510" max="12511" width="8.42578125" style="3" customWidth="1"/>
    <col min="12512" max="12521" width="8" style="3" customWidth="1"/>
    <col min="12522" max="12522" width="8.85546875" style="3" customWidth="1"/>
    <col min="12523" max="12523" width="10.140625" style="3" customWidth="1"/>
    <col min="12524" max="12529" width="7.85546875" style="3" customWidth="1"/>
    <col min="12530" max="12755" width="8.85546875" style="3"/>
    <col min="12756" max="12756" width="5.42578125" style="3" customWidth="1"/>
    <col min="12757" max="12758" width="12.85546875" style="3" customWidth="1"/>
    <col min="12759" max="12765" width="5.42578125" style="3" customWidth="1"/>
    <col min="12766" max="12767" width="8.42578125" style="3" customWidth="1"/>
    <col min="12768" max="12777" width="8" style="3" customWidth="1"/>
    <col min="12778" max="12778" width="8.85546875" style="3" customWidth="1"/>
    <col min="12779" max="12779" width="10.140625" style="3" customWidth="1"/>
    <col min="12780" max="12785" width="7.85546875" style="3" customWidth="1"/>
    <col min="12786" max="13011" width="8.85546875" style="3"/>
    <col min="13012" max="13012" width="5.42578125" style="3" customWidth="1"/>
    <col min="13013" max="13014" width="12.85546875" style="3" customWidth="1"/>
    <col min="13015" max="13021" width="5.42578125" style="3" customWidth="1"/>
    <col min="13022" max="13023" width="8.42578125" style="3" customWidth="1"/>
    <col min="13024" max="13033" width="8" style="3" customWidth="1"/>
    <col min="13034" max="13034" width="8.85546875" style="3" customWidth="1"/>
    <col min="13035" max="13035" width="10.140625" style="3" customWidth="1"/>
    <col min="13036" max="13041" width="7.85546875" style="3" customWidth="1"/>
    <col min="13042" max="13267" width="8.85546875" style="3"/>
    <col min="13268" max="13268" width="5.42578125" style="3" customWidth="1"/>
    <col min="13269" max="13270" width="12.85546875" style="3" customWidth="1"/>
    <col min="13271" max="13277" width="5.42578125" style="3" customWidth="1"/>
    <col min="13278" max="13279" width="8.42578125" style="3" customWidth="1"/>
    <col min="13280" max="13289" width="8" style="3" customWidth="1"/>
    <col min="13290" max="13290" width="8.85546875" style="3" customWidth="1"/>
    <col min="13291" max="13291" width="10.140625" style="3" customWidth="1"/>
    <col min="13292" max="13297" width="7.85546875" style="3" customWidth="1"/>
    <col min="13298" max="13523" width="8.85546875" style="3"/>
    <col min="13524" max="13524" width="5.42578125" style="3" customWidth="1"/>
    <col min="13525" max="13526" width="12.85546875" style="3" customWidth="1"/>
    <col min="13527" max="13533" width="5.42578125" style="3" customWidth="1"/>
    <col min="13534" max="13535" width="8.42578125" style="3" customWidth="1"/>
    <col min="13536" max="13545" width="8" style="3" customWidth="1"/>
    <col min="13546" max="13546" width="8.85546875" style="3" customWidth="1"/>
    <col min="13547" max="13547" width="10.140625" style="3" customWidth="1"/>
    <col min="13548" max="13553" width="7.85546875" style="3" customWidth="1"/>
    <col min="13554" max="13779" width="8.85546875" style="3"/>
    <col min="13780" max="13780" width="5.42578125" style="3" customWidth="1"/>
    <col min="13781" max="13782" width="12.85546875" style="3" customWidth="1"/>
    <col min="13783" max="13789" width="5.42578125" style="3" customWidth="1"/>
    <col min="13790" max="13791" width="8.42578125" style="3" customWidth="1"/>
    <col min="13792" max="13801" width="8" style="3" customWidth="1"/>
    <col min="13802" max="13802" width="8.85546875" style="3" customWidth="1"/>
    <col min="13803" max="13803" width="10.140625" style="3" customWidth="1"/>
    <col min="13804" max="13809" width="7.85546875" style="3" customWidth="1"/>
    <col min="13810" max="14035" width="8.85546875" style="3"/>
    <col min="14036" max="14036" width="5.42578125" style="3" customWidth="1"/>
    <col min="14037" max="14038" width="12.85546875" style="3" customWidth="1"/>
    <col min="14039" max="14045" width="5.42578125" style="3" customWidth="1"/>
    <col min="14046" max="14047" width="8.42578125" style="3" customWidth="1"/>
    <col min="14048" max="14057" width="8" style="3" customWidth="1"/>
    <col min="14058" max="14058" width="8.85546875" style="3" customWidth="1"/>
    <col min="14059" max="14059" width="10.140625" style="3" customWidth="1"/>
    <col min="14060" max="14065" width="7.85546875" style="3" customWidth="1"/>
    <col min="14066" max="14291" width="8.85546875" style="3"/>
    <col min="14292" max="14292" width="5.42578125" style="3" customWidth="1"/>
    <col min="14293" max="14294" width="12.85546875" style="3" customWidth="1"/>
    <col min="14295" max="14301" width="5.42578125" style="3" customWidth="1"/>
    <col min="14302" max="14303" width="8.42578125" style="3" customWidth="1"/>
    <col min="14304" max="14313" width="8" style="3" customWidth="1"/>
    <col min="14314" max="14314" width="8.85546875" style="3" customWidth="1"/>
    <col min="14315" max="14315" width="10.140625" style="3" customWidth="1"/>
    <col min="14316" max="14321" width="7.85546875" style="3" customWidth="1"/>
    <col min="14322" max="14547" width="8.85546875" style="3"/>
    <col min="14548" max="14548" width="5.42578125" style="3" customWidth="1"/>
    <col min="14549" max="14550" width="12.85546875" style="3" customWidth="1"/>
    <col min="14551" max="14557" width="5.42578125" style="3" customWidth="1"/>
    <col min="14558" max="14559" width="8.42578125" style="3" customWidth="1"/>
    <col min="14560" max="14569" width="8" style="3" customWidth="1"/>
    <col min="14570" max="14570" width="8.85546875" style="3" customWidth="1"/>
    <col min="14571" max="14571" width="10.140625" style="3" customWidth="1"/>
    <col min="14572" max="14577" width="7.85546875" style="3" customWidth="1"/>
    <col min="14578" max="14803" width="8.85546875" style="3"/>
    <col min="14804" max="14804" width="5.42578125" style="3" customWidth="1"/>
    <col min="14805" max="14806" width="12.85546875" style="3" customWidth="1"/>
    <col min="14807" max="14813" width="5.42578125" style="3" customWidth="1"/>
    <col min="14814" max="14815" width="8.42578125" style="3" customWidth="1"/>
    <col min="14816" max="14825" width="8" style="3" customWidth="1"/>
    <col min="14826" max="14826" width="8.85546875" style="3" customWidth="1"/>
    <col min="14827" max="14827" width="10.140625" style="3" customWidth="1"/>
    <col min="14828" max="14833" width="7.85546875" style="3" customWidth="1"/>
    <col min="14834" max="15059" width="8.85546875" style="3"/>
    <col min="15060" max="15060" width="5.42578125" style="3" customWidth="1"/>
    <col min="15061" max="15062" width="12.85546875" style="3" customWidth="1"/>
    <col min="15063" max="15069" width="5.42578125" style="3" customWidth="1"/>
    <col min="15070" max="15071" width="8.42578125" style="3" customWidth="1"/>
    <col min="15072" max="15081" width="8" style="3" customWidth="1"/>
    <col min="15082" max="15082" width="8.85546875" style="3" customWidth="1"/>
    <col min="15083" max="15083" width="10.140625" style="3" customWidth="1"/>
    <col min="15084" max="15089" width="7.85546875" style="3" customWidth="1"/>
    <col min="15090" max="15315" width="8.85546875" style="3"/>
    <col min="15316" max="15316" width="5.42578125" style="3" customWidth="1"/>
    <col min="15317" max="15318" width="12.85546875" style="3" customWidth="1"/>
    <col min="15319" max="15325" width="5.42578125" style="3" customWidth="1"/>
    <col min="15326" max="15327" width="8.42578125" style="3" customWidth="1"/>
    <col min="15328" max="15337" width="8" style="3" customWidth="1"/>
    <col min="15338" max="15338" width="8.85546875" style="3" customWidth="1"/>
    <col min="15339" max="15339" width="10.140625" style="3" customWidth="1"/>
    <col min="15340" max="15345" width="7.85546875" style="3" customWidth="1"/>
    <col min="15346" max="15571" width="8.85546875" style="3"/>
    <col min="15572" max="15572" width="5.42578125" style="3" customWidth="1"/>
    <col min="15573" max="15574" width="12.85546875" style="3" customWidth="1"/>
    <col min="15575" max="15581" width="5.42578125" style="3" customWidth="1"/>
    <col min="15582" max="15583" width="8.42578125" style="3" customWidth="1"/>
    <col min="15584" max="15593" width="8" style="3" customWidth="1"/>
    <col min="15594" max="15594" width="8.85546875" style="3" customWidth="1"/>
    <col min="15595" max="15595" width="10.140625" style="3" customWidth="1"/>
    <col min="15596" max="15601" width="7.85546875" style="3" customWidth="1"/>
    <col min="15602" max="15827" width="8.85546875" style="3"/>
    <col min="15828" max="15828" width="5.42578125" style="3" customWidth="1"/>
    <col min="15829" max="15830" width="12.85546875" style="3" customWidth="1"/>
    <col min="15831" max="15837" width="5.42578125" style="3" customWidth="1"/>
    <col min="15838" max="15839" width="8.42578125" style="3" customWidth="1"/>
    <col min="15840" max="15849" width="8" style="3" customWidth="1"/>
    <col min="15850" max="15850" width="8.85546875" style="3" customWidth="1"/>
    <col min="15851" max="15851" width="10.140625" style="3" customWidth="1"/>
    <col min="15852" max="15857" width="7.85546875" style="3" customWidth="1"/>
    <col min="15858" max="16083" width="8.85546875" style="3"/>
    <col min="16084" max="16084" width="5.42578125" style="3" customWidth="1"/>
    <col min="16085" max="16086" width="12.85546875" style="3" customWidth="1"/>
    <col min="16087" max="16093" width="5.42578125" style="3" customWidth="1"/>
    <col min="16094" max="16095" width="8.42578125" style="3" customWidth="1"/>
    <col min="16096" max="16105" width="8" style="3" customWidth="1"/>
    <col min="16106" max="16106" width="8.85546875" style="3" customWidth="1"/>
    <col min="16107" max="16107" width="10.140625" style="3" customWidth="1"/>
    <col min="16108" max="16113" width="7.85546875" style="3" customWidth="1"/>
    <col min="16114" max="16384" width="8.85546875" style="3"/>
  </cols>
  <sheetData>
    <row r="1" spans="1:14" ht="42.75" customHeight="1"/>
    <row r="2" spans="1:14" ht="15.75" customHeight="1"/>
    <row r="3" spans="1:14" s="8" customFormat="1" ht="3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9" customFormat="1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2" customFormat="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2" customFormat="1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9" customFormat="1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9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37" customFormat="1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37" customFormat="1" ht="96" customHeight="1">
      <c r="A13" s="437" t="s">
        <v>681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</row>
    <row r="14" spans="1:14" s="37" customFormat="1" ht="33.75" customHeight="1">
      <c r="A14" s="436" t="s">
        <v>0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</row>
    <row r="15" spans="1:14" s="9" customFormat="1" ht="33.75" customHeight="1">
      <c r="A15" s="436" t="s">
        <v>59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</row>
    <row r="16" spans="1:14" s="9" customFormat="1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24" s="9" customFormat="1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24" s="9" customFormat="1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4" s="9" customFormat="1" ht="81" customHeight="1">
      <c r="X19" s="9" t="s">
        <v>682</v>
      </c>
    </row>
    <row r="20" spans="1:24" s="9" customFormat="1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24" s="9" customFormat="1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24" s="9" customFormat="1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24" s="9" customFormat="1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4" s="9" customFormat="1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4" s="9" customFormat="1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4" s="9" customFormat="1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4" s="9" customFormat="1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4" s="9" customFormat="1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4" s="9" customFormat="1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4" s="9" customFormat="1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4" s="9" customFormat="1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4" s="9" customFormat="1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37" s="9" customFormat="1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37" s="9" customFormat="1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37" s="9" customFormat="1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37" ht="18" customHeight="1">
      <c r="AG36" s="50"/>
      <c r="AI36" s="2"/>
      <c r="AJ36" s="2"/>
      <c r="AK36" s="2"/>
    </row>
    <row r="37" spans="1:37" ht="18.75" customHeight="1"/>
    <row r="38" spans="1:37" ht="18.75" customHeight="1"/>
  </sheetData>
  <mergeCells count="3">
    <mergeCell ref="A13:N13"/>
    <mergeCell ref="A14:N14"/>
    <mergeCell ref="A15:N15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F945-CA6A-4E24-BAFF-97142064829D}">
  <sheetPr>
    <tabColor rgb="FFFF0000"/>
  </sheetPr>
  <dimension ref="A1:CB64"/>
  <sheetViews>
    <sheetView view="pageBreakPreview" zoomScale="85" zoomScaleNormal="85" zoomScaleSheetLayoutView="85" workbookViewId="0">
      <selection activeCell="C11" sqref="C11:C14"/>
    </sheetView>
  </sheetViews>
  <sheetFormatPr defaultColWidth="8.85546875" defaultRowHeight="12.75"/>
  <cols>
    <col min="1" max="1" width="17.5703125" style="3" customWidth="1"/>
    <col min="2" max="2" width="5.140625" style="3" customWidth="1"/>
    <col min="3" max="5" width="9.5703125" style="3" customWidth="1"/>
    <col min="6" max="6" width="10.28515625" style="3" customWidth="1"/>
    <col min="7" max="10" width="8.7109375" style="3" customWidth="1"/>
    <col min="11" max="11" width="10.42578125" style="3" customWidth="1"/>
    <col min="12" max="12" width="6.5703125" style="3" customWidth="1"/>
    <col min="13" max="14" width="9.28515625" style="3" customWidth="1"/>
    <col min="15" max="15" width="16" style="3" customWidth="1"/>
    <col min="16" max="16" width="6.28515625" style="3" customWidth="1"/>
    <col min="17" max="17" width="12.140625" style="3" customWidth="1"/>
    <col min="18" max="19" width="9.5703125" style="3" customWidth="1"/>
    <col min="20" max="20" width="8.140625" style="3" customWidth="1"/>
    <col min="21" max="21" width="8.28515625" style="3" customWidth="1"/>
    <col min="22" max="22" width="8.5703125" style="3" customWidth="1"/>
    <col min="23" max="23" width="7.140625" style="3" customWidth="1"/>
    <col min="24" max="25" width="8.85546875" style="3" customWidth="1"/>
    <col min="26" max="26" width="11.7109375" style="3" customWidth="1"/>
    <col min="27" max="27" width="8.42578125" style="3" customWidth="1"/>
    <col min="28" max="28" width="9.28515625" style="3" customWidth="1"/>
    <col min="29" max="29" width="16.85546875" style="3" customWidth="1"/>
    <col min="30" max="30" width="5.5703125" style="3" customWidth="1"/>
    <col min="31" max="31" width="13" style="3" customWidth="1"/>
    <col min="32" max="33" width="7.5703125" style="3" customWidth="1"/>
    <col min="34" max="34" width="10.140625" style="3" customWidth="1"/>
    <col min="35" max="36" width="7.5703125" style="3" customWidth="1"/>
    <col min="37" max="37" width="11.5703125" style="3" customWidth="1"/>
    <col min="38" max="39" width="7.7109375" style="3" customWidth="1"/>
    <col min="40" max="40" width="11.7109375" style="3" customWidth="1"/>
    <col min="41" max="42" width="7.5703125" style="3" customWidth="1"/>
    <col min="43" max="43" width="16.5703125" style="3" customWidth="1"/>
    <col min="44" max="44" width="5.7109375" style="3" customWidth="1"/>
    <col min="45" max="45" width="19.140625" style="3" customWidth="1"/>
    <col min="46" max="47" width="8.85546875" style="3" customWidth="1"/>
    <col min="48" max="48" width="10.42578125" style="3" customWidth="1"/>
    <col min="49" max="49" width="9.7109375" style="3" customWidth="1"/>
    <col min="50" max="50" width="8.7109375" style="3" customWidth="1"/>
    <col min="51" max="51" width="10.140625" style="3" customWidth="1"/>
    <col min="52" max="52" width="9.7109375" style="3" customWidth="1"/>
    <col min="53" max="53" width="9.5703125" style="3" customWidth="1"/>
    <col min="54" max="254" width="8.85546875" style="3"/>
    <col min="255" max="255" width="5.42578125" style="3" customWidth="1"/>
    <col min="256" max="257" width="12.85546875" style="3" customWidth="1"/>
    <col min="258" max="264" width="5.42578125" style="3" customWidth="1"/>
    <col min="265" max="266" width="8.42578125" style="3" customWidth="1"/>
    <col min="267" max="276" width="8" style="3" customWidth="1"/>
    <col min="277" max="277" width="8.85546875" style="3" customWidth="1"/>
    <col min="278" max="278" width="10.140625" style="3" customWidth="1"/>
    <col min="279" max="284" width="7.85546875" style="3" customWidth="1"/>
    <col min="285" max="510" width="8.85546875" style="3"/>
    <col min="511" max="511" width="5.42578125" style="3" customWidth="1"/>
    <col min="512" max="513" width="12.85546875" style="3" customWidth="1"/>
    <col min="514" max="520" width="5.42578125" style="3" customWidth="1"/>
    <col min="521" max="522" width="8.42578125" style="3" customWidth="1"/>
    <col min="523" max="532" width="8" style="3" customWidth="1"/>
    <col min="533" max="533" width="8.85546875" style="3" customWidth="1"/>
    <col min="534" max="534" width="10.140625" style="3" customWidth="1"/>
    <col min="535" max="540" width="7.85546875" style="3" customWidth="1"/>
    <col min="541" max="766" width="8.85546875" style="3"/>
    <col min="767" max="767" width="5.42578125" style="3" customWidth="1"/>
    <col min="768" max="769" width="12.85546875" style="3" customWidth="1"/>
    <col min="770" max="776" width="5.42578125" style="3" customWidth="1"/>
    <col min="777" max="778" width="8.42578125" style="3" customWidth="1"/>
    <col min="779" max="788" width="8" style="3" customWidth="1"/>
    <col min="789" max="789" width="8.85546875" style="3" customWidth="1"/>
    <col min="790" max="790" width="10.140625" style="3" customWidth="1"/>
    <col min="791" max="796" width="7.85546875" style="3" customWidth="1"/>
    <col min="797" max="1022" width="8.85546875" style="3"/>
    <col min="1023" max="1023" width="5.42578125" style="3" customWidth="1"/>
    <col min="1024" max="1025" width="12.85546875" style="3" customWidth="1"/>
    <col min="1026" max="1032" width="5.42578125" style="3" customWidth="1"/>
    <col min="1033" max="1034" width="8.42578125" style="3" customWidth="1"/>
    <col min="1035" max="1044" width="8" style="3" customWidth="1"/>
    <col min="1045" max="1045" width="8.85546875" style="3" customWidth="1"/>
    <col min="1046" max="1046" width="10.140625" style="3" customWidth="1"/>
    <col min="1047" max="1052" width="7.85546875" style="3" customWidth="1"/>
    <col min="1053" max="1278" width="8.85546875" style="3"/>
    <col min="1279" max="1279" width="5.42578125" style="3" customWidth="1"/>
    <col min="1280" max="1281" width="12.85546875" style="3" customWidth="1"/>
    <col min="1282" max="1288" width="5.42578125" style="3" customWidth="1"/>
    <col min="1289" max="1290" width="8.42578125" style="3" customWidth="1"/>
    <col min="1291" max="1300" width="8" style="3" customWidth="1"/>
    <col min="1301" max="1301" width="8.85546875" style="3" customWidth="1"/>
    <col min="1302" max="1302" width="10.140625" style="3" customWidth="1"/>
    <col min="1303" max="1308" width="7.85546875" style="3" customWidth="1"/>
    <col min="1309" max="1534" width="8.85546875" style="3"/>
    <col min="1535" max="1535" width="5.42578125" style="3" customWidth="1"/>
    <col min="1536" max="1537" width="12.85546875" style="3" customWidth="1"/>
    <col min="1538" max="1544" width="5.42578125" style="3" customWidth="1"/>
    <col min="1545" max="1546" width="8.42578125" style="3" customWidth="1"/>
    <col min="1547" max="1556" width="8" style="3" customWidth="1"/>
    <col min="1557" max="1557" width="8.85546875" style="3" customWidth="1"/>
    <col min="1558" max="1558" width="10.140625" style="3" customWidth="1"/>
    <col min="1559" max="1564" width="7.85546875" style="3" customWidth="1"/>
    <col min="1565" max="1790" width="8.85546875" style="3"/>
    <col min="1791" max="1791" width="5.42578125" style="3" customWidth="1"/>
    <col min="1792" max="1793" width="12.85546875" style="3" customWidth="1"/>
    <col min="1794" max="1800" width="5.42578125" style="3" customWidth="1"/>
    <col min="1801" max="1802" width="8.42578125" style="3" customWidth="1"/>
    <col min="1803" max="1812" width="8" style="3" customWidth="1"/>
    <col min="1813" max="1813" width="8.85546875" style="3" customWidth="1"/>
    <col min="1814" max="1814" width="10.140625" style="3" customWidth="1"/>
    <col min="1815" max="1820" width="7.85546875" style="3" customWidth="1"/>
    <col min="1821" max="2046" width="8.85546875" style="3"/>
    <col min="2047" max="2047" width="5.42578125" style="3" customWidth="1"/>
    <col min="2048" max="2049" width="12.85546875" style="3" customWidth="1"/>
    <col min="2050" max="2056" width="5.42578125" style="3" customWidth="1"/>
    <col min="2057" max="2058" width="8.42578125" style="3" customWidth="1"/>
    <col min="2059" max="2068" width="8" style="3" customWidth="1"/>
    <col min="2069" max="2069" width="8.85546875" style="3" customWidth="1"/>
    <col min="2070" max="2070" width="10.140625" style="3" customWidth="1"/>
    <col min="2071" max="2076" width="7.85546875" style="3" customWidth="1"/>
    <col min="2077" max="2302" width="8.85546875" style="3"/>
    <col min="2303" max="2303" width="5.42578125" style="3" customWidth="1"/>
    <col min="2304" max="2305" width="12.85546875" style="3" customWidth="1"/>
    <col min="2306" max="2312" width="5.42578125" style="3" customWidth="1"/>
    <col min="2313" max="2314" width="8.42578125" style="3" customWidth="1"/>
    <col min="2315" max="2324" width="8" style="3" customWidth="1"/>
    <col min="2325" max="2325" width="8.85546875" style="3" customWidth="1"/>
    <col min="2326" max="2326" width="10.140625" style="3" customWidth="1"/>
    <col min="2327" max="2332" width="7.85546875" style="3" customWidth="1"/>
    <col min="2333" max="2558" width="8.85546875" style="3"/>
    <col min="2559" max="2559" width="5.42578125" style="3" customWidth="1"/>
    <col min="2560" max="2561" width="12.85546875" style="3" customWidth="1"/>
    <col min="2562" max="2568" width="5.42578125" style="3" customWidth="1"/>
    <col min="2569" max="2570" width="8.42578125" style="3" customWidth="1"/>
    <col min="2571" max="2580" width="8" style="3" customWidth="1"/>
    <col min="2581" max="2581" width="8.85546875" style="3" customWidth="1"/>
    <col min="2582" max="2582" width="10.140625" style="3" customWidth="1"/>
    <col min="2583" max="2588" width="7.85546875" style="3" customWidth="1"/>
    <col min="2589" max="2814" width="8.85546875" style="3"/>
    <col min="2815" max="2815" width="5.42578125" style="3" customWidth="1"/>
    <col min="2816" max="2817" width="12.85546875" style="3" customWidth="1"/>
    <col min="2818" max="2824" width="5.42578125" style="3" customWidth="1"/>
    <col min="2825" max="2826" width="8.42578125" style="3" customWidth="1"/>
    <col min="2827" max="2836" width="8" style="3" customWidth="1"/>
    <col min="2837" max="2837" width="8.85546875" style="3" customWidth="1"/>
    <col min="2838" max="2838" width="10.140625" style="3" customWidth="1"/>
    <col min="2839" max="2844" width="7.85546875" style="3" customWidth="1"/>
    <col min="2845" max="3070" width="8.85546875" style="3"/>
    <col min="3071" max="3071" width="5.42578125" style="3" customWidth="1"/>
    <col min="3072" max="3073" width="12.85546875" style="3" customWidth="1"/>
    <col min="3074" max="3080" width="5.42578125" style="3" customWidth="1"/>
    <col min="3081" max="3082" width="8.42578125" style="3" customWidth="1"/>
    <col min="3083" max="3092" width="8" style="3" customWidth="1"/>
    <col min="3093" max="3093" width="8.85546875" style="3" customWidth="1"/>
    <col min="3094" max="3094" width="10.140625" style="3" customWidth="1"/>
    <col min="3095" max="3100" width="7.85546875" style="3" customWidth="1"/>
    <col min="3101" max="3326" width="8.85546875" style="3"/>
    <col min="3327" max="3327" width="5.42578125" style="3" customWidth="1"/>
    <col min="3328" max="3329" width="12.85546875" style="3" customWidth="1"/>
    <col min="3330" max="3336" width="5.42578125" style="3" customWidth="1"/>
    <col min="3337" max="3338" width="8.42578125" style="3" customWidth="1"/>
    <col min="3339" max="3348" width="8" style="3" customWidth="1"/>
    <col min="3349" max="3349" width="8.85546875" style="3" customWidth="1"/>
    <col min="3350" max="3350" width="10.140625" style="3" customWidth="1"/>
    <col min="3351" max="3356" width="7.85546875" style="3" customWidth="1"/>
    <col min="3357" max="3582" width="8.85546875" style="3"/>
    <col min="3583" max="3583" width="5.42578125" style="3" customWidth="1"/>
    <col min="3584" max="3585" width="12.85546875" style="3" customWidth="1"/>
    <col min="3586" max="3592" width="5.42578125" style="3" customWidth="1"/>
    <col min="3593" max="3594" width="8.42578125" style="3" customWidth="1"/>
    <col min="3595" max="3604" width="8" style="3" customWidth="1"/>
    <col min="3605" max="3605" width="8.85546875" style="3" customWidth="1"/>
    <col min="3606" max="3606" width="10.140625" style="3" customWidth="1"/>
    <col min="3607" max="3612" width="7.85546875" style="3" customWidth="1"/>
    <col min="3613" max="3838" width="8.85546875" style="3"/>
    <col min="3839" max="3839" width="5.42578125" style="3" customWidth="1"/>
    <col min="3840" max="3841" width="12.85546875" style="3" customWidth="1"/>
    <col min="3842" max="3848" width="5.42578125" style="3" customWidth="1"/>
    <col min="3849" max="3850" width="8.42578125" style="3" customWidth="1"/>
    <col min="3851" max="3860" width="8" style="3" customWidth="1"/>
    <col min="3861" max="3861" width="8.85546875" style="3" customWidth="1"/>
    <col min="3862" max="3862" width="10.140625" style="3" customWidth="1"/>
    <col min="3863" max="3868" width="7.85546875" style="3" customWidth="1"/>
    <col min="3869" max="4094" width="8.85546875" style="3"/>
    <col min="4095" max="4095" width="5.42578125" style="3" customWidth="1"/>
    <col min="4096" max="4097" width="12.85546875" style="3" customWidth="1"/>
    <col min="4098" max="4104" width="5.42578125" style="3" customWidth="1"/>
    <col min="4105" max="4106" width="8.42578125" style="3" customWidth="1"/>
    <col min="4107" max="4116" width="8" style="3" customWidth="1"/>
    <col min="4117" max="4117" width="8.85546875" style="3" customWidth="1"/>
    <col min="4118" max="4118" width="10.140625" style="3" customWidth="1"/>
    <col min="4119" max="4124" width="7.85546875" style="3" customWidth="1"/>
    <col min="4125" max="4350" width="8.85546875" style="3"/>
    <col min="4351" max="4351" width="5.42578125" style="3" customWidth="1"/>
    <col min="4352" max="4353" width="12.85546875" style="3" customWidth="1"/>
    <col min="4354" max="4360" width="5.42578125" style="3" customWidth="1"/>
    <col min="4361" max="4362" width="8.42578125" style="3" customWidth="1"/>
    <col min="4363" max="4372" width="8" style="3" customWidth="1"/>
    <col min="4373" max="4373" width="8.85546875" style="3" customWidth="1"/>
    <col min="4374" max="4374" width="10.140625" style="3" customWidth="1"/>
    <col min="4375" max="4380" width="7.85546875" style="3" customWidth="1"/>
    <col min="4381" max="4606" width="8.85546875" style="3"/>
    <col min="4607" max="4607" width="5.42578125" style="3" customWidth="1"/>
    <col min="4608" max="4609" width="12.85546875" style="3" customWidth="1"/>
    <col min="4610" max="4616" width="5.42578125" style="3" customWidth="1"/>
    <col min="4617" max="4618" width="8.42578125" style="3" customWidth="1"/>
    <col min="4619" max="4628" width="8" style="3" customWidth="1"/>
    <col min="4629" max="4629" width="8.85546875" style="3" customWidth="1"/>
    <col min="4630" max="4630" width="10.140625" style="3" customWidth="1"/>
    <col min="4631" max="4636" width="7.85546875" style="3" customWidth="1"/>
    <col min="4637" max="4862" width="8.85546875" style="3"/>
    <col min="4863" max="4863" width="5.42578125" style="3" customWidth="1"/>
    <col min="4864" max="4865" width="12.85546875" style="3" customWidth="1"/>
    <col min="4866" max="4872" width="5.42578125" style="3" customWidth="1"/>
    <col min="4873" max="4874" width="8.42578125" style="3" customWidth="1"/>
    <col min="4875" max="4884" width="8" style="3" customWidth="1"/>
    <col min="4885" max="4885" width="8.85546875" style="3" customWidth="1"/>
    <col min="4886" max="4886" width="10.140625" style="3" customWidth="1"/>
    <col min="4887" max="4892" width="7.85546875" style="3" customWidth="1"/>
    <col min="4893" max="5118" width="8.85546875" style="3"/>
    <col min="5119" max="5119" width="5.42578125" style="3" customWidth="1"/>
    <col min="5120" max="5121" width="12.85546875" style="3" customWidth="1"/>
    <col min="5122" max="5128" width="5.42578125" style="3" customWidth="1"/>
    <col min="5129" max="5130" width="8.42578125" style="3" customWidth="1"/>
    <col min="5131" max="5140" width="8" style="3" customWidth="1"/>
    <col min="5141" max="5141" width="8.85546875" style="3" customWidth="1"/>
    <col min="5142" max="5142" width="10.140625" style="3" customWidth="1"/>
    <col min="5143" max="5148" width="7.85546875" style="3" customWidth="1"/>
    <col min="5149" max="5374" width="8.85546875" style="3"/>
    <col min="5375" max="5375" width="5.42578125" style="3" customWidth="1"/>
    <col min="5376" max="5377" width="12.85546875" style="3" customWidth="1"/>
    <col min="5378" max="5384" width="5.42578125" style="3" customWidth="1"/>
    <col min="5385" max="5386" width="8.42578125" style="3" customWidth="1"/>
    <col min="5387" max="5396" width="8" style="3" customWidth="1"/>
    <col min="5397" max="5397" width="8.85546875" style="3" customWidth="1"/>
    <col min="5398" max="5398" width="10.140625" style="3" customWidth="1"/>
    <col min="5399" max="5404" width="7.85546875" style="3" customWidth="1"/>
    <col min="5405" max="5630" width="8.85546875" style="3"/>
    <col min="5631" max="5631" width="5.42578125" style="3" customWidth="1"/>
    <col min="5632" max="5633" width="12.85546875" style="3" customWidth="1"/>
    <col min="5634" max="5640" width="5.42578125" style="3" customWidth="1"/>
    <col min="5641" max="5642" width="8.42578125" style="3" customWidth="1"/>
    <col min="5643" max="5652" width="8" style="3" customWidth="1"/>
    <col min="5653" max="5653" width="8.85546875" style="3" customWidth="1"/>
    <col min="5654" max="5654" width="10.140625" style="3" customWidth="1"/>
    <col min="5655" max="5660" width="7.85546875" style="3" customWidth="1"/>
    <col min="5661" max="5886" width="8.85546875" style="3"/>
    <col min="5887" max="5887" width="5.42578125" style="3" customWidth="1"/>
    <col min="5888" max="5889" width="12.85546875" style="3" customWidth="1"/>
    <col min="5890" max="5896" width="5.42578125" style="3" customWidth="1"/>
    <col min="5897" max="5898" width="8.42578125" style="3" customWidth="1"/>
    <col min="5899" max="5908" width="8" style="3" customWidth="1"/>
    <col min="5909" max="5909" width="8.85546875" style="3" customWidth="1"/>
    <col min="5910" max="5910" width="10.140625" style="3" customWidth="1"/>
    <col min="5911" max="5916" width="7.85546875" style="3" customWidth="1"/>
    <col min="5917" max="6142" width="8.85546875" style="3"/>
    <col min="6143" max="6143" width="5.42578125" style="3" customWidth="1"/>
    <col min="6144" max="6145" width="12.85546875" style="3" customWidth="1"/>
    <col min="6146" max="6152" width="5.42578125" style="3" customWidth="1"/>
    <col min="6153" max="6154" width="8.42578125" style="3" customWidth="1"/>
    <col min="6155" max="6164" width="8" style="3" customWidth="1"/>
    <col min="6165" max="6165" width="8.85546875" style="3" customWidth="1"/>
    <col min="6166" max="6166" width="10.140625" style="3" customWidth="1"/>
    <col min="6167" max="6172" width="7.85546875" style="3" customWidth="1"/>
    <col min="6173" max="6398" width="8.85546875" style="3"/>
    <col min="6399" max="6399" width="5.42578125" style="3" customWidth="1"/>
    <col min="6400" max="6401" width="12.85546875" style="3" customWidth="1"/>
    <col min="6402" max="6408" width="5.42578125" style="3" customWidth="1"/>
    <col min="6409" max="6410" width="8.42578125" style="3" customWidth="1"/>
    <col min="6411" max="6420" width="8" style="3" customWidth="1"/>
    <col min="6421" max="6421" width="8.85546875" style="3" customWidth="1"/>
    <col min="6422" max="6422" width="10.140625" style="3" customWidth="1"/>
    <col min="6423" max="6428" width="7.85546875" style="3" customWidth="1"/>
    <col min="6429" max="6654" width="8.85546875" style="3"/>
    <col min="6655" max="6655" width="5.42578125" style="3" customWidth="1"/>
    <col min="6656" max="6657" width="12.85546875" style="3" customWidth="1"/>
    <col min="6658" max="6664" width="5.42578125" style="3" customWidth="1"/>
    <col min="6665" max="6666" width="8.42578125" style="3" customWidth="1"/>
    <col min="6667" max="6676" width="8" style="3" customWidth="1"/>
    <col min="6677" max="6677" width="8.85546875" style="3" customWidth="1"/>
    <col min="6678" max="6678" width="10.140625" style="3" customWidth="1"/>
    <col min="6679" max="6684" width="7.85546875" style="3" customWidth="1"/>
    <col min="6685" max="6910" width="8.85546875" style="3"/>
    <col min="6911" max="6911" width="5.42578125" style="3" customWidth="1"/>
    <col min="6912" max="6913" width="12.85546875" style="3" customWidth="1"/>
    <col min="6914" max="6920" width="5.42578125" style="3" customWidth="1"/>
    <col min="6921" max="6922" width="8.42578125" style="3" customWidth="1"/>
    <col min="6923" max="6932" width="8" style="3" customWidth="1"/>
    <col min="6933" max="6933" width="8.85546875" style="3" customWidth="1"/>
    <col min="6934" max="6934" width="10.140625" style="3" customWidth="1"/>
    <col min="6935" max="6940" width="7.85546875" style="3" customWidth="1"/>
    <col min="6941" max="7166" width="8.85546875" style="3"/>
    <col min="7167" max="7167" width="5.42578125" style="3" customWidth="1"/>
    <col min="7168" max="7169" width="12.85546875" style="3" customWidth="1"/>
    <col min="7170" max="7176" width="5.42578125" style="3" customWidth="1"/>
    <col min="7177" max="7178" width="8.42578125" style="3" customWidth="1"/>
    <col min="7179" max="7188" width="8" style="3" customWidth="1"/>
    <col min="7189" max="7189" width="8.85546875" style="3" customWidth="1"/>
    <col min="7190" max="7190" width="10.140625" style="3" customWidth="1"/>
    <col min="7191" max="7196" width="7.85546875" style="3" customWidth="1"/>
    <col min="7197" max="7422" width="8.85546875" style="3"/>
    <col min="7423" max="7423" width="5.42578125" style="3" customWidth="1"/>
    <col min="7424" max="7425" width="12.85546875" style="3" customWidth="1"/>
    <col min="7426" max="7432" width="5.42578125" style="3" customWidth="1"/>
    <col min="7433" max="7434" width="8.42578125" style="3" customWidth="1"/>
    <col min="7435" max="7444" width="8" style="3" customWidth="1"/>
    <col min="7445" max="7445" width="8.85546875" style="3" customWidth="1"/>
    <col min="7446" max="7446" width="10.140625" style="3" customWidth="1"/>
    <col min="7447" max="7452" width="7.85546875" style="3" customWidth="1"/>
    <col min="7453" max="7678" width="8.85546875" style="3"/>
    <col min="7679" max="7679" width="5.42578125" style="3" customWidth="1"/>
    <col min="7680" max="7681" width="12.85546875" style="3" customWidth="1"/>
    <col min="7682" max="7688" width="5.42578125" style="3" customWidth="1"/>
    <col min="7689" max="7690" width="8.42578125" style="3" customWidth="1"/>
    <col min="7691" max="7700" width="8" style="3" customWidth="1"/>
    <col min="7701" max="7701" width="8.85546875" style="3" customWidth="1"/>
    <col min="7702" max="7702" width="10.140625" style="3" customWidth="1"/>
    <col min="7703" max="7708" width="7.85546875" style="3" customWidth="1"/>
    <col min="7709" max="7934" width="8.85546875" style="3"/>
    <col min="7935" max="7935" width="5.42578125" style="3" customWidth="1"/>
    <col min="7936" max="7937" width="12.85546875" style="3" customWidth="1"/>
    <col min="7938" max="7944" width="5.42578125" style="3" customWidth="1"/>
    <col min="7945" max="7946" width="8.42578125" style="3" customWidth="1"/>
    <col min="7947" max="7956" width="8" style="3" customWidth="1"/>
    <col min="7957" max="7957" width="8.85546875" style="3" customWidth="1"/>
    <col min="7958" max="7958" width="10.140625" style="3" customWidth="1"/>
    <col min="7959" max="7964" width="7.85546875" style="3" customWidth="1"/>
    <col min="7965" max="8190" width="8.85546875" style="3"/>
    <col min="8191" max="8191" width="5.42578125" style="3" customWidth="1"/>
    <col min="8192" max="8193" width="12.85546875" style="3" customWidth="1"/>
    <col min="8194" max="8200" width="5.42578125" style="3" customWidth="1"/>
    <col min="8201" max="8202" width="8.42578125" style="3" customWidth="1"/>
    <col min="8203" max="8212" width="8" style="3" customWidth="1"/>
    <col min="8213" max="8213" width="8.85546875" style="3" customWidth="1"/>
    <col min="8214" max="8214" width="10.140625" style="3" customWidth="1"/>
    <col min="8215" max="8220" width="7.85546875" style="3" customWidth="1"/>
    <col min="8221" max="8446" width="8.85546875" style="3"/>
    <col min="8447" max="8447" width="5.42578125" style="3" customWidth="1"/>
    <col min="8448" max="8449" width="12.85546875" style="3" customWidth="1"/>
    <col min="8450" max="8456" width="5.42578125" style="3" customWidth="1"/>
    <col min="8457" max="8458" width="8.42578125" style="3" customWidth="1"/>
    <col min="8459" max="8468" width="8" style="3" customWidth="1"/>
    <col min="8469" max="8469" width="8.85546875" style="3" customWidth="1"/>
    <col min="8470" max="8470" width="10.140625" style="3" customWidth="1"/>
    <col min="8471" max="8476" width="7.85546875" style="3" customWidth="1"/>
    <col min="8477" max="8702" width="8.85546875" style="3"/>
    <col min="8703" max="8703" width="5.42578125" style="3" customWidth="1"/>
    <col min="8704" max="8705" width="12.85546875" style="3" customWidth="1"/>
    <col min="8706" max="8712" width="5.42578125" style="3" customWidth="1"/>
    <col min="8713" max="8714" width="8.42578125" style="3" customWidth="1"/>
    <col min="8715" max="8724" width="8" style="3" customWidth="1"/>
    <col min="8725" max="8725" width="8.85546875" style="3" customWidth="1"/>
    <col min="8726" max="8726" width="10.140625" style="3" customWidth="1"/>
    <col min="8727" max="8732" width="7.85546875" style="3" customWidth="1"/>
    <col min="8733" max="8958" width="8.85546875" style="3"/>
    <col min="8959" max="8959" width="5.42578125" style="3" customWidth="1"/>
    <col min="8960" max="8961" width="12.85546875" style="3" customWidth="1"/>
    <col min="8962" max="8968" width="5.42578125" style="3" customWidth="1"/>
    <col min="8969" max="8970" width="8.42578125" style="3" customWidth="1"/>
    <col min="8971" max="8980" width="8" style="3" customWidth="1"/>
    <col min="8981" max="8981" width="8.85546875" style="3" customWidth="1"/>
    <col min="8982" max="8982" width="10.140625" style="3" customWidth="1"/>
    <col min="8983" max="8988" width="7.85546875" style="3" customWidth="1"/>
    <col min="8989" max="9214" width="8.85546875" style="3"/>
    <col min="9215" max="9215" width="5.42578125" style="3" customWidth="1"/>
    <col min="9216" max="9217" width="12.85546875" style="3" customWidth="1"/>
    <col min="9218" max="9224" width="5.42578125" style="3" customWidth="1"/>
    <col min="9225" max="9226" width="8.42578125" style="3" customWidth="1"/>
    <col min="9227" max="9236" width="8" style="3" customWidth="1"/>
    <col min="9237" max="9237" width="8.85546875" style="3" customWidth="1"/>
    <col min="9238" max="9238" width="10.140625" style="3" customWidth="1"/>
    <col min="9239" max="9244" width="7.85546875" style="3" customWidth="1"/>
    <col min="9245" max="9470" width="8.85546875" style="3"/>
    <col min="9471" max="9471" width="5.42578125" style="3" customWidth="1"/>
    <col min="9472" max="9473" width="12.85546875" style="3" customWidth="1"/>
    <col min="9474" max="9480" width="5.42578125" style="3" customWidth="1"/>
    <col min="9481" max="9482" width="8.42578125" style="3" customWidth="1"/>
    <col min="9483" max="9492" width="8" style="3" customWidth="1"/>
    <col min="9493" max="9493" width="8.85546875" style="3" customWidth="1"/>
    <col min="9494" max="9494" width="10.140625" style="3" customWidth="1"/>
    <col min="9495" max="9500" width="7.85546875" style="3" customWidth="1"/>
    <col min="9501" max="9726" width="8.85546875" style="3"/>
    <col min="9727" max="9727" width="5.42578125" style="3" customWidth="1"/>
    <col min="9728" max="9729" width="12.85546875" style="3" customWidth="1"/>
    <col min="9730" max="9736" width="5.42578125" style="3" customWidth="1"/>
    <col min="9737" max="9738" width="8.42578125" style="3" customWidth="1"/>
    <col min="9739" max="9748" width="8" style="3" customWidth="1"/>
    <col min="9749" max="9749" width="8.85546875" style="3" customWidth="1"/>
    <col min="9750" max="9750" width="10.140625" style="3" customWidth="1"/>
    <col min="9751" max="9756" width="7.85546875" style="3" customWidth="1"/>
    <col min="9757" max="9982" width="8.85546875" style="3"/>
    <col min="9983" max="9983" width="5.42578125" style="3" customWidth="1"/>
    <col min="9984" max="9985" width="12.85546875" style="3" customWidth="1"/>
    <col min="9986" max="9992" width="5.42578125" style="3" customWidth="1"/>
    <col min="9993" max="9994" width="8.42578125" style="3" customWidth="1"/>
    <col min="9995" max="10004" width="8" style="3" customWidth="1"/>
    <col min="10005" max="10005" width="8.85546875" style="3" customWidth="1"/>
    <col min="10006" max="10006" width="10.140625" style="3" customWidth="1"/>
    <col min="10007" max="10012" width="7.85546875" style="3" customWidth="1"/>
    <col min="10013" max="10238" width="8.85546875" style="3"/>
    <col min="10239" max="10239" width="5.42578125" style="3" customWidth="1"/>
    <col min="10240" max="10241" width="12.85546875" style="3" customWidth="1"/>
    <col min="10242" max="10248" width="5.42578125" style="3" customWidth="1"/>
    <col min="10249" max="10250" width="8.42578125" style="3" customWidth="1"/>
    <col min="10251" max="10260" width="8" style="3" customWidth="1"/>
    <col min="10261" max="10261" width="8.85546875" style="3" customWidth="1"/>
    <col min="10262" max="10262" width="10.140625" style="3" customWidth="1"/>
    <col min="10263" max="10268" width="7.85546875" style="3" customWidth="1"/>
    <col min="10269" max="10494" width="8.85546875" style="3"/>
    <col min="10495" max="10495" width="5.42578125" style="3" customWidth="1"/>
    <col min="10496" max="10497" width="12.85546875" style="3" customWidth="1"/>
    <col min="10498" max="10504" width="5.42578125" style="3" customWidth="1"/>
    <col min="10505" max="10506" width="8.42578125" style="3" customWidth="1"/>
    <col min="10507" max="10516" width="8" style="3" customWidth="1"/>
    <col min="10517" max="10517" width="8.85546875" style="3" customWidth="1"/>
    <col min="10518" max="10518" width="10.140625" style="3" customWidth="1"/>
    <col min="10519" max="10524" width="7.85546875" style="3" customWidth="1"/>
    <col min="10525" max="10750" width="8.85546875" style="3"/>
    <col min="10751" max="10751" width="5.42578125" style="3" customWidth="1"/>
    <col min="10752" max="10753" width="12.85546875" style="3" customWidth="1"/>
    <col min="10754" max="10760" width="5.42578125" style="3" customWidth="1"/>
    <col min="10761" max="10762" width="8.42578125" style="3" customWidth="1"/>
    <col min="10763" max="10772" width="8" style="3" customWidth="1"/>
    <col min="10773" max="10773" width="8.85546875" style="3" customWidth="1"/>
    <col min="10774" max="10774" width="10.140625" style="3" customWidth="1"/>
    <col min="10775" max="10780" width="7.85546875" style="3" customWidth="1"/>
    <col min="10781" max="11006" width="8.85546875" style="3"/>
    <col min="11007" max="11007" width="5.42578125" style="3" customWidth="1"/>
    <col min="11008" max="11009" width="12.85546875" style="3" customWidth="1"/>
    <col min="11010" max="11016" width="5.42578125" style="3" customWidth="1"/>
    <col min="11017" max="11018" width="8.42578125" style="3" customWidth="1"/>
    <col min="11019" max="11028" width="8" style="3" customWidth="1"/>
    <col min="11029" max="11029" width="8.85546875" style="3" customWidth="1"/>
    <col min="11030" max="11030" width="10.140625" style="3" customWidth="1"/>
    <col min="11031" max="11036" width="7.85546875" style="3" customWidth="1"/>
    <col min="11037" max="11262" width="8.85546875" style="3"/>
    <col min="11263" max="11263" width="5.42578125" style="3" customWidth="1"/>
    <col min="11264" max="11265" width="12.85546875" style="3" customWidth="1"/>
    <col min="11266" max="11272" width="5.42578125" style="3" customWidth="1"/>
    <col min="11273" max="11274" width="8.42578125" style="3" customWidth="1"/>
    <col min="11275" max="11284" width="8" style="3" customWidth="1"/>
    <col min="11285" max="11285" width="8.85546875" style="3" customWidth="1"/>
    <col min="11286" max="11286" width="10.140625" style="3" customWidth="1"/>
    <col min="11287" max="11292" width="7.85546875" style="3" customWidth="1"/>
    <col min="11293" max="11518" width="8.85546875" style="3"/>
    <col min="11519" max="11519" width="5.42578125" style="3" customWidth="1"/>
    <col min="11520" max="11521" width="12.85546875" style="3" customWidth="1"/>
    <col min="11522" max="11528" width="5.42578125" style="3" customWidth="1"/>
    <col min="11529" max="11530" width="8.42578125" style="3" customWidth="1"/>
    <col min="11531" max="11540" width="8" style="3" customWidth="1"/>
    <col min="11541" max="11541" width="8.85546875" style="3" customWidth="1"/>
    <col min="11542" max="11542" width="10.140625" style="3" customWidth="1"/>
    <col min="11543" max="11548" width="7.85546875" style="3" customWidth="1"/>
    <col min="11549" max="11774" width="8.85546875" style="3"/>
    <col min="11775" max="11775" width="5.42578125" style="3" customWidth="1"/>
    <col min="11776" max="11777" width="12.85546875" style="3" customWidth="1"/>
    <col min="11778" max="11784" width="5.42578125" style="3" customWidth="1"/>
    <col min="11785" max="11786" width="8.42578125" style="3" customWidth="1"/>
    <col min="11787" max="11796" width="8" style="3" customWidth="1"/>
    <col min="11797" max="11797" width="8.85546875" style="3" customWidth="1"/>
    <col min="11798" max="11798" width="10.140625" style="3" customWidth="1"/>
    <col min="11799" max="11804" width="7.85546875" style="3" customWidth="1"/>
    <col min="11805" max="12030" width="8.85546875" style="3"/>
    <col min="12031" max="12031" width="5.42578125" style="3" customWidth="1"/>
    <col min="12032" max="12033" width="12.85546875" style="3" customWidth="1"/>
    <col min="12034" max="12040" width="5.42578125" style="3" customWidth="1"/>
    <col min="12041" max="12042" width="8.42578125" style="3" customWidth="1"/>
    <col min="12043" max="12052" width="8" style="3" customWidth="1"/>
    <col min="12053" max="12053" width="8.85546875" style="3" customWidth="1"/>
    <col min="12054" max="12054" width="10.140625" style="3" customWidth="1"/>
    <col min="12055" max="12060" width="7.85546875" style="3" customWidth="1"/>
    <col min="12061" max="12286" width="8.85546875" style="3"/>
    <col min="12287" max="12287" width="5.42578125" style="3" customWidth="1"/>
    <col min="12288" max="12289" width="12.85546875" style="3" customWidth="1"/>
    <col min="12290" max="12296" width="5.42578125" style="3" customWidth="1"/>
    <col min="12297" max="12298" width="8.42578125" style="3" customWidth="1"/>
    <col min="12299" max="12308" width="8" style="3" customWidth="1"/>
    <col min="12309" max="12309" width="8.85546875" style="3" customWidth="1"/>
    <col min="12310" max="12310" width="10.140625" style="3" customWidth="1"/>
    <col min="12311" max="12316" width="7.85546875" style="3" customWidth="1"/>
    <col min="12317" max="12542" width="8.85546875" style="3"/>
    <col min="12543" max="12543" width="5.42578125" style="3" customWidth="1"/>
    <col min="12544" max="12545" width="12.85546875" style="3" customWidth="1"/>
    <col min="12546" max="12552" width="5.42578125" style="3" customWidth="1"/>
    <col min="12553" max="12554" width="8.42578125" style="3" customWidth="1"/>
    <col min="12555" max="12564" width="8" style="3" customWidth="1"/>
    <col min="12565" max="12565" width="8.85546875" style="3" customWidth="1"/>
    <col min="12566" max="12566" width="10.140625" style="3" customWidth="1"/>
    <col min="12567" max="12572" width="7.85546875" style="3" customWidth="1"/>
    <col min="12573" max="12798" width="8.85546875" style="3"/>
    <col min="12799" max="12799" width="5.42578125" style="3" customWidth="1"/>
    <col min="12800" max="12801" width="12.85546875" style="3" customWidth="1"/>
    <col min="12802" max="12808" width="5.42578125" style="3" customWidth="1"/>
    <col min="12809" max="12810" width="8.42578125" style="3" customWidth="1"/>
    <col min="12811" max="12820" width="8" style="3" customWidth="1"/>
    <col min="12821" max="12821" width="8.85546875" style="3" customWidth="1"/>
    <col min="12822" max="12822" width="10.140625" style="3" customWidth="1"/>
    <col min="12823" max="12828" width="7.85546875" style="3" customWidth="1"/>
    <col min="12829" max="13054" width="8.85546875" style="3"/>
    <col min="13055" max="13055" width="5.42578125" style="3" customWidth="1"/>
    <col min="13056" max="13057" width="12.85546875" style="3" customWidth="1"/>
    <col min="13058" max="13064" width="5.42578125" style="3" customWidth="1"/>
    <col min="13065" max="13066" width="8.42578125" style="3" customWidth="1"/>
    <col min="13067" max="13076" width="8" style="3" customWidth="1"/>
    <col min="13077" max="13077" width="8.85546875" style="3" customWidth="1"/>
    <col min="13078" max="13078" width="10.140625" style="3" customWidth="1"/>
    <col min="13079" max="13084" width="7.85546875" style="3" customWidth="1"/>
    <col min="13085" max="13310" width="8.85546875" style="3"/>
    <col min="13311" max="13311" width="5.42578125" style="3" customWidth="1"/>
    <col min="13312" max="13313" width="12.85546875" style="3" customWidth="1"/>
    <col min="13314" max="13320" width="5.42578125" style="3" customWidth="1"/>
    <col min="13321" max="13322" width="8.42578125" style="3" customWidth="1"/>
    <col min="13323" max="13332" width="8" style="3" customWidth="1"/>
    <col min="13333" max="13333" width="8.85546875" style="3" customWidth="1"/>
    <col min="13334" max="13334" width="10.140625" style="3" customWidth="1"/>
    <col min="13335" max="13340" width="7.85546875" style="3" customWidth="1"/>
    <col min="13341" max="13566" width="8.85546875" style="3"/>
    <col min="13567" max="13567" width="5.42578125" style="3" customWidth="1"/>
    <col min="13568" max="13569" width="12.85546875" style="3" customWidth="1"/>
    <col min="13570" max="13576" width="5.42578125" style="3" customWidth="1"/>
    <col min="13577" max="13578" width="8.42578125" style="3" customWidth="1"/>
    <col min="13579" max="13588" width="8" style="3" customWidth="1"/>
    <col min="13589" max="13589" width="8.85546875" style="3" customWidth="1"/>
    <col min="13590" max="13590" width="10.140625" style="3" customWidth="1"/>
    <col min="13591" max="13596" width="7.85546875" style="3" customWidth="1"/>
    <col min="13597" max="13822" width="8.85546875" style="3"/>
    <col min="13823" max="13823" width="5.42578125" style="3" customWidth="1"/>
    <col min="13824" max="13825" width="12.85546875" style="3" customWidth="1"/>
    <col min="13826" max="13832" width="5.42578125" style="3" customWidth="1"/>
    <col min="13833" max="13834" width="8.42578125" style="3" customWidth="1"/>
    <col min="13835" max="13844" width="8" style="3" customWidth="1"/>
    <col min="13845" max="13845" width="8.85546875" style="3" customWidth="1"/>
    <col min="13846" max="13846" width="10.140625" style="3" customWidth="1"/>
    <col min="13847" max="13852" width="7.85546875" style="3" customWidth="1"/>
    <col min="13853" max="14078" width="8.85546875" style="3"/>
    <col min="14079" max="14079" width="5.42578125" style="3" customWidth="1"/>
    <col min="14080" max="14081" width="12.85546875" style="3" customWidth="1"/>
    <col min="14082" max="14088" width="5.42578125" style="3" customWidth="1"/>
    <col min="14089" max="14090" width="8.42578125" style="3" customWidth="1"/>
    <col min="14091" max="14100" width="8" style="3" customWidth="1"/>
    <col min="14101" max="14101" width="8.85546875" style="3" customWidth="1"/>
    <col min="14102" max="14102" width="10.140625" style="3" customWidth="1"/>
    <col min="14103" max="14108" width="7.85546875" style="3" customWidth="1"/>
    <col min="14109" max="14334" width="8.85546875" style="3"/>
    <col min="14335" max="14335" width="5.42578125" style="3" customWidth="1"/>
    <col min="14336" max="14337" width="12.85546875" style="3" customWidth="1"/>
    <col min="14338" max="14344" width="5.42578125" style="3" customWidth="1"/>
    <col min="14345" max="14346" width="8.42578125" style="3" customWidth="1"/>
    <col min="14347" max="14356" width="8" style="3" customWidth="1"/>
    <col min="14357" max="14357" width="8.85546875" style="3" customWidth="1"/>
    <col min="14358" max="14358" width="10.140625" style="3" customWidth="1"/>
    <col min="14359" max="14364" width="7.85546875" style="3" customWidth="1"/>
    <col min="14365" max="14590" width="8.85546875" style="3"/>
    <col min="14591" max="14591" width="5.42578125" style="3" customWidth="1"/>
    <col min="14592" max="14593" width="12.85546875" style="3" customWidth="1"/>
    <col min="14594" max="14600" width="5.42578125" style="3" customWidth="1"/>
    <col min="14601" max="14602" width="8.42578125" style="3" customWidth="1"/>
    <col min="14603" max="14612" width="8" style="3" customWidth="1"/>
    <col min="14613" max="14613" width="8.85546875" style="3" customWidth="1"/>
    <col min="14614" max="14614" width="10.140625" style="3" customWidth="1"/>
    <col min="14615" max="14620" width="7.85546875" style="3" customWidth="1"/>
    <col min="14621" max="14846" width="8.85546875" style="3"/>
    <col min="14847" max="14847" width="5.42578125" style="3" customWidth="1"/>
    <col min="14848" max="14849" width="12.85546875" style="3" customWidth="1"/>
    <col min="14850" max="14856" width="5.42578125" style="3" customWidth="1"/>
    <col min="14857" max="14858" width="8.42578125" style="3" customWidth="1"/>
    <col min="14859" max="14868" width="8" style="3" customWidth="1"/>
    <col min="14869" max="14869" width="8.85546875" style="3" customWidth="1"/>
    <col min="14870" max="14870" width="10.140625" style="3" customWidth="1"/>
    <col min="14871" max="14876" width="7.85546875" style="3" customWidth="1"/>
    <col min="14877" max="15102" width="8.85546875" style="3"/>
    <col min="15103" max="15103" width="5.42578125" style="3" customWidth="1"/>
    <col min="15104" max="15105" width="12.85546875" style="3" customWidth="1"/>
    <col min="15106" max="15112" width="5.42578125" style="3" customWidth="1"/>
    <col min="15113" max="15114" width="8.42578125" style="3" customWidth="1"/>
    <col min="15115" max="15124" width="8" style="3" customWidth="1"/>
    <col min="15125" max="15125" width="8.85546875" style="3" customWidth="1"/>
    <col min="15126" max="15126" width="10.140625" style="3" customWidth="1"/>
    <col min="15127" max="15132" width="7.85546875" style="3" customWidth="1"/>
    <col min="15133" max="15358" width="8.85546875" style="3"/>
    <col min="15359" max="15359" width="5.42578125" style="3" customWidth="1"/>
    <col min="15360" max="15361" width="12.85546875" style="3" customWidth="1"/>
    <col min="15362" max="15368" width="5.42578125" style="3" customWidth="1"/>
    <col min="15369" max="15370" width="8.42578125" style="3" customWidth="1"/>
    <col min="15371" max="15380" width="8" style="3" customWidth="1"/>
    <col min="15381" max="15381" width="8.85546875" style="3" customWidth="1"/>
    <col min="15382" max="15382" width="10.140625" style="3" customWidth="1"/>
    <col min="15383" max="15388" width="7.85546875" style="3" customWidth="1"/>
    <col min="15389" max="15614" width="8.85546875" style="3"/>
    <col min="15615" max="15615" width="5.42578125" style="3" customWidth="1"/>
    <col min="15616" max="15617" width="12.85546875" style="3" customWidth="1"/>
    <col min="15618" max="15624" width="5.42578125" style="3" customWidth="1"/>
    <col min="15625" max="15626" width="8.42578125" style="3" customWidth="1"/>
    <col min="15627" max="15636" width="8" style="3" customWidth="1"/>
    <col min="15637" max="15637" width="8.85546875" style="3" customWidth="1"/>
    <col min="15638" max="15638" width="10.140625" style="3" customWidth="1"/>
    <col min="15639" max="15644" width="7.85546875" style="3" customWidth="1"/>
    <col min="15645" max="15870" width="8.85546875" style="3"/>
    <col min="15871" max="15871" width="5.42578125" style="3" customWidth="1"/>
    <col min="15872" max="15873" width="12.85546875" style="3" customWidth="1"/>
    <col min="15874" max="15880" width="5.42578125" style="3" customWidth="1"/>
    <col min="15881" max="15882" width="8.42578125" style="3" customWidth="1"/>
    <col min="15883" max="15892" width="8" style="3" customWidth="1"/>
    <col min="15893" max="15893" width="8.85546875" style="3" customWidth="1"/>
    <col min="15894" max="15894" width="10.140625" style="3" customWidth="1"/>
    <col min="15895" max="15900" width="7.85546875" style="3" customWidth="1"/>
    <col min="15901" max="16126" width="8.85546875" style="3"/>
    <col min="16127" max="16127" width="5.42578125" style="3" customWidth="1"/>
    <col min="16128" max="16129" width="12.85546875" style="3" customWidth="1"/>
    <col min="16130" max="16136" width="5.42578125" style="3" customWidth="1"/>
    <col min="16137" max="16138" width="8.42578125" style="3" customWidth="1"/>
    <col min="16139" max="16148" width="8" style="3" customWidth="1"/>
    <col min="16149" max="16149" width="8.85546875" style="3" customWidth="1"/>
    <col min="16150" max="16150" width="10.140625" style="3" customWidth="1"/>
    <col min="16151" max="16156" width="7.85546875" style="3" customWidth="1"/>
    <col min="16157" max="16384" width="8.85546875" style="3"/>
  </cols>
  <sheetData>
    <row r="1" spans="1:53" ht="4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72" t="s">
        <v>0</v>
      </c>
      <c r="N1" s="272"/>
      <c r="O1" s="2"/>
      <c r="P1" s="2"/>
      <c r="Q1" s="2"/>
      <c r="R1" s="2"/>
      <c r="S1" s="2"/>
      <c r="T1" s="2"/>
      <c r="U1" s="2"/>
      <c r="V1" s="2"/>
      <c r="W1" s="2"/>
      <c r="X1" s="2"/>
      <c r="Z1" s="273" t="s">
        <v>1</v>
      </c>
      <c r="AA1" s="273"/>
      <c r="AB1" s="273"/>
      <c r="AC1" s="4"/>
      <c r="AD1" s="4"/>
      <c r="AE1" s="2"/>
      <c r="AF1" s="2"/>
      <c r="AG1" s="2"/>
      <c r="AH1" s="2"/>
      <c r="AI1" s="2"/>
      <c r="AJ1" s="2"/>
      <c r="AN1" s="273" t="s">
        <v>1</v>
      </c>
      <c r="AO1" s="273"/>
      <c r="AP1" s="273"/>
      <c r="AX1" s="267" t="s">
        <v>2</v>
      </c>
      <c r="AY1" s="267"/>
      <c r="AZ1" s="267"/>
      <c r="BA1" s="267"/>
    </row>
    <row r="2" spans="1:53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5"/>
      <c r="AO2" s="5"/>
      <c r="AP2" s="5"/>
      <c r="AQ2" s="5"/>
      <c r="AR2" s="5"/>
    </row>
    <row r="3" spans="1:53" s="8" customFormat="1" ht="35.25" customHeight="1">
      <c r="A3" s="268" t="s">
        <v>680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8" customFormat="1" ht="15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s="9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3" s="12" customFormat="1" ht="15.75" customHeight="1">
      <c r="A6" s="10"/>
      <c r="B6" s="1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3" s="12" customFormat="1" ht="15.75" customHeight="1">
      <c r="A7" s="14"/>
      <c r="B7" s="1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s="12" customFormat="1" ht="15.75" customHeight="1">
      <c r="A8" s="14"/>
      <c r="B8" s="271"/>
      <c r="C8" s="271"/>
      <c r="D8" s="271"/>
      <c r="E8" s="271"/>
      <c r="F8" s="271"/>
      <c r="G8" s="271"/>
      <c r="H8" s="271"/>
      <c r="I8" s="271"/>
      <c r="J8" s="14"/>
      <c r="K8" s="14"/>
      <c r="L8" s="14"/>
      <c r="M8" s="14"/>
      <c r="N8" s="14"/>
      <c r="O8" s="14"/>
      <c r="P8" s="14"/>
      <c r="Q8" s="14"/>
      <c r="R8" s="14"/>
      <c r="S8" s="14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s="12" customFormat="1" ht="15.75" customHeight="1">
      <c r="A9" s="16"/>
      <c r="B9" s="1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s="9" customFormat="1" ht="18" customHeight="1">
      <c r="A10" s="278"/>
      <c r="B10" s="278"/>
      <c r="I10" s="18"/>
      <c r="J10" s="18"/>
      <c r="K10" s="18"/>
      <c r="L10" s="18"/>
      <c r="M10" s="18"/>
      <c r="N10" s="19" t="s">
        <v>3</v>
      </c>
      <c r="O10" s="18"/>
      <c r="P10" s="18"/>
      <c r="Q10" s="18"/>
      <c r="R10" s="18"/>
      <c r="S10" s="18"/>
      <c r="T10" s="18"/>
      <c r="U10" s="18"/>
      <c r="V10" s="18"/>
      <c r="W10" s="20"/>
      <c r="X10" s="20"/>
      <c r="Y10" s="20"/>
      <c r="Z10" s="20"/>
      <c r="AA10" s="20"/>
      <c r="AB10" s="19" t="s">
        <v>3</v>
      </c>
      <c r="AC10" s="2"/>
      <c r="AD10" s="2"/>
      <c r="AE10" s="2"/>
      <c r="AF10" s="2"/>
      <c r="AG10" s="2"/>
      <c r="AH10" s="21"/>
      <c r="AI10" s="21"/>
      <c r="AJ10" s="21"/>
      <c r="AK10" s="21"/>
      <c r="AL10" s="21"/>
      <c r="AM10" s="21"/>
      <c r="AN10" s="21"/>
      <c r="AO10" s="21"/>
      <c r="AP10" s="19" t="s">
        <v>3</v>
      </c>
      <c r="AQ10" s="15"/>
      <c r="AR10" s="15"/>
      <c r="AS10" s="2"/>
      <c r="AT10" s="2"/>
      <c r="AU10" s="2"/>
      <c r="AV10" s="22"/>
      <c r="AW10" s="2"/>
      <c r="AX10" s="2"/>
      <c r="AY10" s="23"/>
      <c r="BA10" s="19" t="s">
        <v>3</v>
      </c>
    </row>
    <row r="11" spans="1:53" s="9" customFormat="1">
      <c r="A11" s="269" t="s">
        <v>4</v>
      </c>
      <c r="B11" s="281" t="s">
        <v>5</v>
      </c>
      <c r="C11" s="269" t="s">
        <v>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9" t="s">
        <v>4</v>
      </c>
      <c r="P11" s="281" t="s">
        <v>5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  <c r="AC11" s="286" t="s">
        <v>4</v>
      </c>
      <c r="AD11" s="286" t="s">
        <v>5</v>
      </c>
      <c r="AE11" s="288" t="s">
        <v>7</v>
      </c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5"/>
      <c r="AQ11" s="286" t="s">
        <v>4</v>
      </c>
      <c r="AR11" s="286" t="s">
        <v>5</v>
      </c>
      <c r="AS11" s="288" t="s">
        <v>7</v>
      </c>
      <c r="AT11" s="284"/>
      <c r="AU11" s="284"/>
      <c r="AV11" s="284"/>
      <c r="AW11" s="284"/>
      <c r="AX11" s="284"/>
      <c r="AY11" s="284"/>
      <c r="AZ11" s="284"/>
      <c r="BA11" s="285"/>
    </row>
    <row r="12" spans="1:53" s="37" customFormat="1" ht="18.75" customHeight="1">
      <c r="A12" s="279"/>
      <c r="B12" s="281"/>
      <c r="C12" s="279"/>
      <c r="D12" s="281" t="s">
        <v>8</v>
      </c>
      <c r="E12" s="281" t="s">
        <v>9</v>
      </c>
      <c r="F12" s="269" t="s">
        <v>10</v>
      </c>
      <c r="G12" s="282"/>
      <c r="H12" s="282"/>
      <c r="I12" s="282"/>
      <c r="J12" s="282"/>
      <c r="K12" s="282"/>
      <c r="L12" s="282"/>
      <c r="M12" s="282"/>
      <c r="N12" s="283"/>
      <c r="O12" s="279"/>
      <c r="P12" s="281"/>
      <c r="Q12" s="269" t="s">
        <v>11</v>
      </c>
      <c r="R12" s="29"/>
      <c r="S12" s="29"/>
      <c r="T12" s="29"/>
      <c r="U12" s="29"/>
      <c r="V12" s="29"/>
      <c r="W12" s="29"/>
      <c r="X12" s="29"/>
      <c r="Y12" s="30"/>
      <c r="Z12" s="269" t="s">
        <v>12</v>
      </c>
      <c r="AA12" s="29"/>
      <c r="AB12" s="30"/>
      <c r="AC12" s="287"/>
      <c r="AD12" s="287"/>
      <c r="AE12" s="269" t="s">
        <v>13</v>
      </c>
      <c r="AF12" s="284"/>
      <c r="AG12" s="285"/>
      <c r="AH12" s="288"/>
      <c r="AI12" s="284"/>
      <c r="AJ12" s="285"/>
      <c r="AK12" s="288"/>
      <c r="AL12" s="284"/>
      <c r="AM12" s="285"/>
      <c r="AN12" s="288"/>
      <c r="AO12" s="284"/>
      <c r="AP12" s="285"/>
      <c r="AQ12" s="287"/>
      <c r="AR12" s="287"/>
      <c r="AS12" s="290" t="s">
        <v>14</v>
      </c>
      <c r="AT12" s="31"/>
      <c r="AU12" s="32"/>
      <c r="AV12" s="293" t="s">
        <v>10</v>
      </c>
      <c r="AW12" s="33"/>
      <c r="AX12" s="34"/>
      <c r="AY12" s="293" t="s">
        <v>15</v>
      </c>
      <c r="AZ12" s="35"/>
      <c r="BA12" s="36"/>
    </row>
    <row r="13" spans="1:53" s="37" customFormat="1" ht="18.75" customHeight="1">
      <c r="A13" s="279"/>
      <c r="B13" s="281"/>
      <c r="C13" s="279"/>
      <c r="D13" s="281"/>
      <c r="E13" s="281"/>
      <c r="F13" s="279"/>
      <c r="G13" s="286" t="s">
        <v>8</v>
      </c>
      <c r="H13" s="286" t="s">
        <v>9</v>
      </c>
      <c r="I13" s="269" t="s">
        <v>16</v>
      </c>
      <c r="J13" s="284"/>
      <c r="K13" s="285"/>
      <c r="L13" s="269" t="s">
        <v>17</v>
      </c>
      <c r="M13" s="284"/>
      <c r="N13" s="285"/>
      <c r="O13" s="279"/>
      <c r="P13" s="281"/>
      <c r="Q13" s="279"/>
      <c r="R13" s="281" t="s">
        <v>8</v>
      </c>
      <c r="S13" s="281" t="s">
        <v>9</v>
      </c>
      <c r="T13" s="269" t="s">
        <v>18</v>
      </c>
      <c r="U13" s="284"/>
      <c r="V13" s="285"/>
      <c r="W13" s="269" t="s">
        <v>19</v>
      </c>
      <c r="X13" s="284"/>
      <c r="Y13" s="285"/>
      <c r="Z13" s="287"/>
      <c r="AA13" s="286" t="s">
        <v>8</v>
      </c>
      <c r="AB13" s="286" t="s">
        <v>9</v>
      </c>
      <c r="AC13" s="287"/>
      <c r="AD13" s="287"/>
      <c r="AE13" s="279"/>
      <c r="AF13" s="286" t="s">
        <v>8</v>
      </c>
      <c r="AG13" s="286" t="s">
        <v>9</v>
      </c>
      <c r="AH13" s="269" t="s">
        <v>10</v>
      </c>
      <c r="AI13" s="38"/>
      <c r="AJ13" s="38"/>
      <c r="AK13" s="269" t="s">
        <v>11</v>
      </c>
      <c r="AL13" s="38"/>
      <c r="AM13" s="38"/>
      <c r="AN13" s="269" t="s">
        <v>12</v>
      </c>
      <c r="AO13" s="38"/>
      <c r="AP13" s="39"/>
      <c r="AQ13" s="287"/>
      <c r="AR13" s="287"/>
      <c r="AS13" s="291"/>
      <c r="AT13" s="286" t="s">
        <v>8</v>
      </c>
      <c r="AU13" s="274" t="s">
        <v>9</v>
      </c>
      <c r="AV13" s="294"/>
      <c r="AW13" s="276" t="s">
        <v>8</v>
      </c>
      <c r="AX13" s="296" t="s">
        <v>9</v>
      </c>
      <c r="AY13" s="294"/>
      <c r="AZ13" s="274" t="s">
        <v>8</v>
      </c>
      <c r="BA13" s="286" t="s">
        <v>9</v>
      </c>
    </row>
    <row r="14" spans="1:53" s="37" customFormat="1" ht="18.75" customHeight="1">
      <c r="A14" s="280"/>
      <c r="B14" s="281"/>
      <c r="C14" s="280"/>
      <c r="D14" s="281"/>
      <c r="E14" s="281"/>
      <c r="F14" s="280"/>
      <c r="G14" s="270"/>
      <c r="H14" s="270"/>
      <c r="I14" s="270"/>
      <c r="J14" s="28" t="s">
        <v>8</v>
      </c>
      <c r="K14" s="24" t="s">
        <v>9</v>
      </c>
      <c r="L14" s="270"/>
      <c r="M14" s="28" t="s">
        <v>8</v>
      </c>
      <c r="N14" s="24" t="s">
        <v>9</v>
      </c>
      <c r="O14" s="280"/>
      <c r="P14" s="281"/>
      <c r="Q14" s="280"/>
      <c r="R14" s="281"/>
      <c r="S14" s="281"/>
      <c r="T14" s="270"/>
      <c r="U14" s="28" t="s">
        <v>8</v>
      </c>
      <c r="V14" s="24" t="s">
        <v>9</v>
      </c>
      <c r="W14" s="270"/>
      <c r="X14" s="28" t="s">
        <v>8</v>
      </c>
      <c r="Y14" s="24" t="s">
        <v>9</v>
      </c>
      <c r="Z14" s="270"/>
      <c r="AA14" s="270"/>
      <c r="AB14" s="270"/>
      <c r="AC14" s="270"/>
      <c r="AD14" s="270"/>
      <c r="AE14" s="280"/>
      <c r="AF14" s="270"/>
      <c r="AG14" s="270"/>
      <c r="AH14" s="280"/>
      <c r="AI14" s="24" t="s">
        <v>8</v>
      </c>
      <c r="AJ14" s="27" t="s">
        <v>9</v>
      </c>
      <c r="AK14" s="280"/>
      <c r="AL14" s="24" t="s">
        <v>8</v>
      </c>
      <c r="AM14" s="27" t="s">
        <v>9</v>
      </c>
      <c r="AN14" s="280"/>
      <c r="AO14" s="24" t="s">
        <v>8</v>
      </c>
      <c r="AP14" s="24" t="s">
        <v>9</v>
      </c>
      <c r="AQ14" s="270"/>
      <c r="AR14" s="270"/>
      <c r="AS14" s="292"/>
      <c r="AT14" s="270"/>
      <c r="AU14" s="275"/>
      <c r="AV14" s="295"/>
      <c r="AW14" s="277"/>
      <c r="AX14" s="297"/>
      <c r="AY14" s="295"/>
      <c r="AZ14" s="275"/>
      <c r="BA14" s="270"/>
    </row>
    <row r="15" spans="1:53" s="9" customFormat="1" ht="17.25" customHeight="1">
      <c r="A15" s="27" t="s">
        <v>20</v>
      </c>
      <c r="B15" s="40" t="s">
        <v>21</v>
      </c>
      <c r="C15" s="41">
        <v>1</v>
      </c>
      <c r="D15" s="42">
        <v>2</v>
      </c>
      <c r="E15" s="41">
        <v>3</v>
      </c>
      <c r="F15" s="42">
        <v>4</v>
      </c>
      <c r="G15" s="41">
        <v>5</v>
      </c>
      <c r="H15" s="42">
        <v>6</v>
      </c>
      <c r="I15" s="41">
        <v>7</v>
      </c>
      <c r="J15" s="42">
        <v>8</v>
      </c>
      <c r="K15" s="41">
        <v>9</v>
      </c>
      <c r="L15" s="42">
        <v>10</v>
      </c>
      <c r="M15" s="41">
        <v>11</v>
      </c>
      <c r="N15" s="42">
        <v>12</v>
      </c>
      <c r="O15" s="27" t="s">
        <v>20</v>
      </c>
      <c r="P15" s="40" t="s">
        <v>21</v>
      </c>
      <c r="Q15" s="41">
        <v>13</v>
      </c>
      <c r="R15" s="42">
        <v>14</v>
      </c>
      <c r="S15" s="41">
        <v>15</v>
      </c>
      <c r="T15" s="42">
        <v>16</v>
      </c>
      <c r="U15" s="41">
        <v>17</v>
      </c>
      <c r="V15" s="42">
        <v>18</v>
      </c>
      <c r="W15" s="41">
        <v>19</v>
      </c>
      <c r="X15" s="42">
        <v>20</v>
      </c>
      <c r="Y15" s="41">
        <v>21</v>
      </c>
      <c r="Z15" s="42">
        <v>22</v>
      </c>
      <c r="AA15" s="41">
        <v>23</v>
      </c>
      <c r="AB15" s="42">
        <v>24</v>
      </c>
      <c r="AC15" s="27" t="s">
        <v>20</v>
      </c>
      <c r="AD15" s="40" t="s">
        <v>21</v>
      </c>
      <c r="AE15" s="41">
        <v>25</v>
      </c>
      <c r="AF15" s="42">
        <v>26</v>
      </c>
      <c r="AG15" s="41">
        <v>27</v>
      </c>
      <c r="AH15" s="42">
        <v>28</v>
      </c>
      <c r="AI15" s="41">
        <v>29</v>
      </c>
      <c r="AJ15" s="42">
        <v>30</v>
      </c>
      <c r="AK15" s="41">
        <v>31</v>
      </c>
      <c r="AL15" s="42">
        <v>32</v>
      </c>
      <c r="AM15" s="41">
        <v>33</v>
      </c>
      <c r="AN15" s="42">
        <v>34</v>
      </c>
      <c r="AO15" s="41">
        <v>35</v>
      </c>
      <c r="AP15" s="42">
        <v>36</v>
      </c>
      <c r="AQ15" s="27" t="s">
        <v>20</v>
      </c>
      <c r="AR15" s="40" t="s">
        <v>21</v>
      </c>
      <c r="AS15" s="41">
        <v>37</v>
      </c>
      <c r="AT15" s="42">
        <v>38</v>
      </c>
      <c r="AU15" s="41">
        <v>39</v>
      </c>
      <c r="AV15" s="42">
        <v>40</v>
      </c>
      <c r="AW15" s="41">
        <v>41</v>
      </c>
      <c r="AX15" s="42">
        <v>42</v>
      </c>
      <c r="AY15" s="41">
        <v>43</v>
      </c>
      <c r="AZ15" s="42">
        <v>44</v>
      </c>
      <c r="BA15" s="42">
        <v>45</v>
      </c>
    </row>
    <row r="16" spans="1:53" s="9" customFormat="1" ht="18.75" customHeight="1">
      <c r="A16" s="43" t="s">
        <v>22</v>
      </c>
      <c r="B16" s="42">
        <v>1</v>
      </c>
      <c r="C16" s="158">
        <f>+C17+C23+C30+C38+C42</f>
        <v>19940</v>
      </c>
      <c r="D16" s="158">
        <f t="shared" ref="D16:N16" si="0">+D17+D23+D30+D38+D42</f>
        <v>11697</v>
      </c>
      <c r="E16" s="158">
        <f t="shared" si="0"/>
        <v>8243</v>
      </c>
      <c r="F16" s="158">
        <f t="shared" si="0"/>
        <v>2183</v>
      </c>
      <c r="G16" s="158">
        <f t="shared" si="0"/>
        <v>1271</v>
      </c>
      <c r="H16" s="158">
        <f t="shared" si="0"/>
        <v>912</v>
      </c>
      <c r="I16" s="158">
        <f t="shared" si="0"/>
        <v>1611</v>
      </c>
      <c r="J16" s="158">
        <f t="shared" si="0"/>
        <v>954</v>
      </c>
      <c r="K16" s="158">
        <f t="shared" si="0"/>
        <v>657</v>
      </c>
      <c r="L16" s="158">
        <f t="shared" si="0"/>
        <v>572</v>
      </c>
      <c r="M16" s="158">
        <f t="shared" si="0"/>
        <v>317</v>
      </c>
      <c r="N16" s="159">
        <f t="shared" si="0"/>
        <v>255</v>
      </c>
      <c r="O16" s="43" t="s">
        <v>22</v>
      </c>
      <c r="P16" s="42">
        <v>1</v>
      </c>
      <c r="Q16" s="158">
        <f>+Q17+Q23+Q30+Q38+Q42</f>
        <v>16400</v>
      </c>
      <c r="R16" s="158">
        <f t="shared" ref="R16:AB16" si="1">+R17+R23+R30+R38+R42</f>
        <v>9600</v>
      </c>
      <c r="S16" s="158">
        <f t="shared" si="1"/>
        <v>6800</v>
      </c>
      <c r="T16" s="158">
        <f t="shared" si="1"/>
        <v>8765</v>
      </c>
      <c r="U16" s="158">
        <f t="shared" si="1"/>
        <v>4532</v>
      </c>
      <c r="V16" s="158">
        <f t="shared" si="1"/>
        <v>4233</v>
      </c>
      <c r="W16" s="158">
        <f t="shared" si="1"/>
        <v>7635</v>
      </c>
      <c r="X16" s="158">
        <f t="shared" si="1"/>
        <v>5068</v>
      </c>
      <c r="Y16" s="158">
        <f t="shared" si="1"/>
        <v>2567</v>
      </c>
      <c r="Z16" s="158">
        <f t="shared" si="1"/>
        <v>1357</v>
      </c>
      <c r="AA16" s="158">
        <f t="shared" si="1"/>
        <v>826</v>
      </c>
      <c r="AB16" s="159">
        <f t="shared" si="1"/>
        <v>531</v>
      </c>
      <c r="AC16" s="43" t="s">
        <v>22</v>
      </c>
      <c r="AD16" s="42">
        <v>1</v>
      </c>
      <c r="AE16" s="158">
        <f>+AE17+AE23+AE30+AE38+AE42</f>
        <v>7902</v>
      </c>
      <c r="AF16" s="158">
        <f t="shared" ref="AF16:AP16" si="2">+AF17+AF23+AF30+AF38+AF42</f>
        <v>4572</v>
      </c>
      <c r="AG16" s="158">
        <f t="shared" si="2"/>
        <v>3330</v>
      </c>
      <c r="AH16" s="158">
        <f t="shared" si="2"/>
        <v>1142</v>
      </c>
      <c r="AI16" s="158">
        <f t="shared" si="2"/>
        <v>676</v>
      </c>
      <c r="AJ16" s="158">
        <f t="shared" si="2"/>
        <v>466</v>
      </c>
      <c r="AK16" s="158">
        <f t="shared" si="2"/>
        <v>6267</v>
      </c>
      <c r="AL16" s="158">
        <f t="shared" si="2"/>
        <v>3589</v>
      </c>
      <c r="AM16" s="158">
        <f t="shared" si="2"/>
        <v>2678</v>
      </c>
      <c r="AN16" s="158">
        <f t="shared" si="2"/>
        <v>493</v>
      </c>
      <c r="AO16" s="158">
        <f t="shared" si="2"/>
        <v>307</v>
      </c>
      <c r="AP16" s="159">
        <f t="shared" si="2"/>
        <v>186</v>
      </c>
      <c r="AQ16" s="43" t="s">
        <v>22</v>
      </c>
      <c r="AR16" s="42">
        <v>1</v>
      </c>
      <c r="AS16" s="158">
        <f t="shared" ref="AS16:BA16" si="3">+AS17+AS23+AS30+AS38+AS42</f>
        <v>1710</v>
      </c>
      <c r="AT16" s="158">
        <f t="shared" si="3"/>
        <v>994</v>
      </c>
      <c r="AU16" s="158">
        <f t="shared" si="3"/>
        <v>716</v>
      </c>
      <c r="AV16" s="158">
        <f t="shared" si="3"/>
        <v>1182</v>
      </c>
      <c r="AW16" s="158">
        <f t="shared" si="3"/>
        <v>738</v>
      </c>
      <c r="AX16" s="158">
        <f t="shared" si="3"/>
        <v>444</v>
      </c>
      <c r="AY16" s="158">
        <f t="shared" si="3"/>
        <v>528</v>
      </c>
      <c r="AZ16" s="158">
        <f t="shared" si="3"/>
        <v>256</v>
      </c>
      <c r="BA16" s="159">
        <f t="shared" si="3"/>
        <v>272</v>
      </c>
    </row>
    <row r="17" spans="1:53" s="9" customFormat="1" ht="18.75" customHeight="1">
      <c r="A17" s="43" t="s">
        <v>23</v>
      </c>
      <c r="B17" s="42">
        <v>2</v>
      </c>
      <c r="C17" s="158">
        <f>SUM(C18:C22)</f>
        <v>2506</v>
      </c>
      <c r="D17" s="158">
        <f t="shared" ref="D17:N17" si="4">SUM(D18:D22)</f>
        <v>1278</v>
      </c>
      <c r="E17" s="158">
        <f t="shared" si="4"/>
        <v>1228</v>
      </c>
      <c r="F17" s="158">
        <f t="shared" si="4"/>
        <v>181</v>
      </c>
      <c r="G17" s="158">
        <f t="shared" si="4"/>
        <v>92</v>
      </c>
      <c r="H17" s="158">
        <f t="shared" si="4"/>
        <v>89</v>
      </c>
      <c r="I17" s="158">
        <f t="shared" si="4"/>
        <v>133</v>
      </c>
      <c r="J17" s="158">
        <f t="shared" si="4"/>
        <v>55</v>
      </c>
      <c r="K17" s="158">
        <f t="shared" si="4"/>
        <v>78</v>
      </c>
      <c r="L17" s="158">
        <f t="shared" si="4"/>
        <v>48</v>
      </c>
      <c r="M17" s="158">
        <f t="shared" si="4"/>
        <v>37</v>
      </c>
      <c r="N17" s="159">
        <f t="shared" si="4"/>
        <v>11</v>
      </c>
      <c r="O17" s="43" t="s">
        <v>23</v>
      </c>
      <c r="P17" s="42">
        <v>2</v>
      </c>
      <c r="Q17" s="158">
        <f>SUM(Q18:Q22)</f>
        <v>1913</v>
      </c>
      <c r="R17" s="158">
        <f t="shared" ref="R17:AB17" si="5">SUM(R18:R22)</f>
        <v>1039</v>
      </c>
      <c r="S17" s="158">
        <f t="shared" si="5"/>
        <v>874</v>
      </c>
      <c r="T17" s="158">
        <f t="shared" si="5"/>
        <v>1061</v>
      </c>
      <c r="U17" s="158">
        <f t="shared" si="5"/>
        <v>521</v>
      </c>
      <c r="V17" s="158">
        <f t="shared" si="5"/>
        <v>540</v>
      </c>
      <c r="W17" s="158">
        <f t="shared" si="5"/>
        <v>852</v>
      </c>
      <c r="X17" s="158">
        <f t="shared" si="5"/>
        <v>518</v>
      </c>
      <c r="Y17" s="158">
        <f t="shared" si="5"/>
        <v>334</v>
      </c>
      <c r="Z17" s="158">
        <f t="shared" si="5"/>
        <v>412</v>
      </c>
      <c r="AA17" s="158">
        <f t="shared" si="5"/>
        <v>147</v>
      </c>
      <c r="AB17" s="159">
        <f t="shared" si="5"/>
        <v>265</v>
      </c>
      <c r="AC17" s="43" t="s">
        <v>23</v>
      </c>
      <c r="AD17" s="42">
        <v>2</v>
      </c>
      <c r="AE17" s="158">
        <f>SUM(AE18:AE22)</f>
        <v>907</v>
      </c>
      <c r="AF17" s="158">
        <f t="shared" ref="AF17:AP17" si="6">SUM(AF18:AF22)</f>
        <v>501</v>
      </c>
      <c r="AG17" s="158">
        <f t="shared" si="6"/>
        <v>406</v>
      </c>
      <c r="AH17" s="158">
        <f t="shared" si="6"/>
        <v>95</v>
      </c>
      <c r="AI17" s="158">
        <f t="shared" si="6"/>
        <v>50</v>
      </c>
      <c r="AJ17" s="158">
        <f t="shared" si="6"/>
        <v>45</v>
      </c>
      <c r="AK17" s="158">
        <f t="shared" si="6"/>
        <v>677</v>
      </c>
      <c r="AL17" s="158">
        <f t="shared" si="6"/>
        <v>362</v>
      </c>
      <c r="AM17" s="158">
        <f t="shared" si="6"/>
        <v>315</v>
      </c>
      <c r="AN17" s="158">
        <f t="shared" si="6"/>
        <v>135</v>
      </c>
      <c r="AO17" s="158">
        <f t="shared" si="6"/>
        <v>89</v>
      </c>
      <c r="AP17" s="159">
        <f t="shared" si="6"/>
        <v>46</v>
      </c>
      <c r="AQ17" s="43" t="s">
        <v>23</v>
      </c>
      <c r="AR17" s="42">
        <v>2</v>
      </c>
      <c r="AS17" s="158">
        <f t="shared" ref="AS17:BA17" si="7">SUM(AS18:AS22)</f>
        <v>117</v>
      </c>
      <c r="AT17" s="158">
        <f t="shared" si="7"/>
        <v>88</v>
      </c>
      <c r="AU17" s="158">
        <f t="shared" si="7"/>
        <v>29</v>
      </c>
      <c r="AV17" s="158">
        <f t="shared" si="7"/>
        <v>80</v>
      </c>
      <c r="AW17" s="158">
        <f t="shared" si="7"/>
        <v>67</v>
      </c>
      <c r="AX17" s="158">
        <f t="shared" si="7"/>
        <v>13</v>
      </c>
      <c r="AY17" s="158">
        <f t="shared" si="7"/>
        <v>37</v>
      </c>
      <c r="AZ17" s="158">
        <f t="shared" si="7"/>
        <v>21</v>
      </c>
      <c r="BA17" s="159">
        <f t="shared" si="7"/>
        <v>16</v>
      </c>
    </row>
    <row r="18" spans="1:53" s="9" customFormat="1" ht="18.75" customHeight="1">
      <c r="A18" s="44" t="s">
        <v>24</v>
      </c>
      <c r="B18" s="42">
        <v>3</v>
      </c>
      <c r="C18" s="158">
        <f t="shared" ref="C18:E53" si="8">+F18+Q18+Z18</f>
        <v>461</v>
      </c>
      <c r="D18" s="158">
        <f t="shared" si="8"/>
        <v>213</v>
      </c>
      <c r="E18" s="158">
        <f t="shared" si="8"/>
        <v>248</v>
      </c>
      <c r="F18" s="159">
        <f t="shared" ref="F18:H53" si="9">+I18+L18</f>
        <v>0</v>
      </c>
      <c r="G18" s="159">
        <f t="shared" si="9"/>
        <v>0</v>
      </c>
      <c r="H18" s="159">
        <f t="shared" si="9"/>
        <v>0</v>
      </c>
      <c r="I18" s="158">
        <f t="shared" ref="I18:I53" si="10">+J18+K18</f>
        <v>0</v>
      </c>
      <c r="J18" s="162">
        <v>0</v>
      </c>
      <c r="K18" s="163">
        <v>0</v>
      </c>
      <c r="L18" s="159">
        <f t="shared" ref="L18:L53" si="11">+M18+N18</f>
        <v>0</v>
      </c>
      <c r="M18" s="163">
        <v>0</v>
      </c>
      <c r="N18" s="162">
        <v>0</v>
      </c>
      <c r="O18" s="164" t="s">
        <v>24</v>
      </c>
      <c r="P18" s="42">
        <v>3</v>
      </c>
      <c r="Q18" s="159">
        <f t="shared" ref="Q18:S51" si="12">+T18+W18</f>
        <v>370</v>
      </c>
      <c r="R18" s="159">
        <f t="shared" si="12"/>
        <v>213</v>
      </c>
      <c r="S18" s="159">
        <f t="shared" si="12"/>
        <v>157</v>
      </c>
      <c r="T18" s="159">
        <f t="shared" ref="T18:T51" si="13">+U18+V18</f>
        <v>214</v>
      </c>
      <c r="U18" s="162">
        <v>105</v>
      </c>
      <c r="V18" s="163">
        <v>109</v>
      </c>
      <c r="W18" s="159">
        <f t="shared" ref="W18:W51" si="14">+X18+Y18</f>
        <v>156</v>
      </c>
      <c r="X18" s="162">
        <v>108</v>
      </c>
      <c r="Y18" s="163">
        <v>48</v>
      </c>
      <c r="Z18" s="159">
        <f t="shared" ref="Z18:Z51" si="15">+AA18+AB18</f>
        <v>91</v>
      </c>
      <c r="AA18" s="162">
        <v>0</v>
      </c>
      <c r="AB18" s="162">
        <v>91</v>
      </c>
      <c r="AC18" s="164" t="s">
        <v>24</v>
      </c>
      <c r="AD18" s="42">
        <v>3</v>
      </c>
      <c r="AE18" s="159">
        <f t="shared" ref="AE18:AG53" si="16">+AH18+AK18+AN18</f>
        <v>161</v>
      </c>
      <c r="AF18" s="159">
        <f t="shared" si="16"/>
        <v>88</v>
      </c>
      <c r="AG18" s="159">
        <f t="shared" si="16"/>
        <v>73</v>
      </c>
      <c r="AH18" s="159">
        <f t="shared" ref="AH18:AH53" si="17">+AI18+AJ18</f>
        <v>0</v>
      </c>
      <c r="AI18" s="162">
        <v>0</v>
      </c>
      <c r="AJ18" s="163">
        <v>0</v>
      </c>
      <c r="AK18" s="159">
        <f t="shared" ref="AK18:AK53" si="18">+AL18+AM18</f>
        <v>161</v>
      </c>
      <c r="AL18" s="162">
        <v>88</v>
      </c>
      <c r="AM18" s="163">
        <v>73</v>
      </c>
      <c r="AN18" s="159">
        <f t="shared" ref="AN18:AN53" si="19">+AO18+AP18</f>
        <v>0</v>
      </c>
      <c r="AO18" s="162">
        <v>0</v>
      </c>
      <c r="AP18" s="162">
        <v>0</v>
      </c>
      <c r="AQ18" s="164" t="s">
        <v>24</v>
      </c>
      <c r="AR18" s="42">
        <v>3</v>
      </c>
      <c r="AS18" s="165">
        <f t="shared" ref="AS18:AU53" si="20">+AV18+AY18</f>
        <v>0</v>
      </c>
      <c r="AT18" s="165">
        <f t="shared" si="20"/>
        <v>0</v>
      </c>
      <c r="AU18" s="165">
        <f t="shared" si="20"/>
        <v>0</v>
      </c>
      <c r="AV18" s="165">
        <f t="shared" ref="AV18:AV53" si="21">+AW18+AX18</f>
        <v>0</v>
      </c>
      <c r="AW18" s="166">
        <v>0</v>
      </c>
      <c r="AX18" s="166">
        <v>0</v>
      </c>
      <c r="AY18" s="165">
        <f t="shared" ref="AY18:AY53" si="22">+AZ18+BA18</f>
        <v>0</v>
      </c>
      <c r="AZ18" s="167">
        <v>0</v>
      </c>
      <c r="BA18" s="167">
        <v>0</v>
      </c>
    </row>
    <row r="19" spans="1:53" s="9" customFormat="1" ht="18.75" customHeight="1">
      <c r="A19" s="44" t="s">
        <v>25</v>
      </c>
      <c r="B19" s="42">
        <v>4</v>
      </c>
      <c r="C19" s="158">
        <f t="shared" si="8"/>
        <v>233</v>
      </c>
      <c r="D19" s="158">
        <f t="shared" si="8"/>
        <v>118</v>
      </c>
      <c r="E19" s="158">
        <f t="shared" si="8"/>
        <v>115</v>
      </c>
      <c r="F19" s="159">
        <f t="shared" si="9"/>
        <v>0</v>
      </c>
      <c r="G19" s="159">
        <f t="shared" si="9"/>
        <v>0</v>
      </c>
      <c r="H19" s="159">
        <f t="shared" si="9"/>
        <v>0</v>
      </c>
      <c r="I19" s="158">
        <f t="shared" si="10"/>
        <v>0</v>
      </c>
      <c r="J19" s="162">
        <v>0</v>
      </c>
      <c r="K19" s="163">
        <v>0</v>
      </c>
      <c r="L19" s="159">
        <f t="shared" si="11"/>
        <v>0</v>
      </c>
      <c r="M19" s="163">
        <v>0</v>
      </c>
      <c r="N19" s="162">
        <v>0</v>
      </c>
      <c r="O19" s="164" t="s">
        <v>25</v>
      </c>
      <c r="P19" s="42">
        <v>4</v>
      </c>
      <c r="Q19" s="159">
        <f t="shared" si="12"/>
        <v>210</v>
      </c>
      <c r="R19" s="159">
        <f t="shared" si="12"/>
        <v>96</v>
      </c>
      <c r="S19" s="159">
        <f t="shared" si="12"/>
        <v>114</v>
      </c>
      <c r="T19" s="159">
        <f t="shared" si="13"/>
        <v>82</v>
      </c>
      <c r="U19" s="162">
        <v>26</v>
      </c>
      <c r="V19" s="163">
        <v>56</v>
      </c>
      <c r="W19" s="159">
        <f t="shared" si="14"/>
        <v>128</v>
      </c>
      <c r="X19" s="162">
        <v>70</v>
      </c>
      <c r="Y19" s="163">
        <v>58</v>
      </c>
      <c r="Z19" s="159">
        <f t="shared" si="15"/>
        <v>23</v>
      </c>
      <c r="AA19" s="162">
        <v>22</v>
      </c>
      <c r="AB19" s="162">
        <v>1</v>
      </c>
      <c r="AC19" s="164" t="s">
        <v>25</v>
      </c>
      <c r="AD19" s="42">
        <v>4</v>
      </c>
      <c r="AE19" s="159">
        <f t="shared" si="16"/>
        <v>35</v>
      </c>
      <c r="AF19" s="159">
        <f t="shared" si="16"/>
        <v>25</v>
      </c>
      <c r="AG19" s="159">
        <f t="shared" si="16"/>
        <v>10</v>
      </c>
      <c r="AH19" s="159">
        <f t="shared" si="17"/>
        <v>0</v>
      </c>
      <c r="AI19" s="162">
        <v>0</v>
      </c>
      <c r="AJ19" s="163">
        <v>0</v>
      </c>
      <c r="AK19" s="159">
        <f t="shared" si="18"/>
        <v>12</v>
      </c>
      <c r="AL19" s="162">
        <v>3</v>
      </c>
      <c r="AM19" s="163">
        <v>9</v>
      </c>
      <c r="AN19" s="159">
        <f t="shared" si="19"/>
        <v>23</v>
      </c>
      <c r="AO19" s="162">
        <v>22</v>
      </c>
      <c r="AP19" s="162">
        <v>1</v>
      </c>
      <c r="AQ19" s="164" t="s">
        <v>25</v>
      </c>
      <c r="AR19" s="42">
        <v>4</v>
      </c>
      <c r="AS19" s="165">
        <f t="shared" si="20"/>
        <v>10</v>
      </c>
      <c r="AT19" s="165">
        <f t="shared" si="20"/>
        <v>10</v>
      </c>
      <c r="AU19" s="165">
        <f t="shared" si="20"/>
        <v>0</v>
      </c>
      <c r="AV19" s="165">
        <f t="shared" si="21"/>
        <v>10</v>
      </c>
      <c r="AW19" s="166">
        <v>10</v>
      </c>
      <c r="AX19" s="166">
        <v>0</v>
      </c>
      <c r="AY19" s="165">
        <f t="shared" si="22"/>
        <v>0</v>
      </c>
      <c r="AZ19" s="167">
        <v>0</v>
      </c>
      <c r="BA19" s="167">
        <v>0</v>
      </c>
    </row>
    <row r="20" spans="1:53" s="9" customFormat="1" ht="18.75" customHeight="1">
      <c r="A20" s="44" t="s">
        <v>26</v>
      </c>
      <c r="B20" s="42">
        <v>5</v>
      </c>
      <c r="C20" s="158">
        <f t="shared" si="8"/>
        <v>465</v>
      </c>
      <c r="D20" s="158">
        <f t="shared" si="8"/>
        <v>243</v>
      </c>
      <c r="E20" s="158">
        <f t="shared" si="8"/>
        <v>222</v>
      </c>
      <c r="F20" s="159">
        <f t="shared" si="9"/>
        <v>42</v>
      </c>
      <c r="G20" s="159">
        <f t="shared" si="9"/>
        <v>15</v>
      </c>
      <c r="H20" s="159">
        <f t="shared" si="9"/>
        <v>27</v>
      </c>
      <c r="I20" s="158">
        <f t="shared" si="10"/>
        <v>39</v>
      </c>
      <c r="J20" s="162">
        <v>12</v>
      </c>
      <c r="K20" s="163">
        <v>27</v>
      </c>
      <c r="L20" s="159">
        <f t="shared" si="11"/>
        <v>3</v>
      </c>
      <c r="M20" s="163">
        <v>3</v>
      </c>
      <c r="N20" s="162">
        <v>0</v>
      </c>
      <c r="O20" s="164" t="s">
        <v>26</v>
      </c>
      <c r="P20" s="42">
        <v>5</v>
      </c>
      <c r="Q20" s="159">
        <f t="shared" si="12"/>
        <v>423</v>
      </c>
      <c r="R20" s="159">
        <f t="shared" si="12"/>
        <v>228</v>
      </c>
      <c r="S20" s="159">
        <f t="shared" si="12"/>
        <v>195</v>
      </c>
      <c r="T20" s="159">
        <f t="shared" si="13"/>
        <v>255</v>
      </c>
      <c r="U20" s="162">
        <v>125</v>
      </c>
      <c r="V20" s="163">
        <v>130</v>
      </c>
      <c r="W20" s="159">
        <f t="shared" si="14"/>
        <v>168</v>
      </c>
      <c r="X20" s="162">
        <v>103</v>
      </c>
      <c r="Y20" s="163">
        <v>65</v>
      </c>
      <c r="Z20" s="159">
        <f t="shared" si="15"/>
        <v>0</v>
      </c>
      <c r="AA20" s="162">
        <v>0</v>
      </c>
      <c r="AB20" s="162">
        <v>0</v>
      </c>
      <c r="AC20" s="164" t="s">
        <v>26</v>
      </c>
      <c r="AD20" s="42">
        <v>5</v>
      </c>
      <c r="AE20" s="159">
        <f t="shared" si="16"/>
        <v>132</v>
      </c>
      <c r="AF20" s="159">
        <f t="shared" si="16"/>
        <v>75</v>
      </c>
      <c r="AG20" s="159">
        <f t="shared" si="16"/>
        <v>57</v>
      </c>
      <c r="AH20" s="159">
        <f t="shared" si="17"/>
        <v>19</v>
      </c>
      <c r="AI20" s="162">
        <v>7</v>
      </c>
      <c r="AJ20" s="163">
        <v>12</v>
      </c>
      <c r="AK20" s="159">
        <f t="shared" si="18"/>
        <v>113</v>
      </c>
      <c r="AL20" s="162">
        <v>68</v>
      </c>
      <c r="AM20" s="163">
        <v>45</v>
      </c>
      <c r="AN20" s="159">
        <f t="shared" si="19"/>
        <v>0</v>
      </c>
      <c r="AO20" s="162">
        <v>0</v>
      </c>
      <c r="AP20" s="162">
        <v>0</v>
      </c>
      <c r="AQ20" s="164" t="s">
        <v>26</v>
      </c>
      <c r="AR20" s="42">
        <v>5</v>
      </c>
      <c r="AS20" s="165">
        <f t="shared" si="20"/>
        <v>32</v>
      </c>
      <c r="AT20" s="165">
        <f t="shared" si="20"/>
        <v>16</v>
      </c>
      <c r="AU20" s="165">
        <f t="shared" si="20"/>
        <v>16</v>
      </c>
      <c r="AV20" s="165">
        <f t="shared" si="21"/>
        <v>17</v>
      </c>
      <c r="AW20" s="166">
        <v>11</v>
      </c>
      <c r="AX20" s="166">
        <v>6</v>
      </c>
      <c r="AY20" s="165">
        <f t="shared" si="22"/>
        <v>15</v>
      </c>
      <c r="AZ20" s="167">
        <v>5</v>
      </c>
      <c r="BA20" s="167">
        <v>10</v>
      </c>
    </row>
    <row r="21" spans="1:53" s="9" customFormat="1" ht="18.75" customHeight="1">
      <c r="A21" s="44" t="s">
        <v>27</v>
      </c>
      <c r="B21" s="42">
        <v>6</v>
      </c>
      <c r="C21" s="158">
        <f t="shared" si="8"/>
        <v>497</v>
      </c>
      <c r="D21" s="158">
        <f t="shared" si="8"/>
        <v>231</v>
      </c>
      <c r="E21" s="158">
        <f t="shared" si="8"/>
        <v>266</v>
      </c>
      <c r="F21" s="159">
        <f t="shared" si="9"/>
        <v>56</v>
      </c>
      <c r="G21" s="159">
        <f t="shared" si="9"/>
        <v>22</v>
      </c>
      <c r="H21" s="159">
        <f t="shared" si="9"/>
        <v>34</v>
      </c>
      <c r="I21" s="158">
        <f t="shared" si="10"/>
        <v>56</v>
      </c>
      <c r="J21" s="162">
        <v>22</v>
      </c>
      <c r="K21" s="163">
        <v>34</v>
      </c>
      <c r="L21" s="159">
        <f t="shared" si="11"/>
        <v>0</v>
      </c>
      <c r="M21" s="163">
        <v>0</v>
      </c>
      <c r="N21" s="162">
        <v>0</v>
      </c>
      <c r="O21" s="164" t="s">
        <v>27</v>
      </c>
      <c r="P21" s="42">
        <v>6</v>
      </c>
      <c r="Q21" s="159">
        <f t="shared" si="12"/>
        <v>370</v>
      </c>
      <c r="R21" s="159">
        <f t="shared" si="12"/>
        <v>193</v>
      </c>
      <c r="S21" s="159">
        <f t="shared" si="12"/>
        <v>177</v>
      </c>
      <c r="T21" s="159">
        <f t="shared" si="13"/>
        <v>154</v>
      </c>
      <c r="U21" s="162">
        <v>73</v>
      </c>
      <c r="V21" s="163">
        <v>81</v>
      </c>
      <c r="W21" s="159">
        <f t="shared" si="14"/>
        <v>216</v>
      </c>
      <c r="X21" s="162">
        <v>120</v>
      </c>
      <c r="Y21" s="163">
        <v>96</v>
      </c>
      <c r="Z21" s="159">
        <f t="shared" si="15"/>
        <v>71</v>
      </c>
      <c r="AA21" s="162">
        <v>16</v>
      </c>
      <c r="AB21" s="162">
        <v>55</v>
      </c>
      <c r="AC21" s="164" t="s">
        <v>27</v>
      </c>
      <c r="AD21" s="42">
        <v>6</v>
      </c>
      <c r="AE21" s="159">
        <f t="shared" si="16"/>
        <v>219</v>
      </c>
      <c r="AF21" s="159">
        <f t="shared" si="16"/>
        <v>89</v>
      </c>
      <c r="AG21" s="159">
        <f t="shared" si="16"/>
        <v>130</v>
      </c>
      <c r="AH21" s="159">
        <f t="shared" si="17"/>
        <v>41</v>
      </c>
      <c r="AI21" s="162">
        <v>17</v>
      </c>
      <c r="AJ21" s="163">
        <v>24</v>
      </c>
      <c r="AK21" s="159">
        <f t="shared" si="18"/>
        <v>139</v>
      </c>
      <c r="AL21" s="162">
        <v>66</v>
      </c>
      <c r="AM21" s="163">
        <v>73</v>
      </c>
      <c r="AN21" s="159">
        <f t="shared" si="19"/>
        <v>39</v>
      </c>
      <c r="AO21" s="162">
        <v>6</v>
      </c>
      <c r="AP21" s="162">
        <v>33</v>
      </c>
      <c r="AQ21" s="164" t="s">
        <v>27</v>
      </c>
      <c r="AR21" s="42">
        <v>6</v>
      </c>
      <c r="AS21" s="165">
        <f t="shared" si="20"/>
        <v>25</v>
      </c>
      <c r="AT21" s="165">
        <f t="shared" si="20"/>
        <v>19</v>
      </c>
      <c r="AU21" s="165">
        <f t="shared" si="20"/>
        <v>6</v>
      </c>
      <c r="AV21" s="165">
        <f t="shared" si="21"/>
        <v>25</v>
      </c>
      <c r="AW21" s="166">
        <v>19</v>
      </c>
      <c r="AX21" s="166">
        <v>6</v>
      </c>
      <c r="AY21" s="165">
        <f t="shared" si="22"/>
        <v>0</v>
      </c>
      <c r="AZ21" s="167">
        <v>0</v>
      </c>
      <c r="BA21" s="167">
        <v>0</v>
      </c>
    </row>
    <row r="22" spans="1:53" s="9" customFormat="1" ht="18.75" customHeight="1">
      <c r="A22" s="44" t="s">
        <v>28</v>
      </c>
      <c r="B22" s="42">
        <v>7</v>
      </c>
      <c r="C22" s="158">
        <f t="shared" si="8"/>
        <v>850</v>
      </c>
      <c r="D22" s="158">
        <f t="shared" si="8"/>
        <v>473</v>
      </c>
      <c r="E22" s="158">
        <f t="shared" si="8"/>
        <v>377</v>
      </c>
      <c r="F22" s="159">
        <f t="shared" si="9"/>
        <v>83</v>
      </c>
      <c r="G22" s="159">
        <f t="shared" si="9"/>
        <v>55</v>
      </c>
      <c r="H22" s="159">
        <f t="shared" si="9"/>
        <v>28</v>
      </c>
      <c r="I22" s="158">
        <f t="shared" si="10"/>
        <v>38</v>
      </c>
      <c r="J22" s="162">
        <v>21</v>
      </c>
      <c r="K22" s="163">
        <v>17</v>
      </c>
      <c r="L22" s="159">
        <f t="shared" si="11"/>
        <v>45</v>
      </c>
      <c r="M22" s="163">
        <v>34</v>
      </c>
      <c r="N22" s="162">
        <v>11</v>
      </c>
      <c r="O22" s="164" t="s">
        <v>28</v>
      </c>
      <c r="P22" s="42">
        <v>7</v>
      </c>
      <c r="Q22" s="159">
        <f t="shared" si="12"/>
        <v>540</v>
      </c>
      <c r="R22" s="159">
        <f t="shared" si="12"/>
        <v>309</v>
      </c>
      <c r="S22" s="159">
        <f t="shared" si="12"/>
        <v>231</v>
      </c>
      <c r="T22" s="159">
        <f t="shared" si="13"/>
        <v>356</v>
      </c>
      <c r="U22" s="162">
        <v>192</v>
      </c>
      <c r="V22" s="163">
        <v>164</v>
      </c>
      <c r="W22" s="159">
        <f t="shared" si="14"/>
        <v>184</v>
      </c>
      <c r="X22" s="162">
        <v>117</v>
      </c>
      <c r="Y22" s="163">
        <v>67</v>
      </c>
      <c r="Z22" s="159">
        <f t="shared" si="15"/>
        <v>227</v>
      </c>
      <c r="AA22" s="162">
        <v>109</v>
      </c>
      <c r="AB22" s="162">
        <v>118</v>
      </c>
      <c r="AC22" s="164" t="s">
        <v>28</v>
      </c>
      <c r="AD22" s="42">
        <v>7</v>
      </c>
      <c r="AE22" s="159">
        <f t="shared" si="16"/>
        <v>360</v>
      </c>
      <c r="AF22" s="159">
        <f t="shared" si="16"/>
        <v>224</v>
      </c>
      <c r="AG22" s="159">
        <f t="shared" si="16"/>
        <v>136</v>
      </c>
      <c r="AH22" s="159">
        <f t="shared" si="17"/>
        <v>35</v>
      </c>
      <c r="AI22" s="162">
        <v>26</v>
      </c>
      <c r="AJ22" s="163">
        <v>9</v>
      </c>
      <c r="AK22" s="159">
        <f t="shared" si="18"/>
        <v>252</v>
      </c>
      <c r="AL22" s="162">
        <v>137</v>
      </c>
      <c r="AM22" s="163">
        <v>115</v>
      </c>
      <c r="AN22" s="159">
        <f t="shared" si="19"/>
        <v>73</v>
      </c>
      <c r="AO22" s="162">
        <v>61</v>
      </c>
      <c r="AP22" s="162">
        <v>12</v>
      </c>
      <c r="AQ22" s="164" t="s">
        <v>28</v>
      </c>
      <c r="AR22" s="42">
        <v>7</v>
      </c>
      <c r="AS22" s="165">
        <f t="shared" si="20"/>
        <v>50</v>
      </c>
      <c r="AT22" s="165">
        <f t="shared" si="20"/>
        <v>43</v>
      </c>
      <c r="AU22" s="165">
        <f t="shared" si="20"/>
        <v>7</v>
      </c>
      <c r="AV22" s="165">
        <f t="shared" si="21"/>
        <v>28</v>
      </c>
      <c r="AW22" s="166">
        <v>27</v>
      </c>
      <c r="AX22" s="166">
        <v>1</v>
      </c>
      <c r="AY22" s="165">
        <f t="shared" si="22"/>
        <v>22</v>
      </c>
      <c r="AZ22" s="167">
        <v>16</v>
      </c>
      <c r="BA22" s="167">
        <v>6</v>
      </c>
    </row>
    <row r="23" spans="1:53" s="9" customFormat="1" ht="18.75" customHeight="1">
      <c r="A23" s="45" t="s">
        <v>29</v>
      </c>
      <c r="B23" s="42">
        <v>8</v>
      </c>
      <c r="C23" s="158">
        <f>SUM(C24:C29)</f>
        <v>3420</v>
      </c>
      <c r="D23" s="158">
        <f t="shared" ref="D23:N23" si="23">SUM(D24:D29)</f>
        <v>1749</v>
      </c>
      <c r="E23" s="158">
        <f t="shared" si="23"/>
        <v>1671</v>
      </c>
      <c r="F23" s="158">
        <f t="shared" si="23"/>
        <v>151</v>
      </c>
      <c r="G23" s="158">
        <f t="shared" si="23"/>
        <v>50</v>
      </c>
      <c r="H23" s="158">
        <f t="shared" si="23"/>
        <v>101</v>
      </c>
      <c r="I23" s="158">
        <f t="shared" si="23"/>
        <v>130</v>
      </c>
      <c r="J23" s="158">
        <f t="shared" si="23"/>
        <v>47</v>
      </c>
      <c r="K23" s="158">
        <f t="shared" si="23"/>
        <v>83</v>
      </c>
      <c r="L23" s="158">
        <f t="shared" si="23"/>
        <v>21</v>
      </c>
      <c r="M23" s="158">
        <f t="shared" si="23"/>
        <v>3</v>
      </c>
      <c r="N23" s="159">
        <f t="shared" si="23"/>
        <v>18</v>
      </c>
      <c r="O23" s="45" t="s">
        <v>29</v>
      </c>
      <c r="P23" s="42">
        <v>8</v>
      </c>
      <c r="Q23" s="158">
        <f>SUM(Q24:Q29)</f>
        <v>3230</v>
      </c>
      <c r="R23" s="158">
        <f t="shared" ref="R23:AB23" si="24">SUM(R24:R29)</f>
        <v>1679</v>
      </c>
      <c r="S23" s="158">
        <f t="shared" si="24"/>
        <v>1551</v>
      </c>
      <c r="T23" s="158">
        <f t="shared" si="24"/>
        <v>2187</v>
      </c>
      <c r="U23" s="158">
        <f t="shared" si="24"/>
        <v>1022</v>
      </c>
      <c r="V23" s="158">
        <f t="shared" si="24"/>
        <v>1165</v>
      </c>
      <c r="W23" s="158">
        <f t="shared" si="24"/>
        <v>1043</v>
      </c>
      <c r="X23" s="158">
        <f t="shared" si="24"/>
        <v>657</v>
      </c>
      <c r="Y23" s="158">
        <f t="shared" si="24"/>
        <v>386</v>
      </c>
      <c r="Z23" s="158">
        <f t="shared" si="24"/>
        <v>39</v>
      </c>
      <c r="AA23" s="158">
        <f t="shared" si="24"/>
        <v>20</v>
      </c>
      <c r="AB23" s="159">
        <f t="shared" si="24"/>
        <v>19</v>
      </c>
      <c r="AC23" s="45" t="s">
        <v>29</v>
      </c>
      <c r="AD23" s="42">
        <v>8</v>
      </c>
      <c r="AE23" s="158">
        <f>SUM(AE24:AE29)</f>
        <v>1495</v>
      </c>
      <c r="AF23" s="158">
        <f t="shared" ref="AF23:AP23" si="25">SUM(AF24:AF29)</f>
        <v>755</v>
      </c>
      <c r="AG23" s="158">
        <f t="shared" si="25"/>
        <v>740</v>
      </c>
      <c r="AH23" s="158">
        <f t="shared" si="25"/>
        <v>96</v>
      </c>
      <c r="AI23" s="158">
        <f t="shared" si="25"/>
        <v>34</v>
      </c>
      <c r="AJ23" s="158">
        <f t="shared" si="25"/>
        <v>62</v>
      </c>
      <c r="AK23" s="158">
        <f t="shared" si="25"/>
        <v>1385</v>
      </c>
      <c r="AL23" s="158">
        <f t="shared" si="25"/>
        <v>707</v>
      </c>
      <c r="AM23" s="158">
        <f t="shared" si="25"/>
        <v>678</v>
      </c>
      <c r="AN23" s="158">
        <f t="shared" si="25"/>
        <v>14</v>
      </c>
      <c r="AO23" s="158">
        <f t="shared" si="25"/>
        <v>14</v>
      </c>
      <c r="AP23" s="159">
        <f t="shared" si="25"/>
        <v>0</v>
      </c>
      <c r="AQ23" s="45" t="s">
        <v>29</v>
      </c>
      <c r="AR23" s="42">
        <v>8</v>
      </c>
      <c r="AS23" s="158">
        <f t="shared" ref="AS23:BA23" si="26">SUM(AS24:AS29)</f>
        <v>209</v>
      </c>
      <c r="AT23" s="158">
        <f t="shared" si="26"/>
        <v>100</v>
      </c>
      <c r="AU23" s="158">
        <f t="shared" si="26"/>
        <v>109</v>
      </c>
      <c r="AV23" s="158">
        <f t="shared" si="26"/>
        <v>151</v>
      </c>
      <c r="AW23" s="158">
        <f t="shared" si="26"/>
        <v>72</v>
      </c>
      <c r="AX23" s="158">
        <f t="shared" si="26"/>
        <v>79</v>
      </c>
      <c r="AY23" s="158">
        <f t="shared" si="26"/>
        <v>58</v>
      </c>
      <c r="AZ23" s="158">
        <f t="shared" si="26"/>
        <v>28</v>
      </c>
      <c r="BA23" s="159">
        <f t="shared" si="26"/>
        <v>30</v>
      </c>
    </row>
    <row r="24" spans="1:53" s="9" customFormat="1" ht="18.75" customHeight="1">
      <c r="A24" s="44" t="s">
        <v>30</v>
      </c>
      <c r="B24" s="42">
        <v>9</v>
      </c>
      <c r="C24" s="158">
        <f t="shared" si="8"/>
        <v>778</v>
      </c>
      <c r="D24" s="158">
        <f t="shared" si="8"/>
        <v>389</v>
      </c>
      <c r="E24" s="158">
        <f t="shared" si="8"/>
        <v>389</v>
      </c>
      <c r="F24" s="159">
        <f t="shared" si="9"/>
        <v>0</v>
      </c>
      <c r="G24" s="159">
        <f t="shared" si="9"/>
        <v>0</v>
      </c>
      <c r="H24" s="159">
        <f t="shared" si="9"/>
        <v>0</v>
      </c>
      <c r="I24" s="158">
        <f t="shared" si="10"/>
        <v>0</v>
      </c>
      <c r="J24" s="162">
        <v>0</v>
      </c>
      <c r="K24" s="163">
        <v>0</v>
      </c>
      <c r="L24" s="159">
        <f t="shared" si="11"/>
        <v>0</v>
      </c>
      <c r="M24" s="163">
        <v>0</v>
      </c>
      <c r="N24" s="162">
        <v>0</v>
      </c>
      <c r="O24" s="164" t="s">
        <v>30</v>
      </c>
      <c r="P24" s="42">
        <v>9</v>
      </c>
      <c r="Q24" s="159">
        <f t="shared" si="12"/>
        <v>778</v>
      </c>
      <c r="R24" s="159">
        <f t="shared" si="12"/>
        <v>389</v>
      </c>
      <c r="S24" s="159">
        <f t="shared" si="12"/>
        <v>389</v>
      </c>
      <c r="T24" s="159">
        <f t="shared" si="13"/>
        <v>668</v>
      </c>
      <c r="U24" s="162">
        <v>308</v>
      </c>
      <c r="V24" s="163">
        <v>360</v>
      </c>
      <c r="W24" s="159">
        <f t="shared" si="14"/>
        <v>110</v>
      </c>
      <c r="X24" s="162">
        <v>81</v>
      </c>
      <c r="Y24" s="162">
        <v>29</v>
      </c>
      <c r="Z24" s="159">
        <f t="shared" si="15"/>
        <v>0</v>
      </c>
      <c r="AA24" s="162">
        <v>0</v>
      </c>
      <c r="AB24" s="162">
        <v>0</v>
      </c>
      <c r="AC24" s="164" t="s">
        <v>30</v>
      </c>
      <c r="AD24" s="42">
        <v>9</v>
      </c>
      <c r="AE24" s="159">
        <f t="shared" si="16"/>
        <v>439</v>
      </c>
      <c r="AF24" s="159">
        <f t="shared" si="16"/>
        <v>213</v>
      </c>
      <c r="AG24" s="159">
        <f t="shared" si="16"/>
        <v>226</v>
      </c>
      <c r="AH24" s="159">
        <f t="shared" si="17"/>
        <v>0</v>
      </c>
      <c r="AI24" s="162">
        <v>0</v>
      </c>
      <c r="AJ24" s="163">
        <v>0</v>
      </c>
      <c r="AK24" s="159">
        <f t="shared" si="18"/>
        <v>439</v>
      </c>
      <c r="AL24" s="162">
        <v>213</v>
      </c>
      <c r="AM24" s="163">
        <v>226</v>
      </c>
      <c r="AN24" s="159">
        <f t="shared" si="19"/>
        <v>0</v>
      </c>
      <c r="AO24" s="162">
        <v>0</v>
      </c>
      <c r="AP24" s="162">
        <v>0</v>
      </c>
      <c r="AQ24" s="164" t="s">
        <v>30</v>
      </c>
      <c r="AR24" s="42">
        <v>9</v>
      </c>
      <c r="AS24" s="165">
        <f t="shared" si="20"/>
        <v>7</v>
      </c>
      <c r="AT24" s="165">
        <f t="shared" si="20"/>
        <v>6</v>
      </c>
      <c r="AU24" s="165">
        <f t="shared" si="20"/>
        <v>1</v>
      </c>
      <c r="AV24" s="165">
        <f t="shared" si="21"/>
        <v>1</v>
      </c>
      <c r="AW24" s="166">
        <v>1</v>
      </c>
      <c r="AX24" s="166">
        <v>0</v>
      </c>
      <c r="AY24" s="165">
        <f t="shared" si="22"/>
        <v>6</v>
      </c>
      <c r="AZ24" s="167">
        <v>5</v>
      </c>
      <c r="BA24" s="167">
        <v>1</v>
      </c>
    </row>
    <row r="25" spans="1:53" s="9" customFormat="1" ht="18.75" customHeight="1">
      <c r="A25" s="44" t="s">
        <v>31</v>
      </c>
      <c r="B25" s="42">
        <v>10</v>
      </c>
      <c r="C25" s="158">
        <f t="shared" si="8"/>
        <v>716</v>
      </c>
      <c r="D25" s="158">
        <f t="shared" si="8"/>
        <v>322</v>
      </c>
      <c r="E25" s="158">
        <f t="shared" si="8"/>
        <v>394</v>
      </c>
      <c r="F25" s="159">
        <f t="shared" si="9"/>
        <v>89</v>
      </c>
      <c r="G25" s="159">
        <f t="shared" si="9"/>
        <v>36</v>
      </c>
      <c r="H25" s="159">
        <f t="shared" si="9"/>
        <v>53</v>
      </c>
      <c r="I25" s="158">
        <f t="shared" si="10"/>
        <v>68</v>
      </c>
      <c r="J25" s="162">
        <v>33</v>
      </c>
      <c r="K25" s="163">
        <v>35</v>
      </c>
      <c r="L25" s="159">
        <f t="shared" si="11"/>
        <v>21</v>
      </c>
      <c r="M25" s="163">
        <v>3</v>
      </c>
      <c r="N25" s="162">
        <v>18</v>
      </c>
      <c r="O25" s="164" t="s">
        <v>31</v>
      </c>
      <c r="P25" s="42">
        <v>10</v>
      </c>
      <c r="Q25" s="159">
        <f t="shared" si="12"/>
        <v>627</v>
      </c>
      <c r="R25" s="159">
        <f t="shared" si="12"/>
        <v>286</v>
      </c>
      <c r="S25" s="159">
        <f t="shared" si="12"/>
        <v>341</v>
      </c>
      <c r="T25" s="159">
        <f t="shared" si="13"/>
        <v>384</v>
      </c>
      <c r="U25" s="162">
        <v>146</v>
      </c>
      <c r="V25" s="163">
        <v>238</v>
      </c>
      <c r="W25" s="159">
        <f t="shared" si="14"/>
        <v>243</v>
      </c>
      <c r="X25" s="162">
        <v>140</v>
      </c>
      <c r="Y25" s="162">
        <v>103</v>
      </c>
      <c r="Z25" s="159">
        <f t="shared" si="15"/>
        <v>0</v>
      </c>
      <c r="AA25" s="162">
        <v>0</v>
      </c>
      <c r="AB25" s="162">
        <v>0</v>
      </c>
      <c r="AC25" s="164" t="s">
        <v>31</v>
      </c>
      <c r="AD25" s="42">
        <v>10</v>
      </c>
      <c r="AE25" s="159">
        <f t="shared" si="16"/>
        <v>360</v>
      </c>
      <c r="AF25" s="159">
        <f t="shared" si="16"/>
        <v>163</v>
      </c>
      <c r="AG25" s="159">
        <f t="shared" si="16"/>
        <v>197</v>
      </c>
      <c r="AH25" s="159">
        <f t="shared" si="17"/>
        <v>54</v>
      </c>
      <c r="AI25" s="162">
        <v>22</v>
      </c>
      <c r="AJ25" s="163">
        <v>32</v>
      </c>
      <c r="AK25" s="159">
        <f t="shared" si="18"/>
        <v>306</v>
      </c>
      <c r="AL25" s="162">
        <v>141</v>
      </c>
      <c r="AM25" s="163">
        <v>165</v>
      </c>
      <c r="AN25" s="159">
        <f t="shared" si="19"/>
        <v>0</v>
      </c>
      <c r="AO25" s="162">
        <v>0</v>
      </c>
      <c r="AP25" s="162">
        <v>0</v>
      </c>
      <c r="AQ25" s="164" t="s">
        <v>31</v>
      </c>
      <c r="AR25" s="42">
        <v>10</v>
      </c>
      <c r="AS25" s="165">
        <f t="shared" si="20"/>
        <v>104</v>
      </c>
      <c r="AT25" s="165">
        <f t="shared" si="20"/>
        <v>54</v>
      </c>
      <c r="AU25" s="165">
        <f t="shared" si="20"/>
        <v>50</v>
      </c>
      <c r="AV25" s="165">
        <f t="shared" si="21"/>
        <v>62</v>
      </c>
      <c r="AW25" s="166">
        <v>32</v>
      </c>
      <c r="AX25" s="166">
        <v>30</v>
      </c>
      <c r="AY25" s="165">
        <f t="shared" si="22"/>
        <v>42</v>
      </c>
      <c r="AZ25" s="167">
        <v>22</v>
      </c>
      <c r="BA25" s="167">
        <v>20</v>
      </c>
    </row>
    <row r="26" spans="1:53" s="9" customFormat="1" ht="18.75" customHeight="1">
      <c r="A26" s="44" t="s">
        <v>32</v>
      </c>
      <c r="B26" s="42">
        <v>11</v>
      </c>
      <c r="C26" s="158">
        <f t="shared" si="8"/>
        <v>525</v>
      </c>
      <c r="D26" s="158">
        <f t="shared" si="8"/>
        <v>274</v>
      </c>
      <c r="E26" s="158">
        <f t="shared" si="8"/>
        <v>251</v>
      </c>
      <c r="F26" s="159">
        <f t="shared" si="9"/>
        <v>0</v>
      </c>
      <c r="G26" s="159">
        <f t="shared" si="9"/>
        <v>0</v>
      </c>
      <c r="H26" s="159">
        <f t="shared" si="9"/>
        <v>0</v>
      </c>
      <c r="I26" s="158">
        <f t="shared" si="10"/>
        <v>0</v>
      </c>
      <c r="J26" s="162">
        <v>0</v>
      </c>
      <c r="K26" s="163">
        <v>0</v>
      </c>
      <c r="L26" s="159">
        <f t="shared" si="11"/>
        <v>0</v>
      </c>
      <c r="M26" s="163">
        <v>0</v>
      </c>
      <c r="N26" s="162">
        <v>0</v>
      </c>
      <c r="O26" s="164" t="s">
        <v>32</v>
      </c>
      <c r="P26" s="42">
        <v>11</v>
      </c>
      <c r="Q26" s="159">
        <f t="shared" si="12"/>
        <v>525</v>
      </c>
      <c r="R26" s="159">
        <f t="shared" si="12"/>
        <v>274</v>
      </c>
      <c r="S26" s="159">
        <f t="shared" si="12"/>
        <v>251</v>
      </c>
      <c r="T26" s="159">
        <f t="shared" si="13"/>
        <v>476</v>
      </c>
      <c r="U26" s="162">
        <v>234</v>
      </c>
      <c r="V26" s="163">
        <v>242</v>
      </c>
      <c r="W26" s="159">
        <f t="shared" si="14"/>
        <v>49</v>
      </c>
      <c r="X26" s="162">
        <v>40</v>
      </c>
      <c r="Y26" s="162">
        <v>9</v>
      </c>
      <c r="Z26" s="159">
        <f t="shared" si="15"/>
        <v>0</v>
      </c>
      <c r="AA26" s="162">
        <v>0</v>
      </c>
      <c r="AB26" s="162">
        <v>0</v>
      </c>
      <c r="AC26" s="164" t="s">
        <v>32</v>
      </c>
      <c r="AD26" s="42">
        <v>11</v>
      </c>
      <c r="AE26" s="159">
        <f t="shared" si="16"/>
        <v>145</v>
      </c>
      <c r="AF26" s="159">
        <f t="shared" si="16"/>
        <v>80</v>
      </c>
      <c r="AG26" s="159">
        <f t="shared" si="16"/>
        <v>65</v>
      </c>
      <c r="AH26" s="159">
        <f t="shared" si="17"/>
        <v>0</v>
      </c>
      <c r="AI26" s="162">
        <v>0</v>
      </c>
      <c r="AJ26" s="163">
        <v>0</v>
      </c>
      <c r="AK26" s="159">
        <f t="shared" si="18"/>
        <v>145</v>
      </c>
      <c r="AL26" s="162">
        <v>80</v>
      </c>
      <c r="AM26" s="163">
        <v>65</v>
      </c>
      <c r="AN26" s="159">
        <f t="shared" si="19"/>
        <v>0</v>
      </c>
      <c r="AO26" s="162">
        <v>0</v>
      </c>
      <c r="AP26" s="162">
        <v>0</v>
      </c>
      <c r="AQ26" s="164" t="s">
        <v>32</v>
      </c>
      <c r="AR26" s="42">
        <v>11</v>
      </c>
      <c r="AS26" s="165">
        <f t="shared" si="20"/>
        <v>1</v>
      </c>
      <c r="AT26" s="165">
        <f t="shared" si="20"/>
        <v>0</v>
      </c>
      <c r="AU26" s="165">
        <f t="shared" si="20"/>
        <v>1</v>
      </c>
      <c r="AV26" s="165">
        <f t="shared" si="21"/>
        <v>1</v>
      </c>
      <c r="AW26" s="166">
        <v>0</v>
      </c>
      <c r="AX26" s="166">
        <v>1</v>
      </c>
      <c r="AY26" s="165">
        <f t="shared" si="22"/>
        <v>0</v>
      </c>
      <c r="AZ26" s="167">
        <v>0</v>
      </c>
      <c r="BA26" s="167">
        <v>0</v>
      </c>
    </row>
    <row r="27" spans="1:53" s="9" customFormat="1" ht="18.75" customHeight="1">
      <c r="A27" s="44" t="s">
        <v>33</v>
      </c>
      <c r="B27" s="42">
        <v>12</v>
      </c>
      <c r="C27" s="158">
        <f t="shared" si="8"/>
        <v>549</v>
      </c>
      <c r="D27" s="158">
        <f t="shared" si="8"/>
        <v>323</v>
      </c>
      <c r="E27" s="158">
        <f t="shared" si="8"/>
        <v>226</v>
      </c>
      <c r="F27" s="159">
        <f t="shared" si="9"/>
        <v>0</v>
      </c>
      <c r="G27" s="159">
        <f t="shared" si="9"/>
        <v>0</v>
      </c>
      <c r="H27" s="159">
        <f t="shared" si="9"/>
        <v>0</v>
      </c>
      <c r="I27" s="158">
        <f t="shared" si="10"/>
        <v>0</v>
      </c>
      <c r="J27" s="162">
        <v>0</v>
      </c>
      <c r="K27" s="163">
        <v>0</v>
      </c>
      <c r="L27" s="159">
        <f t="shared" si="11"/>
        <v>0</v>
      </c>
      <c r="M27" s="163">
        <v>0</v>
      </c>
      <c r="N27" s="162">
        <v>0</v>
      </c>
      <c r="O27" s="164" t="s">
        <v>33</v>
      </c>
      <c r="P27" s="42">
        <v>12</v>
      </c>
      <c r="Q27" s="159">
        <f t="shared" si="12"/>
        <v>549</v>
      </c>
      <c r="R27" s="159">
        <f t="shared" si="12"/>
        <v>323</v>
      </c>
      <c r="S27" s="159">
        <f t="shared" si="12"/>
        <v>226</v>
      </c>
      <c r="T27" s="159">
        <f t="shared" si="13"/>
        <v>263</v>
      </c>
      <c r="U27" s="162">
        <v>141</v>
      </c>
      <c r="V27" s="163">
        <v>122</v>
      </c>
      <c r="W27" s="159">
        <f t="shared" si="14"/>
        <v>286</v>
      </c>
      <c r="X27" s="162">
        <v>182</v>
      </c>
      <c r="Y27" s="162">
        <v>104</v>
      </c>
      <c r="Z27" s="159">
        <f t="shared" si="15"/>
        <v>0</v>
      </c>
      <c r="AA27" s="162">
        <v>0</v>
      </c>
      <c r="AB27" s="162">
        <v>0</v>
      </c>
      <c r="AC27" s="164" t="s">
        <v>33</v>
      </c>
      <c r="AD27" s="42">
        <v>12</v>
      </c>
      <c r="AE27" s="159">
        <f t="shared" si="16"/>
        <v>204</v>
      </c>
      <c r="AF27" s="159">
        <f t="shared" si="16"/>
        <v>114</v>
      </c>
      <c r="AG27" s="159">
        <f t="shared" si="16"/>
        <v>90</v>
      </c>
      <c r="AH27" s="159">
        <f t="shared" si="17"/>
        <v>0</v>
      </c>
      <c r="AI27" s="162">
        <v>0</v>
      </c>
      <c r="AJ27" s="163">
        <v>0</v>
      </c>
      <c r="AK27" s="159">
        <f t="shared" si="18"/>
        <v>204</v>
      </c>
      <c r="AL27" s="162">
        <v>114</v>
      </c>
      <c r="AM27" s="163">
        <v>90</v>
      </c>
      <c r="AN27" s="159">
        <f t="shared" si="19"/>
        <v>0</v>
      </c>
      <c r="AO27" s="162">
        <v>0</v>
      </c>
      <c r="AP27" s="162">
        <v>0</v>
      </c>
      <c r="AQ27" s="164" t="s">
        <v>33</v>
      </c>
      <c r="AR27" s="42">
        <v>12</v>
      </c>
      <c r="AS27" s="165">
        <f t="shared" si="20"/>
        <v>29</v>
      </c>
      <c r="AT27" s="165">
        <f t="shared" si="20"/>
        <v>17</v>
      </c>
      <c r="AU27" s="165">
        <f t="shared" si="20"/>
        <v>12</v>
      </c>
      <c r="AV27" s="165">
        <f t="shared" si="21"/>
        <v>22</v>
      </c>
      <c r="AW27" s="166">
        <v>16</v>
      </c>
      <c r="AX27" s="166">
        <v>6</v>
      </c>
      <c r="AY27" s="165">
        <f t="shared" si="22"/>
        <v>7</v>
      </c>
      <c r="AZ27" s="167">
        <v>1</v>
      </c>
      <c r="BA27" s="167">
        <v>6</v>
      </c>
    </row>
    <row r="28" spans="1:53" s="9" customFormat="1" ht="18.75" customHeight="1">
      <c r="A28" s="44" t="s">
        <v>34</v>
      </c>
      <c r="B28" s="42">
        <v>13</v>
      </c>
      <c r="C28" s="158">
        <f t="shared" si="8"/>
        <v>576</v>
      </c>
      <c r="D28" s="158">
        <f t="shared" si="8"/>
        <v>292</v>
      </c>
      <c r="E28" s="158">
        <f t="shared" si="8"/>
        <v>284</v>
      </c>
      <c r="F28" s="159">
        <f t="shared" si="9"/>
        <v>47</v>
      </c>
      <c r="G28" s="159">
        <f t="shared" si="9"/>
        <v>8</v>
      </c>
      <c r="H28" s="159">
        <f t="shared" si="9"/>
        <v>39</v>
      </c>
      <c r="I28" s="158">
        <f t="shared" si="10"/>
        <v>47</v>
      </c>
      <c r="J28" s="162">
        <v>8</v>
      </c>
      <c r="K28" s="163">
        <v>39</v>
      </c>
      <c r="L28" s="159">
        <f t="shared" si="11"/>
        <v>0</v>
      </c>
      <c r="M28" s="163">
        <v>0</v>
      </c>
      <c r="N28" s="162">
        <v>0</v>
      </c>
      <c r="O28" s="164" t="s">
        <v>34</v>
      </c>
      <c r="P28" s="42">
        <v>13</v>
      </c>
      <c r="Q28" s="159">
        <f t="shared" si="12"/>
        <v>490</v>
      </c>
      <c r="R28" s="159">
        <f t="shared" si="12"/>
        <v>264</v>
      </c>
      <c r="S28" s="159">
        <f t="shared" si="12"/>
        <v>226</v>
      </c>
      <c r="T28" s="159">
        <f t="shared" si="13"/>
        <v>311</v>
      </c>
      <c r="U28" s="162">
        <v>162</v>
      </c>
      <c r="V28" s="163">
        <v>149</v>
      </c>
      <c r="W28" s="159">
        <f t="shared" si="14"/>
        <v>179</v>
      </c>
      <c r="X28" s="162">
        <v>102</v>
      </c>
      <c r="Y28" s="162">
        <v>77</v>
      </c>
      <c r="Z28" s="159">
        <f t="shared" si="15"/>
        <v>39</v>
      </c>
      <c r="AA28" s="162">
        <v>20</v>
      </c>
      <c r="AB28" s="162">
        <v>19</v>
      </c>
      <c r="AC28" s="164" t="s">
        <v>34</v>
      </c>
      <c r="AD28" s="42">
        <v>13</v>
      </c>
      <c r="AE28" s="159">
        <f t="shared" si="16"/>
        <v>217</v>
      </c>
      <c r="AF28" s="159">
        <f t="shared" si="16"/>
        <v>118</v>
      </c>
      <c r="AG28" s="159">
        <f t="shared" si="16"/>
        <v>99</v>
      </c>
      <c r="AH28" s="159">
        <f t="shared" si="17"/>
        <v>31</v>
      </c>
      <c r="AI28" s="162">
        <v>7</v>
      </c>
      <c r="AJ28" s="163">
        <v>24</v>
      </c>
      <c r="AK28" s="159">
        <f t="shared" si="18"/>
        <v>172</v>
      </c>
      <c r="AL28" s="162">
        <v>97</v>
      </c>
      <c r="AM28" s="163">
        <v>75</v>
      </c>
      <c r="AN28" s="159">
        <f t="shared" si="19"/>
        <v>14</v>
      </c>
      <c r="AO28" s="162">
        <v>14</v>
      </c>
      <c r="AP28" s="162">
        <v>0</v>
      </c>
      <c r="AQ28" s="164" t="s">
        <v>34</v>
      </c>
      <c r="AR28" s="42">
        <v>13</v>
      </c>
      <c r="AS28" s="165">
        <f t="shared" si="20"/>
        <v>38</v>
      </c>
      <c r="AT28" s="165">
        <f t="shared" si="20"/>
        <v>7</v>
      </c>
      <c r="AU28" s="165">
        <f t="shared" si="20"/>
        <v>31</v>
      </c>
      <c r="AV28" s="165">
        <f t="shared" si="21"/>
        <v>38</v>
      </c>
      <c r="AW28" s="166">
        <v>7</v>
      </c>
      <c r="AX28" s="166">
        <v>31</v>
      </c>
      <c r="AY28" s="165">
        <f t="shared" si="22"/>
        <v>0</v>
      </c>
      <c r="AZ28" s="167">
        <v>0</v>
      </c>
      <c r="BA28" s="167">
        <v>0</v>
      </c>
    </row>
    <row r="29" spans="1:53" s="9" customFormat="1" ht="18.75" customHeight="1">
      <c r="A29" s="44" t="s">
        <v>35</v>
      </c>
      <c r="B29" s="42">
        <v>14</v>
      </c>
      <c r="C29" s="158">
        <f t="shared" si="8"/>
        <v>276</v>
      </c>
      <c r="D29" s="158">
        <f t="shared" si="8"/>
        <v>149</v>
      </c>
      <c r="E29" s="158">
        <f t="shared" si="8"/>
        <v>127</v>
      </c>
      <c r="F29" s="159">
        <f t="shared" si="9"/>
        <v>15</v>
      </c>
      <c r="G29" s="159">
        <f t="shared" si="9"/>
        <v>6</v>
      </c>
      <c r="H29" s="159">
        <f t="shared" si="9"/>
        <v>9</v>
      </c>
      <c r="I29" s="158">
        <f t="shared" si="10"/>
        <v>15</v>
      </c>
      <c r="J29" s="162">
        <v>6</v>
      </c>
      <c r="K29" s="163">
        <v>9</v>
      </c>
      <c r="L29" s="159">
        <f t="shared" si="11"/>
        <v>0</v>
      </c>
      <c r="M29" s="163">
        <v>0</v>
      </c>
      <c r="N29" s="162">
        <v>0</v>
      </c>
      <c r="O29" s="164" t="s">
        <v>35</v>
      </c>
      <c r="P29" s="42">
        <v>14</v>
      </c>
      <c r="Q29" s="159">
        <f t="shared" si="12"/>
        <v>261</v>
      </c>
      <c r="R29" s="159">
        <f t="shared" si="12"/>
        <v>143</v>
      </c>
      <c r="S29" s="159">
        <f t="shared" si="12"/>
        <v>118</v>
      </c>
      <c r="T29" s="159">
        <f t="shared" si="13"/>
        <v>85</v>
      </c>
      <c r="U29" s="162">
        <v>31</v>
      </c>
      <c r="V29" s="163">
        <v>54</v>
      </c>
      <c r="W29" s="159">
        <f t="shared" si="14"/>
        <v>176</v>
      </c>
      <c r="X29" s="162">
        <v>112</v>
      </c>
      <c r="Y29" s="162">
        <v>64</v>
      </c>
      <c r="Z29" s="159">
        <f t="shared" si="15"/>
        <v>0</v>
      </c>
      <c r="AA29" s="162">
        <v>0</v>
      </c>
      <c r="AB29" s="162">
        <v>0</v>
      </c>
      <c r="AC29" s="164" t="s">
        <v>35</v>
      </c>
      <c r="AD29" s="42">
        <v>14</v>
      </c>
      <c r="AE29" s="159">
        <f t="shared" si="16"/>
        <v>130</v>
      </c>
      <c r="AF29" s="159">
        <f t="shared" si="16"/>
        <v>67</v>
      </c>
      <c r="AG29" s="159">
        <f t="shared" si="16"/>
        <v>63</v>
      </c>
      <c r="AH29" s="159">
        <f t="shared" si="17"/>
        <v>11</v>
      </c>
      <c r="AI29" s="162">
        <v>5</v>
      </c>
      <c r="AJ29" s="163">
        <v>6</v>
      </c>
      <c r="AK29" s="159">
        <f t="shared" si="18"/>
        <v>119</v>
      </c>
      <c r="AL29" s="162">
        <v>62</v>
      </c>
      <c r="AM29" s="163">
        <v>57</v>
      </c>
      <c r="AN29" s="159">
        <f t="shared" si="19"/>
        <v>0</v>
      </c>
      <c r="AO29" s="162">
        <v>0</v>
      </c>
      <c r="AP29" s="162">
        <v>0</v>
      </c>
      <c r="AQ29" s="164" t="s">
        <v>35</v>
      </c>
      <c r="AR29" s="42">
        <v>14</v>
      </c>
      <c r="AS29" s="165">
        <f t="shared" si="20"/>
        <v>30</v>
      </c>
      <c r="AT29" s="165">
        <f t="shared" si="20"/>
        <v>16</v>
      </c>
      <c r="AU29" s="165">
        <f t="shared" si="20"/>
        <v>14</v>
      </c>
      <c r="AV29" s="165">
        <f t="shared" si="21"/>
        <v>27</v>
      </c>
      <c r="AW29" s="166">
        <v>16</v>
      </c>
      <c r="AX29" s="166">
        <v>11</v>
      </c>
      <c r="AY29" s="165">
        <f t="shared" si="22"/>
        <v>3</v>
      </c>
      <c r="AZ29" s="167">
        <v>0</v>
      </c>
      <c r="BA29" s="167">
        <v>3</v>
      </c>
    </row>
    <row r="30" spans="1:53" s="9" customFormat="1" ht="18.75" customHeight="1">
      <c r="A30" s="45" t="s">
        <v>36</v>
      </c>
      <c r="B30" s="42">
        <v>15</v>
      </c>
      <c r="C30" s="158">
        <f>SUM(C31:C37)</f>
        <v>3569</v>
      </c>
      <c r="D30" s="158">
        <f t="shared" ref="D30:N30" si="27">SUM(D31:D37)</f>
        <v>2315</v>
      </c>
      <c r="E30" s="158">
        <f t="shared" si="27"/>
        <v>1254</v>
      </c>
      <c r="F30" s="158">
        <f t="shared" si="27"/>
        <v>371</v>
      </c>
      <c r="G30" s="158">
        <f t="shared" si="27"/>
        <v>242</v>
      </c>
      <c r="H30" s="158">
        <f t="shared" si="27"/>
        <v>129</v>
      </c>
      <c r="I30" s="158">
        <f t="shared" si="27"/>
        <v>281</v>
      </c>
      <c r="J30" s="158">
        <f t="shared" si="27"/>
        <v>189</v>
      </c>
      <c r="K30" s="158">
        <f t="shared" si="27"/>
        <v>92</v>
      </c>
      <c r="L30" s="158">
        <f t="shared" si="27"/>
        <v>90</v>
      </c>
      <c r="M30" s="158">
        <f t="shared" si="27"/>
        <v>53</v>
      </c>
      <c r="N30" s="159">
        <f t="shared" si="27"/>
        <v>37</v>
      </c>
      <c r="O30" s="45" t="s">
        <v>36</v>
      </c>
      <c r="P30" s="42">
        <v>15</v>
      </c>
      <c r="Q30" s="158">
        <f>SUM(Q31:Q37)</f>
        <v>3004</v>
      </c>
      <c r="R30" s="158">
        <f t="shared" ref="R30:AB30" si="28">SUM(R31:R37)</f>
        <v>1956</v>
      </c>
      <c r="S30" s="158">
        <f t="shared" si="28"/>
        <v>1048</v>
      </c>
      <c r="T30" s="158">
        <f t="shared" si="28"/>
        <v>1600</v>
      </c>
      <c r="U30" s="158">
        <f t="shared" si="28"/>
        <v>947</v>
      </c>
      <c r="V30" s="158">
        <f t="shared" si="28"/>
        <v>653</v>
      </c>
      <c r="W30" s="158">
        <f t="shared" si="28"/>
        <v>1404</v>
      </c>
      <c r="X30" s="158">
        <f t="shared" si="28"/>
        <v>1009</v>
      </c>
      <c r="Y30" s="158">
        <f t="shared" si="28"/>
        <v>395</v>
      </c>
      <c r="Z30" s="158">
        <f t="shared" si="28"/>
        <v>194</v>
      </c>
      <c r="AA30" s="158">
        <f t="shared" si="28"/>
        <v>117</v>
      </c>
      <c r="AB30" s="159">
        <f t="shared" si="28"/>
        <v>77</v>
      </c>
      <c r="AC30" s="45" t="s">
        <v>36</v>
      </c>
      <c r="AD30" s="42">
        <v>15</v>
      </c>
      <c r="AE30" s="158">
        <f>SUM(AE31:AE37)</f>
        <v>1464</v>
      </c>
      <c r="AF30" s="158">
        <f t="shared" ref="AF30:AP30" si="29">SUM(AF31:AF37)</f>
        <v>981</v>
      </c>
      <c r="AG30" s="158">
        <f t="shared" si="29"/>
        <v>483</v>
      </c>
      <c r="AH30" s="158">
        <f t="shared" si="29"/>
        <v>170</v>
      </c>
      <c r="AI30" s="158">
        <f t="shared" si="29"/>
        <v>115</v>
      </c>
      <c r="AJ30" s="158">
        <f t="shared" si="29"/>
        <v>55</v>
      </c>
      <c r="AK30" s="158">
        <f t="shared" si="29"/>
        <v>1210</v>
      </c>
      <c r="AL30" s="158">
        <f t="shared" si="29"/>
        <v>801</v>
      </c>
      <c r="AM30" s="158">
        <f t="shared" si="29"/>
        <v>409</v>
      </c>
      <c r="AN30" s="158">
        <f t="shared" si="29"/>
        <v>84</v>
      </c>
      <c r="AO30" s="158">
        <f t="shared" si="29"/>
        <v>65</v>
      </c>
      <c r="AP30" s="159">
        <f t="shared" si="29"/>
        <v>19</v>
      </c>
      <c r="AQ30" s="45" t="s">
        <v>36</v>
      </c>
      <c r="AR30" s="42">
        <v>15</v>
      </c>
      <c r="AS30" s="158">
        <f t="shared" ref="AS30:BA30" si="30">SUM(AS31:AS37)</f>
        <v>313</v>
      </c>
      <c r="AT30" s="158">
        <f t="shared" si="30"/>
        <v>211</v>
      </c>
      <c r="AU30" s="158">
        <f t="shared" si="30"/>
        <v>102</v>
      </c>
      <c r="AV30" s="158">
        <f t="shared" si="30"/>
        <v>243</v>
      </c>
      <c r="AW30" s="158">
        <f t="shared" si="30"/>
        <v>176</v>
      </c>
      <c r="AX30" s="158">
        <f t="shared" si="30"/>
        <v>67</v>
      </c>
      <c r="AY30" s="158">
        <f t="shared" si="30"/>
        <v>70</v>
      </c>
      <c r="AZ30" s="158">
        <f t="shared" si="30"/>
        <v>35</v>
      </c>
      <c r="BA30" s="159">
        <f t="shared" si="30"/>
        <v>35</v>
      </c>
    </row>
    <row r="31" spans="1:53" s="9" customFormat="1" ht="18.75" customHeight="1">
      <c r="A31" s="44" t="s">
        <v>37</v>
      </c>
      <c r="B31" s="42">
        <v>16</v>
      </c>
      <c r="C31" s="158">
        <f t="shared" si="8"/>
        <v>256</v>
      </c>
      <c r="D31" s="158">
        <f t="shared" si="8"/>
        <v>217</v>
      </c>
      <c r="E31" s="158">
        <f t="shared" si="8"/>
        <v>39</v>
      </c>
      <c r="F31" s="159">
        <f t="shared" si="9"/>
        <v>31</v>
      </c>
      <c r="G31" s="159">
        <f t="shared" si="9"/>
        <v>24</v>
      </c>
      <c r="H31" s="159">
        <f t="shared" si="9"/>
        <v>7</v>
      </c>
      <c r="I31" s="158">
        <f t="shared" si="10"/>
        <v>14</v>
      </c>
      <c r="J31" s="162">
        <v>13</v>
      </c>
      <c r="K31" s="163">
        <v>1</v>
      </c>
      <c r="L31" s="159">
        <f t="shared" si="11"/>
        <v>17</v>
      </c>
      <c r="M31" s="163">
        <v>11</v>
      </c>
      <c r="N31" s="162">
        <v>6</v>
      </c>
      <c r="O31" s="164" t="s">
        <v>37</v>
      </c>
      <c r="P31" s="42">
        <v>16</v>
      </c>
      <c r="Q31" s="159">
        <f t="shared" si="12"/>
        <v>225</v>
      </c>
      <c r="R31" s="159">
        <f t="shared" si="12"/>
        <v>193</v>
      </c>
      <c r="S31" s="159">
        <f t="shared" si="12"/>
        <v>32</v>
      </c>
      <c r="T31" s="159">
        <f t="shared" si="13"/>
        <v>132</v>
      </c>
      <c r="U31" s="162">
        <v>113</v>
      </c>
      <c r="V31" s="163">
        <v>19</v>
      </c>
      <c r="W31" s="159">
        <f t="shared" si="14"/>
        <v>93</v>
      </c>
      <c r="X31" s="162">
        <v>80</v>
      </c>
      <c r="Y31" s="162">
        <v>13</v>
      </c>
      <c r="Z31" s="159">
        <f t="shared" si="15"/>
        <v>0</v>
      </c>
      <c r="AA31" s="162">
        <v>0</v>
      </c>
      <c r="AB31" s="162">
        <v>0</v>
      </c>
      <c r="AC31" s="164" t="s">
        <v>37</v>
      </c>
      <c r="AD31" s="42">
        <v>16</v>
      </c>
      <c r="AE31" s="159">
        <f t="shared" si="16"/>
        <v>86</v>
      </c>
      <c r="AF31" s="159">
        <f t="shared" si="16"/>
        <v>74</v>
      </c>
      <c r="AG31" s="159">
        <f t="shared" si="16"/>
        <v>12</v>
      </c>
      <c r="AH31" s="159">
        <f t="shared" si="17"/>
        <v>7</v>
      </c>
      <c r="AI31" s="162">
        <v>4</v>
      </c>
      <c r="AJ31" s="163">
        <v>3</v>
      </c>
      <c r="AK31" s="159">
        <f t="shared" si="18"/>
        <v>79</v>
      </c>
      <c r="AL31" s="162">
        <v>70</v>
      </c>
      <c r="AM31" s="163">
        <v>9</v>
      </c>
      <c r="AN31" s="159">
        <f t="shared" si="19"/>
        <v>0</v>
      </c>
      <c r="AO31" s="162"/>
      <c r="AP31" s="162"/>
      <c r="AQ31" s="164" t="s">
        <v>37</v>
      </c>
      <c r="AR31" s="42">
        <v>16</v>
      </c>
      <c r="AS31" s="165">
        <f t="shared" si="20"/>
        <v>19</v>
      </c>
      <c r="AT31" s="165">
        <f t="shared" si="20"/>
        <v>15</v>
      </c>
      <c r="AU31" s="165">
        <f t="shared" si="20"/>
        <v>4</v>
      </c>
      <c r="AV31" s="165">
        <f t="shared" si="21"/>
        <v>16</v>
      </c>
      <c r="AW31" s="166">
        <v>12</v>
      </c>
      <c r="AX31" s="166">
        <v>4</v>
      </c>
      <c r="AY31" s="165">
        <f t="shared" si="22"/>
        <v>3</v>
      </c>
      <c r="AZ31" s="167">
        <v>3</v>
      </c>
      <c r="BA31" s="167">
        <v>0</v>
      </c>
    </row>
    <row r="32" spans="1:53" s="9" customFormat="1" ht="18.75" customHeight="1">
      <c r="A32" s="44" t="s">
        <v>38</v>
      </c>
      <c r="B32" s="42">
        <v>17</v>
      </c>
      <c r="C32" s="158">
        <f t="shared" si="8"/>
        <v>967</v>
      </c>
      <c r="D32" s="158">
        <f t="shared" si="8"/>
        <v>693</v>
      </c>
      <c r="E32" s="158">
        <f t="shared" si="8"/>
        <v>274</v>
      </c>
      <c r="F32" s="159">
        <f t="shared" si="9"/>
        <v>256</v>
      </c>
      <c r="G32" s="159">
        <f t="shared" si="9"/>
        <v>164</v>
      </c>
      <c r="H32" s="159">
        <f t="shared" si="9"/>
        <v>92</v>
      </c>
      <c r="I32" s="158">
        <f t="shared" si="10"/>
        <v>200</v>
      </c>
      <c r="J32" s="162">
        <v>129</v>
      </c>
      <c r="K32" s="163">
        <v>71</v>
      </c>
      <c r="L32" s="159">
        <f t="shared" si="11"/>
        <v>56</v>
      </c>
      <c r="M32" s="163">
        <v>35</v>
      </c>
      <c r="N32" s="162">
        <v>21</v>
      </c>
      <c r="O32" s="164" t="s">
        <v>38</v>
      </c>
      <c r="P32" s="42">
        <v>17</v>
      </c>
      <c r="Q32" s="159">
        <f t="shared" si="12"/>
        <v>698</v>
      </c>
      <c r="R32" s="159">
        <f t="shared" si="12"/>
        <v>516</v>
      </c>
      <c r="S32" s="159">
        <f t="shared" si="12"/>
        <v>182</v>
      </c>
      <c r="T32" s="159">
        <f t="shared" si="13"/>
        <v>208</v>
      </c>
      <c r="U32" s="162">
        <v>162</v>
      </c>
      <c r="V32" s="163">
        <v>46</v>
      </c>
      <c r="W32" s="159">
        <f t="shared" si="14"/>
        <v>490</v>
      </c>
      <c r="X32" s="162">
        <v>354</v>
      </c>
      <c r="Y32" s="162">
        <v>136</v>
      </c>
      <c r="Z32" s="159">
        <f t="shared" si="15"/>
        <v>13</v>
      </c>
      <c r="AA32" s="162">
        <v>13</v>
      </c>
      <c r="AB32" s="162">
        <v>0</v>
      </c>
      <c r="AC32" s="164" t="s">
        <v>38</v>
      </c>
      <c r="AD32" s="42">
        <v>17</v>
      </c>
      <c r="AE32" s="159">
        <f t="shared" si="16"/>
        <v>373</v>
      </c>
      <c r="AF32" s="159">
        <f t="shared" si="16"/>
        <v>284</v>
      </c>
      <c r="AG32" s="159">
        <f t="shared" si="16"/>
        <v>89</v>
      </c>
      <c r="AH32" s="159">
        <f t="shared" si="17"/>
        <v>124</v>
      </c>
      <c r="AI32" s="162">
        <v>83</v>
      </c>
      <c r="AJ32" s="163">
        <v>41</v>
      </c>
      <c r="AK32" s="159">
        <f t="shared" si="18"/>
        <v>236</v>
      </c>
      <c r="AL32" s="162">
        <v>188</v>
      </c>
      <c r="AM32" s="163">
        <v>48</v>
      </c>
      <c r="AN32" s="159">
        <f t="shared" si="19"/>
        <v>13</v>
      </c>
      <c r="AO32" s="162">
        <v>13</v>
      </c>
      <c r="AP32" s="162">
        <v>0</v>
      </c>
      <c r="AQ32" s="164" t="s">
        <v>38</v>
      </c>
      <c r="AR32" s="42">
        <v>17</v>
      </c>
      <c r="AS32" s="165">
        <f t="shared" si="20"/>
        <v>202</v>
      </c>
      <c r="AT32" s="165">
        <f t="shared" si="20"/>
        <v>134</v>
      </c>
      <c r="AU32" s="165">
        <f t="shared" si="20"/>
        <v>68</v>
      </c>
      <c r="AV32" s="165">
        <f t="shared" si="21"/>
        <v>146</v>
      </c>
      <c r="AW32" s="166">
        <v>107</v>
      </c>
      <c r="AX32" s="166">
        <v>39</v>
      </c>
      <c r="AY32" s="165">
        <f t="shared" si="22"/>
        <v>56</v>
      </c>
      <c r="AZ32" s="167">
        <v>27</v>
      </c>
      <c r="BA32" s="167">
        <v>29</v>
      </c>
    </row>
    <row r="33" spans="1:53" s="9" customFormat="1" ht="18.75" customHeight="1">
      <c r="A33" s="44" t="s">
        <v>39</v>
      </c>
      <c r="B33" s="42">
        <v>18</v>
      </c>
      <c r="C33" s="158">
        <f t="shared" si="8"/>
        <v>270</v>
      </c>
      <c r="D33" s="158">
        <f t="shared" si="8"/>
        <v>153</v>
      </c>
      <c r="E33" s="158">
        <f t="shared" si="8"/>
        <v>117</v>
      </c>
      <c r="F33" s="159">
        <f t="shared" si="9"/>
        <v>0</v>
      </c>
      <c r="G33" s="159">
        <f t="shared" si="9"/>
        <v>0</v>
      </c>
      <c r="H33" s="159">
        <f t="shared" si="9"/>
        <v>0</v>
      </c>
      <c r="I33" s="158">
        <f t="shared" si="10"/>
        <v>0</v>
      </c>
      <c r="J33" s="162">
        <v>0</v>
      </c>
      <c r="K33" s="163">
        <v>0</v>
      </c>
      <c r="L33" s="159">
        <f t="shared" si="11"/>
        <v>0</v>
      </c>
      <c r="M33" s="163">
        <v>0</v>
      </c>
      <c r="N33" s="162">
        <v>0</v>
      </c>
      <c r="O33" s="164" t="s">
        <v>39</v>
      </c>
      <c r="P33" s="42">
        <v>18</v>
      </c>
      <c r="Q33" s="159">
        <f t="shared" si="12"/>
        <v>270</v>
      </c>
      <c r="R33" s="159">
        <f t="shared" si="12"/>
        <v>153</v>
      </c>
      <c r="S33" s="159">
        <f t="shared" si="12"/>
        <v>117</v>
      </c>
      <c r="T33" s="159">
        <f t="shared" si="13"/>
        <v>107</v>
      </c>
      <c r="U33" s="162">
        <v>43</v>
      </c>
      <c r="V33" s="163">
        <v>64</v>
      </c>
      <c r="W33" s="159">
        <f t="shared" si="14"/>
        <v>163</v>
      </c>
      <c r="X33" s="162">
        <v>110</v>
      </c>
      <c r="Y33" s="162">
        <v>53</v>
      </c>
      <c r="Z33" s="159">
        <f t="shared" si="15"/>
        <v>0</v>
      </c>
      <c r="AA33" s="162">
        <v>0</v>
      </c>
      <c r="AB33" s="162">
        <v>0</v>
      </c>
      <c r="AC33" s="164" t="s">
        <v>39</v>
      </c>
      <c r="AD33" s="42">
        <v>18</v>
      </c>
      <c r="AE33" s="159">
        <f t="shared" si="16"/>
        <v>73</v>
      </c>
      <c r="AF33" s="159">
        <f t="shared" si="16"/>
        <v>35</v>
      </c>
      <c r="AG33" s="159">
        <f t="shared" si="16"/>
        <v>38</v>
      </c>
      <c r="AH33" s="159">
        <f t="shared" si="17"/>
        <v>0</v>
      </c>
      <c r="AI33" s="162">
        <v>0</v>
      </c>
      <c r="AJ33" s="163">
        <v>0</v>
      </c>
      <c r="AK33" s="159">
        <f t="shared" si="18"/>
        <v>73</v>
      </c>
      <c r="AL33" s="162">
        <v>35</v>
      </c>
      <c r="AM33" s="163">
        <v>38</v>
      </c>
      <c r="AN33" s="159">
        <f t="shared" si="19"/>
        <v>0</v>
      </c>
      <c r="AO33" s="162"/>
      <c r="AP33" s="162"/>
      <c r="AQ33" s="164" t="s">
        <v>39</v>
      </c>
      <c r="AR33" s="42">
        <v>18</v>
      </c>
      <c r="AS33" s="165">
        <f t="shared" si="20"/>
        <v>15</v>
      </c>
      <c r="AT33" s="165">
        <f t="shared" si="20"/>
        <v>13</v>
      </c>
      <c r="AU33" s="165">
        <f t="shared" si="20"/>
        <v>2</v>
      </c>
      <c r="AV33" s="165">
        <f t="shared" si="21"/>
        <v>15</v>
      </c>
      <c r="AW33" s="166">
        <v>13</v>
      </c>
      <c r="AX33" s="166">
        <v>2</v>
      </c>
      <c r="AY33" s="165">
        <f t="shared" si="22"/>
        <v>0</v>
      </c>
      <c r="AZ33" s="167">
        <v>0</v>
      </c>
      <c r="BA33" s="167">
        <v>0</v>
      </c>
    </row>
    <row r="34" spans="1:53" s="9" customFormat="1" ht="18.75" customHeight="1">
      <c r="A34" s="44" t="s">
        <v>40</v>
      </c>
      <c r="B34" s="42">
        <v>19</v>
      </c>
      <c r="C34" s="158">
        <f t="shared" si="8"/>
        <v>246</v>
      </c>
      <c r="D34" s="158">
        <f t="shared" si="8"/>
        <v>146</v>
      </c>
      <c r="E34" s="158">
        <f t="shared" si="8"/>
        <v>100</v>
      </c>
      <c r="F34" s="159">
        <f t="shared" si="9"/>
        <v>0</v>
      </c>
      <c r="G34" s="159">
        <f t="shared" si="9"/>
        <v>0</v>
      </c>
      <c r="H34" s="159">
        <f t="shared" si="9"/>
        <v>0</v>
      </c>
      <c r="I34" s="158">
        <f t="shared" si="10"/>
        <v>0</v>
      </c>
      <c r="J34" s="162">
        <v>0</v>
      </c>
      <c r="K34" s="163">
        <v>0</v>
      </c>
      <c r="L34" s="159">
        <f t="shared" si="11"/>
        <v>0</v>
      </c>
      <c r="M34" s="163">
        <v>0</v>
      </c>
      <c r="N34" s="162">
        <v>0</v>
      </c>
      <c r="O34" s="164" t="s">
        <v>40</v>
      </c>
      <c r="P34" s="42">
        <v>19</v>
      </c>
      <c r="Q34" s="159">
        <f t="shared" si="12"/>
        <v>219</v>
      </c>
      <c r="R34" s="159">
        <f t="shared" si="12"/>
        <v>119</v>
      </c>
      <c r="S34" s="159">
        <f t="shared" si="12"/>
        <v>100</v>
      </c>
      <c r="T34" s="159">
        <f t="shared" si="13"/>
        <v>118</v>
      </c>
      <c r="U34" s="162">
        <v>53</v>
      </c>
      <c r="V34" s="163">
        <v>65</v>
      </c>
      <c r="W34" s="159">
        <f t="shared" si="14"/>
        <v>101</v>
      </c>
      <c r="X34" s="162">
        <v>66</v>
      </c>
      <c r="Y34" s="162">
        <v>35</v>
      </c>
      <c r="Z34" s="159">
        <f t="shared" si="15"/>
        <v>27</v>
      </c>
      <c r="AA34" s="162">
        <v>27</v>
      </c>
      <c r="AB34" s="162">
        <v>0</v>
      </c>
      <c r="AC34" s="164" t="s">
        <v>40</v>
      </c>
      <c r="AD34" s="42">
        <v>19</v>
      </c>
      <c r="AE34" s="159">
        <f t="shared" si="16"/>
        <v>126</v>
      </c>
      <c r="AF34" s="159">
        <f t="shared" si="16"/>
        <v>81</v>
      </c>
      <c r="AG34" s="159">
        <f t="shared" si="16"/>
        <v>45</v>
      </c>
      <c r="AH34" s="159">
        <f t="shared" si="17"/>
        <v>0</v>
      </c>
      <c r="AI34" s="162">
        <v>0</v>
      </c>
      <c r="AJ34" s="163">
        <v>0</v>
      </c>
      <c r="AK34" s="159">
        <f t="shared" si="18"/>
        <v>99</v>
      </c>
      <c r="AL34" s="162">
        <v>54</v>
      </c>
      <c r="AM34" s="163">
        <v>45</v>
      </c>
      <c r="AN34" s="159">
        <f t="shared" si="19"/>
        <v>27</v>
      </c>
      <c r="AO34" s="162">
        <v>27</v>
      </c>
      <c r="AP34" s="162">
        <v>0</v>
      </c>
      <c r="AQ34" s="164" t="s">
        <v>40</v>
      </c>
      <c r="AR34" s="42">
        <v>19</v>
      </c>
      <c r="AS34" s="165">
        <f t="shared" si="20"/>
        <v>8</v>
      </c>
      <c r="AT34" s="165">
        <f t="shared" si="20"/>
        <v>8</v>
      </c>
      <c r="AU34" s="165">
        <f t="shared" si="20"/>
        <v>0</v>
      </c>
      <c r="AV34" s="165">
        <f t="shared" si="21"/>
        <v>8</v>
      </c>
      <c r="AW34" s="166">
        <v>8</v>
      </c>
      <c r="AX34" s="166">
        <v>0</v>
      </c>
      <c r="AY34" s="165">
        <f t="shared" si="22"/>
        <v>0</v>
      </c>
      <c r="AZ34" s="167">
        <v>0</v>
      </c>
      <c r="BA34" s="167">
        <v>0</v>
      </c>
    </row>
    <row r="35" spans="1:53" s="9" customFormat="1" ht="18.75" customHeight="1">
      <c r="A35" s="44" t="s">
        <v>41</v>
      </c>
      <c r="B35" s="42">
        <v>20</v>
      </c>
      <c r="C35" s="158">
        <f t="shared" si="8"/>
        <v>587</v>
      </c>
      <c r="D35" s="158">
        <f t="shared" si="8"/>
        <v>386</v>
      </c>
      <c r="E35" s="158">
        <f t="shared" si="8"/>
        <v>201</v>
      </c>
      <c r="F35" s="159">
        <f t="shared" si="9"/>
        <v>56</v>
      </c>
      <c r="G35" s="159">
        <f t="shared" si="9"/>
        <v>33</v>
      </c>
      <c r="H35" s="159">
        <f t="shared" si="9"/>
        <v>23</v>
      </c>
      <c r="I35" s="158">
        <f t="shared" si="10"/>
        <v>39</v>
      </c>
      <c r="J35" s="162">
        <v>26</v>
      </c>
      <c r="K35" s="163">
        <v>13</v>
      </c>
      <c r="L35" s="159">
        <f t="shared" si="11"/>
        <v>17</v>
      </c>
      <c r="M35" s="163">
        <v>7</v>
      </c>
      <c r="N35" s="162">
        <v>10</v>
      </c>
      <c r="O35" s="164" t="s">
        <v>41</v>
      </c>
      <c r="P35" s="42">
        <v>20</v>
      </c>
      <c r="Q35" s="159">
        <f t="shared" si="12"/>
        <v>472</v>
      </c>
      <c r="R35" s="159">
        <f t="shared" si="12"/>
        <v>313</v>
      </c>
      <c r="S35" s="159">
        <f t="shared" si="12"/>
        <v>159</v>
      </c>
      <c r="T35" s="159">
        <f t="shared" si="13"/>
        <v>291</v>
      </c>
      <c r="U35" s="162">
        <v>189</v>
      </c>
      <c r="V35" s="163">
        <v>102</v>
      </c>
      <c r="W35" s="159">
        <f t="shared" si="14"/>
        <v>181</v>
      </c>
      <c r="X35" s="162">
        <v>124</v>
      </c>
      <c r="Y35" s="162">
        <v>57</v>
      </c>
      <c r="Z35" s="159">
        <f t="shared" si="15"/>
        <v>59</v>
      </c>
      <c r="AA35" s="162">
        <v>40</v>
      </c>
      <c r="AB35" s="162">
        <v>19</v>
      </c>
      <c r="AC35" s="164" t="s">
        <v>41</v>
      </c>
      <c r="AD35" s="42">
        <v>20</v>
      </c>
      <c r="AE35" s="159">
        <f t="shared" si="16"/>
        <v>248</v>
      </c>
      <c r="AF35" s="159">
        <f t="shared" si="16"/>
        <v>173</v>
      </c>
      <c r="AG35" s="159">
        <f t="shared" si="16"/>
        <v>75</v>
      </c>
      <c r="AH35" s="159">
        <f t="shared" si="17"/>
        <v>21</v>
      </c>
      <c r="AI35" s="162">
        <v>16</v>
      </c>
      <c r="AJ35" s="163">
        <v>5</v>
      </c>
      <c r="AK35" s="159">
        <f t="shared" si="18"/>
        <v>222</v>
      </c>
      <c r="AL35" s="162">
        <v>152</v>
      </c>
      <c r="AM35" s="163">
        <v>70</v>
      </c>
      <c r="AN35" s="159">
        <f t="shared" si="19"/>
        <v>5</v>
      </c>
      <c r="AO35" s="162">
        <v>5</v>
      </c>
      <c r="AP35" s="162">
        <v>0</v>
      </c>
      <c r="AQ35" s="164" t="s">
        <v>41</v>
      </c>
      <c r="AR35" s="42">
        <v>20</v>
      </c>
      <c r="AS35" s="165">
        <f t="shared" si="20"/>
        <v>21</v>
      </c>
      <c r="AT35" s="165">
        <f t="shared" si="20"/>
        <v>12</v>
      </c>
      <c r="AU35" s="165">
        <f t="shared" si="20"/>
        <v>9</v>
      </c>
      <c r="AV35" s="165">
        <f t="shared" si="21"/>
        <v>20</v>
      </c>
      <c r="AW35" s="166">
        <v>11</v>
      </c>
      <c r="AX35" s="166">
        <v>9</v>
      </c>
      <c r="AY35" s="165">
        <f t="shared" si="22"/>
        <v>1</v>
      </c>
      <c r="AZ35" s="167">
        <v>1</v>
      </c>
      <c r="BA35" s="167">
        <v>0</v>
      </c>
    </row>
    <row r="36" spans="1:53" s="9" customFormat="1" ht="18.75" customHeight="1">
      <c r="A36" s="44" t="s">
        <v>42</v>
      </c>
      <c r="B36" s="42">
        <v>21</v>
      </c>
      <c r="C36" s="158">
        <f t="shared" si="8"/>
        <v>430</v>
      </c>
      <c r="D36" s="158">
        <f t="shared" si="8"/>
        <v>245</v>
      </c>
      <c r="E36" s="158">
        <f t="shared" si="8"/>
        <v>185</v>
      </c>
      <c r="F36" s="159">
        <f t="shared" si="9"/>
        <v>18</v>
      </c>
      <c r="G36" s="159">
        <f t="shared" si="9"/>
        <v>11</v>
      </c>
      <c r="H36" s="159">
        <f t="shared" si="9"/>
        <v>7</v>
      </c>
      <c r="I36" s="158">
        <f t="shared" si="10"/>
        <v>18</v>
      </c>
      <c r="J36" s="162">
        <v>11</v>
      </c>
      <c r="K36" s="163">
        <v>7</v>
      </c>
      <c r="L36" s="159">
        <f t="shared" si="11"/>
        <v>0</v>
      </c>
      <c r="M36" s="163">
        <v>0</v>
      </c>
      <c r="N36" s="162">
        <v>0</v>
      </c>
      <c r="O36" s="164" t="s">
        <v>42</v>
      </c>
      <c r="P36" s="42">
        <v>21</v>
      </c>
      <c r="Q36" s="159">
        <f t="shared" si="12"/>
        <v>329</v>
      </c>
      <c r="R36" s="159">
        <f t="shared" si="12"/>
        <v>201</v>
      </c>
      <c r="S36" s="159">
        <f t="shared" si="12"/>
        <v>128</v>
      </c>
      <c r="T36" s="159">
        <f t="shared" si="13"/>
        <v>214</v>
      </c>
      <c r="U36" s="162">
        <v>110</v>
      </c>
      <c r="V36" s="163">
        <v>104</v>
      </c>
      <c r="W36" s="159">
        <f t="shared" si="14"/>
        <v>115</v>
      </c>
      <c r="X36" s="162">
        <v>91</v>
      </c>
      <c r="Y36" s="162">
        <v>24</v>
      </c>
      <c r="Z36" s="159">
        <f t="shared" si="15"/>
        <v>83</v>
      </c>
      <c r="AA36" s="162">
        <v>33</v>
      </c>
      <c r="AB36" s="162">
        <v>50</v>
      </c>
      <c r="AC36" s="164" t="s">
        <v>42</v>
      </c>
      <c r="AD36" s="42">
        <v>21</v>
      </c>
      <c r="AE36" s="159">
        <f t="shared" si="16"/>
        <v>141</v>
      </c>
      <c r="AF36" s="159">
        <f t="shared" si="16"/>
        <v>69</v>
      </c>
      <c r="AG36" s="159">
        <f t="shared" si="16"/>
        <v>72</v>
      </c>
      <c r="AH36" s="159">
        <f t="shared" si="17"/>
        <v>8</v>
      </c>
      <c r="AI36" s="162">
        <v>2</v>
      </c>
      <c r="AJ36" s="163">
        <v>6</v>
      </c>
      <c r="AK36" s="159">
        <f t="shared" si="18"/>
        <v>106</v>
      </c>
      <c r="AL36" s="162">
        <v>51</v>
      </c>
      <c r="AM36" s="163">
        <v>55</v>
      </c>
      <c r="AN36" s="159">
        <f t="shared" si="19"/>
        <v>27</v>
      </c>
      <c r="AO36" s="162">
        <v>16</v>
      </c>
      <c r="AP36" s="162">
        <v>11</v>
      </c>
      <c r="AQ36" s="164" t="s">
        <v>42</v>
      </c>
      <c r="AR36" s="42">
        <v>21</v>
      </c>
      <c r="AS36" s="165">
        <f t="shared" si="20"/>
        <v>24</v>
      </c>
      <c r="AT36" s="165">
        <f t="shared" si="20"/>
        <v>14</v>
      </c>
      <c r="AU36" s="165">
        <f t="shared" si="20"/>
        <v>10</v>
      </c>
      <c r="AV36" s="165">
        <f t="shared" si="21"/>
        <v>21</v>
      </c>
      <c r="AW36" s="166">
        <v>13</v>
      </c>
      <c r="AX36" s="166">
        <v>8</v>
      </c>
      <c r="AY36" s="165">
        <f t="shared" si="22"/>
        <v>3</v>
      </c>
      <c r="AZ36" s="167">
        <v>1</v>
      </c>
      <c r="BA36" s="167">
        <v>2</v>
      </c>
    </row>
    <row r="37" spans="1:53" s="9" customFormat="1" ht="18.75" customHeight="1">
      <c r="A37" s="44" t="s">
        <v>43</v>
      </c>
      <c r="B37" s="42">
        <v>22</v>
      </c>
      <c r="C37" s="158">
        <f t="shared" si="8"/>
        <v>813</v>
      </c>
      <c r="D37" s="158">
        <f t="shared" si="8"/>
        <v>475</v>
      </c>
      <c r="E37" s="158">
        <f t="shared" si="8"/>
        <v>338</v>
      </c>
      <c r="F37" s="159">
        <f t="shared" si="9"/>
        <v>10</v>
      </c>
      <c r="G37" s="159">
        <f t="shared" si="9"/>
        <v>10</v>
      </c>
      <c r="H37" s="159">
        <f t="shared" si="9"/>
        <v>0</v>
      </c>
      <c r="I37" s="158">
        <f t="shared" si="10"/>
        <v>10</v>
      </c>
      <c r="J37" s="162">
        <v>10</v>
      </c>
      <c r="K37" s="163">
        <v>0</v>
      </c>
      <c r="L37" s="159">
        <f t="shared" si="11"/>
        <v>0</v>
      </c>
      <c r="M37" s="163">
        <v>0</v>
      </c>
      <c r="N37" s="162">
        <v>0</v>
      </c>
      <c r="O37" s="164" t="s">
        <v>43</v>
      </c>
      <c r="P37" s="42">
        <v>22</v>
      </c>
      <c r="Q37" s="159">
        <f t="shared" si="12"/>
        <v>791</v>
      </c>
      <c r="R37" s="159">
        <f t="shared" si="12"/>
        <v>461</v>
      </c>
      <c r="S37" s="159">
        <f t="shared" si="12"/>
        <v>330</v>
      </c>
      <c r="T37" s="159">
        <f t="shared" si="13"/>
        <v>530</v>
      </c>
      <c r="U37" s="162">
        <v>277</v>
      </c>
      <c r="V37" s="163">
        <v>253</v>
      </c>
      <c r="W37" s="159">
        <f t="shared" si="14"/>
        <v>261</v>
      </c>
      <c r="X37" s="162">
        <v>184</v>
      </c>
      <c r="Y37" s="162">
        <v>77</v>
      </c>
      <c r="Z37" s="159">
        <f t="shared" si="15"/>
        <v>12</v>
      </c>
      <c r="AA37" s="162">
        <v>4</v>
      </c>
      <c r="AB37" s="162">
        <v>8</v>
      </c>
      <c r="AC37" s="164" t="s">
        <v>43</v>
      </c>
      <c r="AD37" s="42">
        <v>22</v>
      </c>
      <c r="AE37" s="159">
        <f t="shared" si="16"/>
        <v>417</v>
      </c>
      <c r="AF37" s="159">
        <f t="shared" si="16"/>
        <v>265</v>
      </c>
      <c r="AG37" s="159">
        <f t="shared" si="16"/>
        <v>152</v>
      </c>
      <c r="AH37" s="159">
        <f t="shared" si="17"/>
        <v>10</v>
      </c>
      <c r="AI37" s="162">
        <v>10</v>
      </c>
      <c r="AJ37" s="163">
        <v>0</v>
      </c>
      <c r="AK37" s="159">
        <f t="shared" si="18"/>
        <v>395</v>
      </c>
      <c r="AL37" s="162">
        <v>251</v>
      </c>
      <c r="AM37" s="163">
        <v>144</v>
      </c>
      <c r="AN37" s="159">
        <f t="shared" si="19"/>
        <v>12</v>
      </c>
      <c r="AO37" s="162">
        <v>4</v>
      </c>
      <c r="AP37" s="162">
        <v>8</v>
      </c>
      <c r="AQ37" s="164" t="s">
        <v>43</v>
      </c>
      <c r="AR37" s="42">
        <v>22</v>
      </c>
      <c r="AS37" s="165">
        <f t="shared" si="20"/>
        <v>24</v>
      </c>
      <c r="AT37" s="165">
        <f t="shared" si="20"/>
        <v>15</v>
      </c>
      <c r="AU37" s="165">
        <f t="shared" si="20"/>
        <v>9</v>
      </c>
      <c r="AV37" s="165">
        <f t="shared" si="21"/>
        <v>17</v>
      </c>
      <c r="AW37" s="166">
        <v>12</v>
      </c>
      <c r="AX37" s="166">
        <v>5</v>
      </c>
      <c r="AY37" s="165">
        <f t="shared" si="22"/>
        <v>7</v>
      </c>
      <c r="AZ37" s="167">
        <v>3</v>
      </c>
      <c r="BA37" s="167">
        <v>4</v>
      </c>
    </row>
    <row r="38" spans="1:53" s="9" customFormat="1" ht="18.75" customHeight="1">
      <c r="A38" s="43" t="s">
        <v>44</v>
      </c>
      <c r="B38" s="42">
        <v>23</v>
      </c>
      <c r="C38" s="158">
        <f>SUM(C39:C41)</f>
        <v>1159</v>
      </c>
      <c r="D38" s="158">
        <f t="shared" ref="D38:N38" si="31">SUM(D39:D41)</f>
        <v>728</v>
      </c>
      <c r="E38" s="158">
        <f t="shared" si="31"/>
        <v>431</v>
      </c>
      <c r="F38" s="158">
        <f t="shared" si="31"/>
        <v>98</v>
      </c>
      <c r="G38" s="158">
        <f t="shared" si="31"/>
        <v>54</v>
      </c>
      <c r="H38" s="158">
        <f t="shared" si="31"/>
        <v>44</v>
      </c>
      <c r="I38" s="158">
        <f t="shared" si="31"/>
        <v>39</v>
      </c>
      <c r="J38" s="158">
        <f t="shared" si="31"/>
        <v>28</v>
      </c>
      <c r="K38" s="158">
        <f t="shared" si="31"/>
        <v>11</v>
      </c>
      <c r="L38" s="158">
        <f t="shared" si="31"/>
        <v>59</v>
      </c>
      <c r="M38" s="158">
        <f t="shared" si="31"/>
        <v>26</v>
      </c>
      <c r="N38" s="159">
        <f t="shared" si="31"/>
        <v>33</v>
      </c>
      <c r="O38" s="43" t="s">
        <v>44</v>
      </c>
      <c r="P38" s="42">
        <v>23</v>
      </c>
      <c r="Q38" s="158">
        <f>SUM(Q39:Q41)</f>
        <v>1061</v>
      </c>
      <c r="R38" s="158">
        <f t="shared" ref="R38:AB38" si="32">SUM(R39:R41)</f>
        <v>674</v>
      </c>
      <c r="S38" s="158">
        <f t="shared" si="32"/>
        <v>387</v>
      </c>
      <c r="T38" s="158">
        <f t="shared" si="32"/>
        <v>528</v>
      </c>
      <c r="U38" s="158">
        <f t="shared" si="32"/>
        <v>289</v>
      </c>
      <c r="V38" s="158">
        <f t="shared" si="32"/>
        <v>239</v>
      </c>
      <c r="W38" s="158">
        <f t="shared" si="32"/>
        <v>533</v>
      </c>
      <c r="X38" s="158">
        <f t="shared" si="32"/>
        <v>385</v>
      </c>
      <c r="Y38" s="158">
        <f t="shared" si="32"/>
        <v>148</v>
      </c>
      <c r="Z38" s="158">
        <f t="shared" si="32"/>
        <v>0</v>
      </c>
      <c r="AA38" s="158">
        <f t="shared" si="32"/>
        <v>0</v>
      </c>
      <c r="AB38" s="159">
        <f t="shared" si="32"/>
        <v>0</v>
      </c>
      <c r="AC38" s="43" t="s">
        <v>44</v>
      </c>
      <c r="AD38" s="42">
        <v>23</v>
      </c>
      <c r="AE38" s="158">
        <f>SUM(AE39:AE41)</f>
        <v>398</v>
      </c>
      <c r="AF38" s="158">
        <f t="shared" ref="AF38:AP38" si="33">SUM(AF39:AF41)</f>
        <v>264</v>
      </c>
      <c r="AG38" s="158">
        <f t="shared" si="33"/>
        <v>134</v>
      </c>
      <c r="AH38" s="158">
        <f t="shared" si="33"/>
        <v>27</v>
      </c>
      <c r="AI38" s="158">
        <f t="shared" si="33"/>
        <v>16</v>
      </c>
      <c r="AJ38" s="158">
        <f t="shared" si="33"/>
        <v>11</v>
      </c>
      <c r="AK38" s="158">
        <f t="shared" si="33"/>
        <v>371</v>
      </c>
      <c r="AL38" s="158">
        <f t="shared" si="33"/>
        <v>248</v>
      </c>
      <c r="AM38" s="158">
        <f t="shared" si="33"/>
        <v>123</v>
      </c>
      <c r="AN38" s="158">
        <f t="shared" si="33"/>
        <v>0</v>
      </c>
      <c r="AO38" s="158">
        <f t="shared" si="33"/>
        <v>0</v>
      </c>
      <c r="AP38" s="159">
        <f t="shared" si="33"/>
        <v>0</v>
      </c>
      <c r="AQ38" s="43" t="s">
        <v>44</v>
      </c>
      <c r="AR38" s="42">
        <v>23</v>
      </c>
      <c r="AS38" s="158">
        <f t="shared" ref="AS38:BA38" si="34">SUM(AS39:AS41)</f>
        <v>50</v>
      </c>
      <c r="AT38" s="158">
        <f t="shared" si="34"/>
        <v>36</v>
      </c>
      <c r="AU38" s="158">
        <f t="shared" si="34"/>
        <v>14</v>
      </c>
      <c r="AV38" s="158">
        <f t="shared" si="34"/>
        <v>50</v>
      </c>
      <c r="AW38" s="158">
        <f t="shared" si="34"/>
        <v>36</v>
      </c>
      <c r="AX38" s="158">
        <f t="shared" si="34"/>
        <v>14</v>
      </c>
      <c r="AY38" s="158">
        <f t="shared" si="34"/>
        <v>0</v>
      </c>
      <c r="AZ38" s="158">
        <f t="shared" si="34"/>
        <v>0</v>
      </c>
      <c r="BA38" s="159">
        <f t="shared" si="34"/>
        <v>0</v>
      </c>
    </row>
    <row r="39" spans="1:53" s="9" customFormat="1" ht="18.75" customHeight="1">
      <c r="A39" s="44" t="s">
        <v>45</v>
      </c>
      <c r="B39" s="42">
        <v>24</v>
      </c>
      <c r="C39" s="158">
        <f t="shared" si="8"/>
        <v>527</v>
      </c>
      <c r="D39" s="158">
        <f t="shared" si="8"/>
        <v>323</v>
      </c>
      <c r="E39" s="158">
        <f t="shared" si="8"/>
        <v>204</v>
      </c>
      <c r="F39" s="159">
        <f t="shared" si="9"/>
        <v>95</v>
      </c>
      <c r="G39" s="159">
        <f t="shared" si="9"/>
        <v>51</v>
      </c>
      <c r="H39" s="159">
        <f t="shared" si="9"/>
        <v>44</v>
      </c>
      <c r="I39" s="158">
        <f t="shared" si="10"/>
        <v>36</v>
      </c>
      <c r="J39" s="162">
        <v>25</v>
      </c>
      <c r="K39" s="163">
        <v>11</v>
      </c>
      <c r="L39" s="159">
        <f t="shared" si="11"/>
        <v>59</v>
      </c>
      <c r="M39" s="162">
        <v>26</v>
      </c>
      <c r="N39" s="162">
        <v>33</v>
      </c>
      <c r="O39" s="164" t="s">
        <v>45</v>
      </c>
      <c r="P39" s="42">
        <v>24</v>
      </c>
      <c r="Q39" s="159">
        <f t="shared" si="12"/>
        <v>432</v>
      </c>
      <c r="R39" s="159">
        <f t="shared" si="12"/>
        <v>272</v>
      </c>
      <c r="S39" s="159">
        <f t="shared" si="12"/>
        <v>160</v>
      </c>
      <c r="T39" s="159">
        <f t="shared" si="13"/>
        <v>159</v>
      </c>
      <c r="U39" s="162">
        <v>80</v>
      </c>
      <c r="V39" s="163">
        <v>79</v>
      </c>
      <c r="W39" s="159">
        <f t="shared" si="14"/>
        <v>273</v>
      </c>
      <c r="X39" s="162">
        <v>192</v>
      </c>
      <c r="Y39" s="162">
        <v>81</v>
      </c>
      <c r="Z39" s="159">
        <f t="shared" si="15"/>
        <v>0</v>
      </c>
      <c r="AA39" s="162">
        <v>0</v>
      </c>
      <c r="AB39" s="162">
        <v>0</v>
      </c>
      <c r="AC39" s="164" t="s">
        <v>45</v>
      </c>
      <c r="AD39" s="42">
        <v>24</v>
      </c>
      <c r="AE39" s="159">
        <f t="shared" si="16"/>
        <v>136</v>
      </c>
      <c r="AF39" s="159">
        <f t="shared" si="16"/>
        <v>84</v>
      </c>
      <c r="AG39" s="159">
        <f t="shared" si="16"/>
        <v>52</v>
      </c>
      <c r="AH39" s="159">
        <f t="shared" si="17"/>
        <v>25</v>
      </c>
      <c r="AI39" s="162">
        <v>14</v>
      </c>
      <c r="AJ39" s="163">
        <v>11</v>
      </c>
      <c r="AK39" s="159">
        <f t="shared" si="18"/>
        <v>111</v>
      </c>
      <c r="AL39" s="162">
        <v>70</v>
      </c>
      <c r="AM39" s="163">
        <v>41</v>
      </c>
      <c r="AN39" s="159">
        <f t="shared" si="19"/>
        <v>0</v>
      </c>
      <c r="AO39" s="162">
        <v>0</v>
      </c>
      <c r="AP39" s="162">
        <v>0</v>
      </c>
      <c r="AQ39" s="164" t="s">
        <v>45</v>
      </c>
      <c r="AR39" s="42">
        <v>24</v>
      </c>
      <c r="AS39" s="165">
        <f t="shared" si="20"/>
        <v>21</v>
      </c>
      <c r="AT39" s="165">
        <f t="shared" si="20"/>
        <v>15</v>
      </c>
      <c r="AU39" s="165">
        <f t="shared" si="20"/>
        <v>6</v>
      </c>
      <c r="AV39" s="165">
        <f t="shared" si="21"/>
        <v>21</v>
      </c>
      <c r="AW39" s="166">
        <v>15</v>
      </c>
      <c r="AX39" s="166">
        <v>6</v>
      </c>
      <c r="AY39" s="165">
        <f t="shared" si="22"/>
        <v>0</v>
      </c>
      <c r="AZ39" s="167">
        <v>0</v>
      </c>
      <c r="BA39" s="167">
        <v>0</v>
      </c>
    </row>
    <row r="40" spans="1:53" s="9" customFormat="1" ht="18.75" customHeight="1">
      <c r="A40" s="44" t="s">
        <v>46</v>
      </c>
      <c r="B40" s="42">
        <v>25</v>
      </c>
      <c r="C40" s="158">
        <f t="shared" si="8"/>
        <v>238</v>
      </c>
      <c r="D40" s="158">
        <f t="shared" si="8"/>
        <v>164</v>
      </c>
      <c r="E40" s="158">
        <f t="shared" si="8"/>
        <v>74</v>
      </c>
      <c r="F40" s="159">
        <f t="shared" si="9"/>
        <v>0</v>
      </c>
      <c r="G40" s="159">
        <f t="shared" si="9"/>
        <v>0</v>
      </c>
      <c r="H40" s="159">
        <f t="shared" si="9"/>
        <v>0</v>
      </c>
      <c r="I40" s="158">
        <f t="shared" si="10"/>
        <v>0</v>
      </c>
      <c r="J40" s="162">
        <v>0</v>
      </c>
      <c r="K40" s="163">
        <v>0</v>
      </c>
      <c r="L40" s="159">
        <f t="shared" si="11"/>
        <v>0</v>
      </c>
      <c r="M40" s="162">
        <v>0</v>
      </c>
      <c r="N40" s="162">
        <v>0</v>
      </c>
      <c r="O40" s="164" t="s">
        <v>46</v>
      </c>
      <c r="P40" s="42">
        <v>25</v>
      </c>
      <c r="Q40" s="159">
        <f t="shared" si="12"/>
        <v>238</v>
      </c>
      <c r="R40" s="159">
        <f t="shared" si="12"/>
        <v>164</v>
      </c>
      <c r="S40" s="159">
        <f t="shared" si="12"/>
        <v>74</v>
      </c>
      <c r="T40" s="159">
        <f t="shared" si="13"/>
        <v>134</v>
      </c>
      <c r="U40" s="162">
        <v>85</v>
      </c>
      <c r="V40" s="163">
        <v>49</v>
      </c>
      <c r="W40" s="159">
        <f t="shared" si="14"/>
        <v>104</v>
      </c>
      <c r="X40" s="162">
        <v>79</v>
      </c>
      <c r="Y40" s="162">
        <v>25</v>
      </c>
      <c r="Z40" s="159">
        <f t="shared" si="15"/>
        <v>0</v>
      </c>
      <c r="AA40" s="162">
        <v>0</v>
      </c>
      <c r="AB40" s="162">
        <v>0</v>
      </c>
      <c r="AC40" s="164" t="s">
        <v>46</v>
      </c>
      <c r="AD40" s="42">
        <v>25</v>
      </c>
      <c r="AE40" s="159">
        <f t="shared" si="16"/>
        <v>131</v>
      </c>
      <c r="AF40" s="159">
        <f t="shared" si="16"/>
        <v>98</v>
      </c>
      <c r="AG40" s="159">
        <f t="shared" si="16"/>
        <v>33</v>
      </c>
      <c r="AH40" s="159">
        <f t="shared" si="17"/>
        <v>0</v>
      </c>
      <c r="AI40" s="162">
        <v>0</v>
      </c>
      <c r="AJ40" s="163">
        <v>0</v>
      </c>
      <c r="AK40" s="159">
        <f t="shared" si="18"/>
        <v>131</v>
      </c>
      <c r="AL40" s="162">
        <v>98</v>
      </c>
      <c r="AM40" s="163">
        <v>33</v>
      </c>
      <c r="AN40" s="159">
        <f t="shared" si="19"/>
        <v>0</v>
      </c>
      <c r="AO40" s="162">
        <v>0</v>
      </c>
      <c r="AP40" s="162">
        <v>0</v>
      </c>
      <c r="AQ40" s="164" t="s">
        <v>46</v>
      </c>
      <c r="AR40" s="42">
        <v>25</v>
      </c>
      <c r="AS40" s="165">
        <f t="shared" si="20"/>
        <v>11</v>
      </c>
      <c r="AT40" s="165">
        <f t="shared" si="20"/>
        <v>11</v>
      </c>
      <c r="AU40" s="165">
        <f t="shared" si="20"/>
        <v>0</v>
      </c>
      <c r="AV40" s="165">
        <f t="shared" si="21"/>
        <v>11</v>
      </c>
      <c r="AW40" s="166">
        <v>11</v>
      </c>
      <c r="AX40" s="166">
        <v>0</v>
      </c>
      <c r="AY40" s="165">
        <f t="shared" si="22"/>
        <v>0</v>
      </c>
      <c r="AZ40" s="167">
        <v>0</v>
      </c>
      <c r="BA40" s="167">
        <v>0</v>
      </c>
    </row>
    <row r="41" spans="1:53" s="9" customFormat="1" ht="18.75" customHeight="1">
      <c r="A41" s="44" t="s">
        <v>47</v>
      </c>
      <c r="B41" s="42">
        <v>26</v>
      </c>
      <c r="C41" s="158">
        <f t="shared" si="8"/>
        <v>394</v>
      </c>
      <c r="D41" s="158">
        <f t="shared" si="8"/>
        <v>241</v>
      </c>
      <c r="E41" s="158">
        <f t="shared" si="8"/>
        <v>153</v>
      </c>
      <c r="F41" s="159">
        <f t="shared" si="9"/>
        <v>3</v>
      </c>
      <c r="G41" s="159">
        <f t="shared" si="9"/>
        <v>3</v>
      </c>
      <c r="H41" s="159">
        <f t="shared" si="9"/>
        <v>0</v>
      </c>
      <c r="I41" s="158">
        <f t="shared" si="10"/>
        <v>3</v>
      </c>
      <c r="J41" s="162">
        <v>3</v>
      </c>
      <c r="K41" s="163">
        <v>0</v>
      </c>
      <c r="L41" s="159">
        <f t="shared" si="11"/>
        <v>0</v>
      </c>
      <c r="M41" s="162">
        <v>0</v>
      </c>
      <c r="N41" s="162">
        <v>0</v>
      </c>
      <c r="O41" s="164" t="s">
        <v>47</v>
      </c>
      <c r="P41" s="42">
        <v>26</v>
      </c>
      <c r="Q41" s="159">
        <f t="shared" si="12"/>
        <v>391</v>
      </c>
      <c r="R41" s="159">
        <f t="shared" si="12"/>
        <v>238</v>
      </c>
      <c r="S41" s="159">
        <f t="shared" si="12"/>
        <v>153</v>
      </c>
      <c r="T41" s="159">
        <f t="shared" si="13"/>
        <v>235</v>
      </c>
      <c r="U41" s="162">
        <v>124</v>
      </c>
      <c r="V41" s="163">
        <v>111</v>
      </c>
      <c r="W41" s="159">
        <f t="shared" si="14"/>
        <v>156</v>
      </c>
      <c r="X41" s="162">
        <v>114</v>
      </c>
      <c r="Y41" s="162">
        <v>42</v>
      </c>
      <c r="Z41" s="159">
        <f t="shared" si="15"/>
        <v>0</v>
      </c>
      <c r="AA41" s="162">
        <v>0</v>
      </c>
      <c r="AB41" s="162">
        <v>0</v>
      </c>
      <c r="AC41" s="164" t="s">
        <v>47</v>
      </c>
      <c r="AD41" s="42">
        <v>26</v>
      </c>
      <c r="AE41" s="159">
        <f t="shared" si="16"/>
        <v>131</v>
      </c>
      <c r="AF41" s="159">
        <f t="shared" si="16"/>
        <v>82</v>
      </c>
      <c r="AG41" s="159">
        <f t="shared" si="16"/>
        <v>49</v>
      </c>
      <c r="AH41" s="159">
        <f t="shared" si="17"/>
        <v>2</v>
      </c>
      <c r="AI41" s="162">
        <v>2</v>
      </c>
      <c r="AJ41" s="163">
        <v>0</v>
      </c>
      <c r="AK41" s="159">
        <f t="shared" si="18"/>
        <v>129</v>
      </c>
      <c r="AL41" s="162">
        <v>80</v>
      </c>
      <c r="AM41" s="163">
        <v>49</v>
      </c>
      <c r="AN41" s="159">
        <f t="shared" si="19"/>
        <v>0</v>
      </c>
      <c r="AO41" s="162">
        <v>0</v>
      </c>
      <c r="AP41" s="162">
        <v>0</v>
      </c>
      <c r="AQ41" s="164" t="s">
        <v>47</v>
      </c>
      <c r="AR41" s="42">
        <v>26</v>
      </c>
      <c r="AS41" s="165">
        <f t="shared" si="20"/>
        <v>18</v>
      </c>
      <c r="AT41" s="165">
        <f t="shared" si="20"/>
        <v>10</v>
      </c>
      <c r="AU41" s="165">
        <f t="shared" si="20"/>
        <v>8</v>
      </c>
      <c r="AV41" s="165">
        <f t="shared" si="21"/>
        <v>18</v>
      </c>
      <c r="AW41" s="166">
        <v>10</v>
      </c>
      <c r="AX41" s="166">
        <v>8</v>
      </c>
      <c r="AY41" s="165">
        <f t="shared" si="22"/>
        <v>0</v>
      </c>
      <c r="AZ41" s="167">
        <v>0</v>
      </c>
      <c r="BA41" s="167">
        <v>0</v>
      </c>
    </row>
    <row r="42" spans="1:53" s="9" customFormat="1" ht="18.75" customHeight="1">
      <c r="A42" s="43" t="s">
        <v>48</v>
      </c>
      <c r="B42" s="42">
        <v>27</v>
      </c>
      <c r="C42" s="158">
        <f>SUM(C43:C51)</f>
        <v>9286</v>
      </c>
      <c r="D42" s="158">
        <f t="shared" ref="D42:N42" si="35">SUM(D43:D51)</f>
        <v>5627</v>
      </c>
      <c r="E42" s="158">
        <f t="shared" si="35"/>
        <v>3659</v>
      </c>
      <c r="F42" s="158">
        <f t="shared" si="35"/>
        <v>1382</v>
      </c>
      <c r="G42" s="158">
        <f t="shared" si="35"/>
        <v>833</v>
      </c>
      <c r="H42" s="158">
        <f t="shared" si="35"/>
        <v>549</v>
      </c>
      <c r="I42" s="158">
        <f t="shared" si="35"/>
        <v>1028</v>
      </c>
      <c r="J42" s="158">
        <f t="shared" si="35"/>
        <v>635</v>
      </c>
      <c r="K42" s="158">
        <f t="shared" si="35"/>
        <v>393</v>
      </c>
      <c r="L42" s="158">
        <f t="shared" si="35"/>
        <v>354</v>
      </c>
      <c r="M42" s="158">
        <f t="shared" si="35"/>
        <v>198</v>
      </c>
      <c r="N42" s="159">
        <f t="shared" si="35"/>
        <v>156</v>
      </c>
      <c r="O42" s="43" t="s">
        <v>48</v>
      </c>
      <c r="P42" s="42">
        <v>27</v>
      </c>
      <c r="Q42" s="158">
        <f>SUM(Q43:Q51)</f>
        <v>7192</v>
      </c>
      <c r="R42" s="158">
        <f t="shared" ref="R42:AB42" si="36">SUM(R43:R51)</f>
        <v>4252</v>
      </c>
      <c r="S42" s="158">
        <f t="shared" si="36"/>
        <v>2940</v>
      </c>
      <c r="T42" s="158">
        <f t="shared" si="36"/>
        <v>3389</v>
      </c>
      <c r="U42" s="158">
        <f t="shared" si="36"/>
        <v>1753</v>
      </c>
      <c r="V42" s="158">
        <f t="shared" si="36"/>
        <v>1636</v>
      </c>
      <c r="W42" s="158">
        <f t="shared" si="36"/>
        <v>3803</v>
      </c>
      <c r="X42" s="158">
        <f t="shared" si="36"/>
        <v>2499</v>
      </c>
      <c r="Y42" s="158">
        <f t="shared" si="36"/>
        <v>1304</v>
      </c>
      <c r="Z42" s="158">
        <f t="shared" si="36"/>
        <v>712</v>
      </c>
      <c r="AA42" s="158">
        <f t="shared" si="36"/>
        <v>542</v>
      </c>
      <c r="AB42" s="159">
        <f t="shared" si="36"/>
        <v>170</v>
      </c>
      <c r="AC42" s="43" t="s">
        <v>48</v>
      </c>
      <c r="AD42" s="42">
        <v>27</v>
      </c>
      <c r="AE42" s="158">
        <f>SUM(AE43:AE51)</f>
        <v>3638</v>
      </c>
      <c r="AF42" s="158">
        <f t="shared" ref="AF42:AP42" si="37">SUM(AF43:AF51)</f>
        <v>2071</v>
      </c>
      <c r="AG42" s="158">
        <f t="shared" si="37"/>
        <v>1567</v>
      </c>
      <c r="AH42" s="158">
        <f t="shared" si="37"/>
        <v>754</v>
      </c>
      <c r="AI42" s="158">
        <f t="shared" si="37"/>
        <v>461</v>
      </c>
      <c r="AJ42" s="158">
        <f t="shared" si="37"/>
        <v>293</v>
      </c>
      <c r="AK42" s="158">
        <f t="shared" si="37"/>
        <v>2624</v>
      </c>
      <c r="AL42" s="158">
        <f t="shared" si="37"/>
        <v>1471</v>
      </c>
      <c r="AM42" s="158">
        <f t="shared" si="37"/>
        <v>1153</v>
      </c>
      <c r="AN42" s="158">
        <f t="shared" si="37"/>
        <v>260</v>
      </c>
      <c r="AO42" s="158">
        <f t="shared" si="37"/>
        <v>139</v>
      </c>
      <c r="AP42" s="159">
        <f t="shared" si="37"/>
        <v>121</v>
      </c>
      <c r="AQ42" s="43" t="s">
        <v>48</v>
      </c>
      <c r="AR42" s="42">
        <v>27</v>
      </c>
      <c r="AS42" s="158">
        <f t="shared" ref="AS42:BA42" si="38">SUM(AS43:AS51)</f>
        <v>1021</v>
      </c>
      <c r="AT42" s="158">
        <f t="shared" si="38"/>
        <v>559</v>
      </c>
      <c r="AU42" s="158">
        <f t="shared" si="38"/>
        <v>462</v>
      </c>
      <c r="AV42" s="158">
        <f t="shared" si="38"/>
        <v>658</v>
      </c>
      <c r="AW42" s="158">
        <f t="shared" si="38"/>
        <v>387</v>
      </c>
      <c r="AX42" s="158">
        <f t="shared" si="38"/>
        <v>271</v>
      </c>
      <c r="AY42" s="158">
        <f t="shared" si="38"/>
        <v>363</v>
      </c>
      <c r="AZ42" s="158">
        <f t="shared" si="38"/>
        <v>172</v>
      </c>
      <c r="BA42" s="159">
        <f t="shared" si="38"/>
        <v>191</v>
      </c>
    </row>
    <row r="43" spans="1:53" s="9" customFormat="1" ht="18.75" customHeight="1">
      <c r="A43" s="46" t="s">
        <v>49</v>
      </c>
      <c r="B43" s="42">
        <v>28</v>
      </c>
      <c r="C43" s="158">
        <f t="shared" si="8"/>
        <v>151</v>
      </c>
      <c r="D43" s="158">
        <f t="shared" si="8"/>
        <v>81</v>
      </c>
      <c r="E43" s="158">
        <f t="shared" si="8"/>
        <v>70</v>
      </c>
      <c r="F43" s="159">
        <f t="shared" si="9"/>
        <v>0</v>
      </c>
      <c r="G43" s="159">
        <f t="shared" si="9"/>
        <v>0</v>
      </c>
      <c r="H43" s="159">
        <f t="shared" si="9"/>
        <v>0</v>
      </c>
      <c r="I43" s="158">
        <f t="shared" si="10"/>
        <v>0</v>
      </c>
      <c r="J43" s="162">
        <v>0</v>
      </c>
      <c r="K43" s="163">
        <v>0</v>
      </c>
      <c r="L43" s="159">
        <f t="shared" si="11"/>
        <v>0</v>
      </c>
      <c r="M43" s="162">
        <v>0</v>
      </c>
      <c r="N43" s="162">
        <v>0</v>
      </c>
      <c r="O43" s="46" t="s">
        <v>49</v>
      </c>
      <c r="P43" s="42">
        <v>28</v>
      </c>
      <c r="Q43" s="159">
        <f t="shared" si="12"/>
        <v>151</v>
      </c>
      <c r="R43" s="159">
        <f t="shared" si="12"/>
        <v>81</v>
      </c>
      <c r="S43" s="159">
        <f t="shared" si="12"/>
        <v>70</v>
      </c>
      <c r="T43" s="159">
        <f t="shared" si="13"/>
        <v>120</v>
      </c>
      <c r="U43" s="162">
        <v>52</v>
      </c>
      <c r="V43" s="163">
        <v>68</v>
      </c>
      <c r="W43" s="159">
        <f t="shared" si="14"/>
        <v>31</v>
      </c>
      <c r="X43" s="162">
        <v>29</v>
      </c>
      <c r="Y43" s="162">
        <v>2</v>
      </c>
      <c r="Z43" s="159">
        <f t="shared" si="15"/>
        <v>0</v>
      </c>
      <c r="AA43" s="162">
        <v>0</v>
      </c>
      <c r="AB43" s="162">
        <v>0</v>
      </c>
      <c r="AC43" s="46" t="s">
        <v>49</v>
      </c>
      <c r="AD43" s="42">
        <v>28</v>
      </c>
      <c r="AE43" s="159">
        <f t="shared" si="16"/>
        <v>51</v>
      </c>
      <c r="AF43" s="159">
        <f t="shared" si="16"/>
        <v>41</v>
      </c>
      <c r="AG43" s="159">
        <f t="shared" si="16"/>
        <v>10</v>
      </c>
      <c r="AH43" s="159">
        <f t="shared" si="17"/>
        <v>0</v>
      </c>
      <c r="AI43" s="162">
        <v>0</v>
      </c>
      <c r="AJ43" s="163">
        <v>0</v>
      </c>
      <c r="AK43" s="159">
        <f t="shared" si="18"/>
        <v>51</v>
      </c>
      <c r="AL43" s="162">
        <v>41</v>
      </c>
      <c r="AM43" s="163">
        <v>10</v>
      </c>
      <c r="AN43" s="159">
        <f t="shared" si="19"/>
        <v>0</v>
      </c>
      <c r="AO43" s="162">
        <v>0</v>
      </c>
      <c r="AP43" s="162">
        <v>0</v>
      </c>
      <c r="AQ43" s="46" t="s">
        <v>49</v>
      </c>
      <c r="AR43" s="42">
        <v>28</v>
      </c>
      <c r="AS43" s="165">
        <f t="shared" si="20"/>
        <v>0</v>
      </c>
      <c r="AT43" s="165">
        <f t="shared" si="20"/>
        <v>0</v>
      </c>
      <c r="AU43" s="165">
        <f t="shared" si="20"/>
        <v>0</v>
      </c>
      <c r="AV43" s="165">
        <f t="shared" si="21"/>
        <v>0</v>
      </c>
      <c r="AW43" s="166">
        <v>0</v>
      </c>
      <c r="AX43" s="166">
        <v>0</v>
      </c>
      <c r="AY43" s="165">
        <f t="shared" si="22"/>
        <v>0</v>
      </c>
      <c r="AZ43" s="167">
        <v>0</v>
      </c>
      <c r="BA43" s="167">
        <v>0</v>
      </c>
    </row>
    <row r="44" spans="1:53" s="9" customFormat="1" ht="18.75" customHeight="1">
      <c r="A44" s="46" t="s">
        <v>50</v>
      </c>
      <c r="B44" s="42">
        <v>29</v>
      </c>
      <c r="C44" s="158">
        <f t="shared" si="8"/>
        <v>0</v>
      </c>
      <c r="D44" s="158">
        <f t="shared" si="8"/>
        <v>0</v>
      </c>
      <c r="E44" s="158">
        <f t="shared" si="8"/>
        <v>0</v>
      </c>
      <c r="F44" s="159">
        <f t="shared" si="9"/>
        <v>0</v>
      </c>
      <c r="G44" s="159">
        <f t="shared" si="9"/>
        <v>0</v>
      </c>
      <c r="H44" s="159">
        <f t="shared" si="9"/>
        <v>0</v>
      </c>
      <c r="I44" s="158">
        <f t="shared" si="10"/>
        <v>0</v>
      </c>
      <c r="J44" s="162"/>
      <c r="K44" s="163"/>
      <c r="L44" s="159">
        <f t="shared" si="11"/>
        <v>0</v>
      </c>
      <c r="M44" s="162"/>
      <c r="N44" s="162"/>
      <c r="O44" s="46" t="s">
        <v>50</v>
      </c>
      <c r="P44" s="42">
        <v>29</v>
      </c>
      <c r="Q44" s="159">
        <f t="shared" si="12"/>
        <v>0</v>
      </c>
      <c r="R44" s="159">
        <f t="shared" si="12"/>
        <v>0</v>
      </c>
      <c r="S44" s="159">
        <f t="shared" si="12"/>
        <v>0</v>
      </c>
      <c r="T44" s="159">
        <f t="shared" si="13"/>
        <v>0</v>
      </c>
      <c r="U44" s="162"/>
      <c r="V44" s="163"/>
      <c r="W44" s="159">
        <f t="shared" si="14"/>
        <v>0</v>
      </c>
      <c r="X44" s="162"/>
      <c r="Y44" s="162"/>
      <c r="Z44" s="159">
        <f t="shared" si="15"/>
        <v>0</v>
      </c>
      <c r="AA44" s="162"/>
      <c r="AB44" s="162"/>
      <c r="AC44" s="46" t="s">
        <v>50</v>
      </c>
      <c r="AD44" s="42">
        <v>29</v>
      </c>
      <c r="AE44" s="159">
        <f t="shared" si="16"/>
        <v>0</v>
      </c>
      <c r="AF44" s="159">
        <f t="shared" si="16"/>
        <v>0</v>
      </c>
      <c r="AG44" s="159">
        <f t="shared" si="16"/>
        <v>0</v>
      </c>
      <c r="AH44" s="159">
        <f t="shared" si="17"/>
        <v>0</v>
      </c>
      <c r="AI44" s="162"/>
      <c r="AJ44" s="163"/>
      <c r="AK44" s="159">
        <f t="shared" si="18"/>
        <v>0</v>
      </c>
      <c r="AL44" s="162"/>
      <c r="AM44" s="163"/>
      <c r="AN44" s="159">
        <f t="shared" si="19"/>
        <v>0</v>
      </c>
      <c r="AO44" s="162"/>
      <c r="AP44" s="162"/>
      <c r="AQ44" s="46" t="s">
        <v>50</v>
      </c>
      <c r="AR44" s="42">
        <v>29</v>
      </c>
      <c r="AS44" s="165">
        <f t="shared" si="20"/>
        <v>0</v>
      </c>
      <c r="AT44" s="165">
        <f t="shared" si="20"/>
        <v>0</v>
      </c>
      <c r="AU44" s="165">
        <f t="shared" si="20"/>
        <v>0</v>
      </c>
      <c r="AV44" s="165">
        <f t="shared" si="21"/>
        <v>0</v>
      </c>
      <c r="AW44" s="166"/>
      <c r="AX44" s="166"/>
      <c r="AY44" s="165">
        <f t="shared" si="22"/>
        <v>0</v>
      </c>
      <c r="AZ44" s="167"/>
      <c r="BA44" s="167"/>
    </row>
    <row r="45" spans="1:53" s="9" customFormat="1" ht="18.75" customHeight="1">
      <c r="A45" s="46" t="s">
        <v>51</v>
      </c>
      <c r="B45" s="42">
        <v>30</v>
      </c>
      <c r="C45" s="158">
        <f t="shared" si="8"/>
        <v>2717</v>
      </c>
      <c r="D45" s="158">
        <f t="shared" si="8"/>
        <v>1955</v>
      </c>
      <c r="E45" s="158">
        <f t="shared" si="8"/>
        <v>762</v>
      </c>
      <c r="F45" s="159">
        <f t="shared" si="9"/>
        <v>629</v>
      </c>
      <c r="G45" s="159">
        <f t="shared" si="9"/>
        <v>439</v>
      </c>
      <c r="H45" s="159">
        <f t="shared" si="9"/>
        <v>190</v>
      </c>
      <c r="I45" s="158">
        <f t="shared" si="10"/>
        <v>483</v>
      </c>
      <c r="J45" s="162">
        <v>352</v>
      </c>
      <c r="K45" s="163">
        <v>131</v>
      </c>
      <c r="L45" s="159">
        <f t="shared" si="11"/>
        <v>146</v>
      </c>
      <c r="M45" s="162">
        <v>87</v>
      </c>
      <c r="N45" s="162">
        <v>59</v>
      </c>
      <c r="O45" s="46" t="s">
        <v>51</v>
      </c>
      <c r="P45" s="42">
        <v>30</v>
      </c>
      <c r="Q45" s="159">
        <f t="shared" si="12"/>
        <v>1873</v>
      </c>
      <c r="R45" s="159">
        <f t="shared" si="12"/>
        <v>1351</v>
      </c>
      <c r="S45" s="159">
        <f t="shared" si="12"/>
        <v>522</v>
      </c>
      <c r="T45" s="159">
        <f t="shared" si="13"/>
        <v>721</v>
      </c>
      <c r="U45" s="162">
        <v>424</v>
      </c>
      <c r="V45" s="163">
        <v>297</v>
      </c>
      <c r="W45" s="159">
        <f t="shared" si="14"/>
        <v>1152</v>
      </c>
      <c r="X45" s="162">
        <v>927</v>
      </c>
      <c r="Y45" s="162">
        <v>225</v>
      </c>
      <c r="Z45" s="159">
        <f t="shared" si="15"/>
        <v>215</v>
      </c>
      <c r="AA45" s="162">
        <v>165</v>
      </c>
      <c r="AB45" s="162">
        <v>50</v>
      </c>
      <c r="AC45" s="46" t="s">
        <v>51</v>
      </c>
      <c r="AD45" s="42">
        <v>30</v>
      </c>
      <c r="AE45" s="159">
        <f t="shared" si="16"/>
        <v>955</v>
      </c>
      <c r="AF45" s="159">
        <f t="shared" si="16"/>
        <v>612</v>
      </c>
      <c r="AG45" s="159">
        <f t="shared" si="16"/>
        <v>343</v>
      </c>
      <c r="AH45" s="159">
        <f t="shared" si="17"/>
        <v>371</v>
      </c>
      <c r="AI45" s="162">
        <v>241</v>
      </c>
      <c r="AJ45" s="163">
        <v>130</v>
      </c>
      <c r="AK45" s="159">
        <f t="shared" si="18"/>
        <v>521</v>
      </c>
      <c r="AL45" s="162">
        <v>319</v>
      </c>
      <c r="AM45" s="163">
        <v>202</v>
      </c>
      <c r="AN45" s="159">
        <f t="shared" si="19"/>
        <v>63</v>
      </c>
      <c r="AO45" s="162">
        <v>52</v>
      </c>
      <c r="AP45" s="162">
        <v>11</v>
      </c>
      <c r="AQ45" s="46" t="s">
        <v>51</v>
      </c>
      <c r="AR45" s="42">
        <v>30</v>
      </c>
      <c r="AS45" s="165">
        <f t="shared" si="20"/>
        <v>249</v>
      </c>
      <c r="AT45" s="165">
        <f t="shared" si="20"/>
        <v>194</v>
      </c>
      <c r="AU45" s="165">
        <f t="shared" si="20"/>
        <v>55</v>
      </c>
      <c r="AV45" s="165">
        <f t="shared" si="21"/>
        <v>176</v>
      </c>
      <c r="AW45" s="166">
        <v>149</v>
      </c>
      <c r="AX45" s="166">
        <v>27</v>
      </c>
      <c r="AY45" s="165">
        <f t="shared" si="22"/>
        <v>73</v>
      </c>
      <c r="AZ45" s="167">
        <v>45</v>
      </c>
      <c r="BA45" s="167">
        <v>28</v>
      </c>
    </row>
    <row r="46" spans="1:53" s="9" customFormat="1" ht="18.75" customHeight="1">
      <c r="A46" s="46" t="s">
        <v>52</v>
      </c>
      <c r="B46" s="42">
        <v>31</v>
      </c>
      <c r="C46" s="158">
        <f t="shared" si="8"/>
        <v>1928</v>
      </c>
      <c r="D46" s="158">
        <f t="shared" si="8"/>
        <v>1262</v>
      </c>
      <c r="E46" s="158">
        <f t="shared" si="8"/>
        <v>666</v>
      </c>
      <c r="F46" s="159">
        <f t="shared" si="9"/>
        <v>193</v>
      </c>
      <c r="G46" s="159">
        <f t="shared" si="9"/>
        <v>90</v>
      </c>
      <c r="H46" s="159">
        <f t="shared" si="9"/>
        <v>103</v>
      </c>
      <c r="I46" s="158">
        <f t="shared" si="10"/>
        <v>187</v>
      </c>
      <c r="J46" s="162">
        <v>89</v>
      </c>
      <c r="K46" s="163">
        <v>98</v>
      </c>
      <c r="L46" s="159">
        <f t="shared" si="11"/>
        <v>6</v>
      </c>
      <c r="M46" s="162">
        <v>1</v>
      </c>
      <c r="N46" s="162">
        <v>5</v>
      </c>
      <c r="O46" s="46" t="s">
        <v>52</v>
      </c>
      <c r="P46" s="42">
        <v>31</v>
      </c>
      <c r="Q46" s="159">
        <f t="shared" si="12"/>
        <v>1373</v>
      </c>
      <c r="R46" s="159">
        <f t="shared" si="12"/>
        <v>829</v>
      </c>
      <c r="S46" s="159">
        <f t="shared" si="12"/>
        <v>544</v>
      </c>
      <c r="T46" s="159">
        <f t="shared" si="13"/>
        <v>961</v>
      </c>
      <c r="U46" s="162">
        <v>592</v>
      </c>
      <c r="V46" s="163">
        <v>369</v>
      </c>
      <c r="W46" s="159">
        <f t="shared" si="14"/>
        <v>412</v>
      </c>
      <c r="X46" s="162">
        <v>237</v>
      </c>
      <c r="Y46" s="162">
        <v>175</v>
      </c>
      <c r="Z46" s="159">
        <f t="shared" si="15"/>
        <v>362</v>
      </c>
      <c r="AA46" s="162">
        <v>343</v>
      </c>
      <c r="AB46" s="162">
        <v>19</v>
      </c>
      <c r="AC46" s="46" t="s">
        <v>52</v>
      </c>
      <c r="AD46" s="42">
        <v>31</v>
      </c>
      <c r="AE46" s="159">
        <f t="shared" si="16"/>
        <v>687</v>
      </c>
      <c r="AF46" s="159">
        <f t="shared" si="16"/>
        <v>412</v>
      </c>
      <c r="AG46" s="159">
        <f t="shared" si="16"/>
        <v>275</v>
      </c>
      <c r="AH46" s="159">
        <f t="shared" si="17"/>
        <v>49</v>
      </c>
      <c r="AI46" s="162">
        <v>19</v>
      </c>
      <c r="AJ46" s="163">
        <v>30</v>
      </c>
      <c r="AK46" s="159">
        <f t="shared" si="18"/>
        <v>570</v>
      </c>
      <c r="AL46" s="162">
        <v>340</v>
      </c>
      <c r="AM46" s="163">
        <v>230</v>
      </c>
      <c r="AN46" s="159">
        <f t="shared" si="19"/>
        <v>68</v>
      </c>
      <c r="AO46" s="162">
        <v>53</v>
      </c>
      <c r="AP46" s="162">
        <v>15</v>
      </c>
      <c r="AQ46" s="46" t="s">
        <v>52</v>
      </c>
      <c r="AR46" s="42">
        <v>31</v>
      </c>
      <c r="AS46" s="165">
        <f t="shared" si="20"/>
        <v>192</v>
      </c>
      <c r="AT46" s="165">
        <f t="shared" si="20"/>
        <v>73</v>
      </c>
      <c r="AU46" s="165">
        <f t="shared" si="20"/>
        <v>119</v>
      </c>
      <c r="AV46" s="165">
        <f t="shared" si="21"/>
        <v>135</v>
      </c>
      <c r="AW46" s="166">
        <v>50</v>
      </c>
      <c r="AX46" s="166">
        <v>85</v>
      </c>
      <c r="AY46" s="165">
        <f t="shared" si="22"/>
        <v>57</v>
      </c>
      <c r="AZ46" s="167">
        <v>23</v>
      </c>
      <c r="BA46" s="167">
        <v>34</v>
      </c>
    </row>
    <row r="47" spans="1:53" s="9" customFormat="1" ht="18.75" customHeight="1">
      <c r="A47" s="46" t="s">
        <v>53</v>
      </c>
      <c r="B47" s="42">
        <v>32</v>
      </c>
      <c r="C47" s="158">
        <f t="shared" si="8"/>
        <v>382</v>
      </c>
      <c r="D47" s="158">
        <f t="shared" si="8"/>
        <v>292</v>
      </c>
      <c r="E47" s="158">
        <f t="shared" si="8"/>
        <v>90</v>
      </c>
      <c r="F47" s="159">
        <f t="shared" si="9"/>
        <v>56</v>
      </c>
      <c r="G47" s="159">
        <f t="shared" si="9"/>
        <v>46</v>
      </c>
      <c r="H47" s="159">
        <f t="shared" si="9"/>
        <v>10</v>
      </c>
      <c r="I47" s="158">
        <f t="shared" si="10"/>
        <v>56</v>
      </c>
      <c r="J47" s="162">
        <v>46</v>
      </c>
      <c r="K47" s="163">
        <v>10</v>
      </c>
      <c r="L47" s="159">
        <f t="shared" si="11"/>
        <v>0</v>
      </c>
      <c r="M47" s="162">
        <v>0</v>
      </c>
      <c r="N47" s="162">
        <v>0</v>
      </c>
      <c r="O47" s="46" t="s">
        <v>53</v>
      </c>
      <c r="P47" s="42">
        <v>32</v>
      </c>
      <c r="Q47" s="159">
        <f t="shared" si="12"/>
        <v>326</v>
      </c>
      <c r="R47" s="159">
        <f t="shared" si="12"/>
        <v>246</v>
      </c>
      <c r="S47" s="159">
        <f t="shared" si="12"/>
        <v>80</v>
      </c>
      <c r="T47" s="159">
        <f t="shared" si="13"/>
        <v>73</v>
      </c>
      <c r="U47" s="162">
        <v>63</v>
      </c>
      <c r="V47" s="163">
        <v>10</v>
      </c>
      <c r="W47" s="159">
        <f t="shared" si="14"/>
        <v>253</v>
      </c>
      <c r="X47" s="162">
        <v>183</v>
      </c>
      <c r="Y47" s="162">
        <v>70</v>
      </c>
      <c r="Z47" s="159">
        <f t="shared" si="15"/>
        <v>0</v>
      </c>
      <c r="AA47" s="162">
        <v>0</v>
      </c>
      <c r="AB47" s="162">
        <v>0</v>
      </c>
      <c r="AC47" s="46" t="s">
        <v>53</v>
      </c>
      <c r="AD47" s="42">
        <v>32</v>
      </c>
      <c r="AE47" s="159">
        <f t="shared" si="16"/>
        <v>127</v>
      </c>
      <c r="AF47" s="159">
        <f t="shared" si="16"/>
        <v>85</v>
      </c>
      <c r="AG47" s="159">
        <f t="shared" si="16"/>
        <v>42</v>
      </c>
      <c r="AH47" s="159">
        <f t="shared" si="17"/>
        <v>41</v>
      </c>
      <c r="AI47" s="162">
        <v>37</v>
      </c>
      <c r="AJ47" s="163">
        <v>4</v>
      </c>
      <c r="AK47" s="159">
        <f t="shared" si="18"/>
        <v>86</v>
      </c>
      <c r="AL47" s="162">
        <v>48</v>
      </c>
      <c r="AM47" s="163">
        <v>38</v>
      </c>
      <c r="AN47" s="159">
        <f t="shared" si="19"/>
        <v>0</v>
      </c>
      <c r="AO47" s="162">
        <v>0</v>
      </c>
      <c r="AP47" s="162">
        <v>0</v>
      </c>
      <c r="AQ47" s="46" t="s">
        <v>53</v>
      </c>
      <c r="AR47" s="42">
        <v>32</v>
      </c>
      <c r="AS47" s="165">
        <f t="shared" si="20"/>
        <v>44</v>
      </c>
      <c r="AT47" s="165">
        <f t="shared" si="20"/>
        <v>34</v>
      </c>
      <c r="AU47" s="165">
        <f t="shared" si="20"/>
        <v>10</v>
      </c>
      <c r="AV47" s="165">
        <f t="shared" si="21"/>
        <v>29</v>
      </c>
      <c r="AW47" s="166">
        <v>26</v>
      </c>
      <c r="AX47" s="166">
        <v>3</v>
      </c>
      <c r="AY47" s="165">
        <f t="shared" si="22"/>
        <v>15</v>
      </c>
      <c r="AZ47" s="167">
        <v>8</v>
      </c>
      <c r="BA47" s="167">
        <v>7</v>
      </c>
    </row>
    <row r="48" spans="1:53" s="9" customFormat="1" ht="18.75" customHeight="1">
      <c r="A48" s="46" t="s">
        <v>54</v>
      </c>
      <c r="B48" s="42">
        <v>33</v>
      </c>
      <c r="C48" s="158">
        <f t="shared" si="8"/>
        <v>426</v>
      </c>
      <c r="D48" s="158">
        <f t="shared" si="8"/>
        <v>172</v>
      </c>
      <c r="E48" s="158">
        <f t="shared" si="8"/>
        <v>254</v>
      </c>
      <c r="F48" s="159">
        <f t="shared" si="9"/>
        <v>0</v>
      </c>
      <c r="G48" s="159">
        <f t="shared" si="9"/>
        <v>0</v>
      </c>
      <c r="H48" s="159">
        <f t="shared" si="9"/>
        <v>0</v>
      </c>
      <c r="I48" s="158">
        <f t="shared" si="10"/>
        <v>0</v>
      </c>
      <c r="J48" s="162">
        <v>0</v>
      </c>
      <c r="K48" s="163">
        <v>0</v>
      </c>
      <c r="L48" s="159">
        <f t="shared" si="11"/>
        <v>0</v>
      </c>
      <c r="M48" s="162">
        <v>0</v>
      </c>
      <c r="N48" s="162">
        <v>0</v>
      </c>
      <c r="O48" s="46" t="s">
        <v>54</v>
      </c>
      <c r="P48" s="42">
        <v>33</v>
      </c>
      <c r="Q48" s="159">
        <f t="shared" si="12"/>
        <v>426</v>
      </c>
      <c r="R48" s="159">
        <f t="shared" si="12"/>
        <v>172</v>
      </c>
      <c r="S48" s="159">
        <f t="shared" si="12"/>
        <v>254</v>
      </c>
      <c r="T48" s="159">
        <f t="shared" si="13"/>
        <v>232</v>
      </c>
      <c r="U48" s="162">
        <v>120</v>
      </c>
      <c r="V48" s="163">
        <v>112</v>
      </c>
      <c r="W48" s="159">
        <f t="shared" si="14"/>
        <v>194</v>
      </c>
      <c r="X48" s="162">
        <v>52</v>
      </c>
      <c r="Y48" s="162">
        <v>142</v>
      </c>
      <c r="Z48" s="159">
        <f t="shared" si="15"/>
        <v>0</v>
      </c>
      <c r="AA48" s="162">
        <v>0</v>
      </c>
      <c r="AB48" s="162">
        <v>0</v>
      </c>
      <c r="AC48" s="46" t="s">
        <v>54</v>
      </c>
      <c r="AD48" s="42">
        <v>33</v>
      </c>
      <c r="AE48" s="159">
        <f t="shared" si="16"/>
        <v>215</v>
      </c>
      <c r="AF48" s="159">
        <f t="shared" si="16"/>
        <v>109</v>
      </c>
      <c r="AG48" s="159">
        <f t="shared" si="16"/>
        <v>106</v>
      </c>
      <c r="AH48" s="159">
        <f t="shared" si="17"/>
        <v>0</v>
      </c>
      <c r="AI48" s="162">
        <v>0</v>
      </c>
      <c r="AJ48" s="163">
        <v>0</v>
      </c>
      <c r="AK48" s="159">
        <f t="shared" si="18"/>
        <v>215</v>
      </c>
      <c r="AL48" s="162">
        <v>109</v>
      </c>
      <c r="AM48" s="163">
        <v>106</v>
      </c>
      <c r="AN48" s="159">
        <f t="shared" si="19"/>
        <v>0</v>
      </c>
      <c r="AO48" s="162">
        <v>0</v>
      </c>
      <c r="AP48" s="162">
        <v>0</v>
      </c>
      <c r="AQ48" s="46" t="s">
        <v>54</v>
      </c>
      <c r="AR48" s="42">
        <v>33</v>
      </c>
      <c r="AS48" s="165">
        <f t="shared" si="20"/>
        <v>5</v>
      </c>
      <c r="AT48" s="165">
        <f t="shared" si="20"/>
        <v>2</v>
      </c>
      <c r="AU48" s="165">
        <f t="shared" si="20"/>
        <v>3</v>
      </c>
      <c r="AV48" s="165">
        <f t="shared" si="21"/>
        <v>2</v>
      </c>
      <c r="AW48" s="166">
        <v>2</v>
      </c>
      <c r="AX48" s="166">
        <v>0</v>
      </c>
      <c r="AY48" s="165">
        <f t="shared" si="22"/>
        <v>3</v>
      </c>
      <c r="AZ48" s="167">
        <v>0</v>
      </c>
      <c r="BA48" s="167">
        <v>3</v>
      </c>
    </row>
    <row r="49" spans="1:80" s="9" customFormat="1" ht="18.75" customHeight="1">
      <c r="A49" s="46" t="s">
        <v>55</v>
      </c>
      <c r="B49" s="42">
        <v>34</v>
      </c>
      <c r="C49" s="158">
        <f t="shared" si="8"/>
        <v>1471</v>
      </c>
      <c r="D49" s="158">
        <f t="shared" si="8"/>
        <v>588</v>
      </c>
      <c r="E49" s="158">
        <f t="shared" si="8"/>
        <v>883</v>
      </c>
      <c r="F49" s="159">
        <f t="shared" si="9"/>
        <v>231</v>
      </c>
      <c r="G49" s="159">
        <f t="shared" si="9"/>
        <v>118</v>
      </c>
      <c r="H49" s="159">
        <f t="shared" si="9"/>
        <v>113</v>
      </c>
      <c r="I49" s="158">
        <f t="shared" si="10"/>
        <v>115</v>
      </c>
      <c r="J49" s="162">
        <v>59</v>
      </c>
      <c r="K49" s="163">
        <v>56</v>
      </c>
      <c r="L49" s="159">
        <f t="shared" si="11"/>
        <v>116</v>
      </c>
      <c r="M49" s="162">
        <v>59</v>
      </c>
      <c r="N49" s="162">
        <v>57</v>
      </c>
      <c r="O49" s="46" t="s">
        <v>55</v>
      </c>
      <c r="P49" s="42">
        <v>34</v>
      </c>
      <c r="Q49" s="159">
        <f t="shared" si="12"/>
        <v>1112</v>
      </c>
      <c r="R49" s="159">
        <f t="shared" si="12"/>
        <v>442</v>
      </c>
      <c r="S49" s="159">
        <f t="shared" si="12"/>
        <v>670</v>
      </c>
      <c r="T49" s="159">
        <f t="shared" si="13"/>
        <v>586</v>
      </c>
      <c r="U49" s="162">
        <v>199</v>
      </c>
      <c r="V49" s="163">
        <v>387</v>
      </c>
      <c r="W49" s="159">
        <f t="shared" si="14"/>
        <v>526</v>
      </c>
      <c r="X49" s="162">
        <v>243</v>
      </c>
      <c r="Y49" s="162">
        <v>283</v>
      </c>
      <c r="Z49" s="159">
        <f t="shared" si="15"/>
        <v>128</v>
      </c>
      <c r="AA49" s="162">
        <v>28</v>
      </c>
      <c r="AB49" s="162">
        <v>100</v>
      </c>
      <c r="AC49" s="46" t="s">
        <v>55</v>
      </c>
      <c r="AD49" s="42">
        <v>34</v>
      </c>
      <c r="AE49" s="159">
        <f t="shared" si="16"/>
        <v>634</v>
      </c>
      <c r="AF49" s="159">
        <f t="shared" si="16"/>
        <v>248</v>
      </c>
      <c r="AG49" s="159">
        <f t="shared" si="16"/>
        <v>386</v>
      </c>
      <c r="AH49" s="159">
        <f t="shared" si="17"/>
        <v>118</v>
      </c>
      <c r="AI49" s="162">
        <v>66</v>
      </c>
      <c r="AJ49" s="163">
        <v>52</v>
      </c>
      <c r="AK49" s="159">
        <f t="shared" si="18"/>
        <v>394</v>
      </c>
      <c r="AL49" s="162">
        <v>154</v>
      </c>
      <c r="AM49" s="163">
        <v>240</v>
      </c>
      <c r="AN49" s="159">
        <f t="shared" si="19"/>
        <v>122</v>
      </c>
      <c r="AO49" s="162">
        <v>28</v>
      </c>
      <c r="AP49" s="162">
        <v>94</v>
      </c>
      <c r="AQ49" s="46" t="s">
        <v>55</v>
      </c>
      <c r="AR49" s="42">
        <v>34</v>
      </c>
      <c r="AS49" s="165">
        <f t="shared" si="20"/>
        <v>269</v>
      </c>
      <c r="AT49" s="165">
        <f t="shared" si="20"/>
        <v>119</v>
      </c>
      <c r="AU49" s="165">
        <f t="shared" si="20"/>
        <v>150</v>
      </c>
      <c r="AV49" s="165">
        <f t="shared" si="21"/>
        <v>112</v>
      </c>
      <c r="AW49" s="166">
        <v>46</v>
      </c>
      <c r="AX49" s="166">
        <v>66</v>
      </c>
      <c r="AY49" s="165">
        <f t="shared" si="22"/>
        <v>157</v>
      </c>
      <c r="AZ49" s="167">
        <v>73</v>
      </c>
      <c r="BA49" s="167">
        <v>84</v>
      </c>
    </row>
    <row r="50" spans="1:80" s="9" customFormat="1" ht="18.75" customHeight="1">
      <c r="A50" s="46" t="s">
        <v>56</v>
      </c>
      <c r="B50" s="42">
        <v>35</v>
      </c>
      <c r="C50" s="158">
        <f t="shared" si="8"/>
        <v>550</v>
      </c>
      <c r="D50" s="158">
        <f t="shared" si="8"/>
        <v>201</v>
      </c>
      <c r="E50" s="158">
        <f t="shared" si="8"/>
        <v>349</v>
      </c>
      <c r="F50" s="159">
        <f t="shared" si="9"/>
        <v>11</v>
      </c>
      <c r="G50" s="159">
        <f t="shared" si="9"/>
        <v>7</v>
      </c>
      <c r="H50" s="159">
        <f t="shared" si="9"/>
        <v>4</v>
      </c>
      <c r="I50" s="158">
        <f t="shared" si="10"/>
        <v>11</v>
      </c>
      <c r="J50" s="162">
        <v>7</v>
      </c>
      <c r="K50" s="163">
        <v>4</v>
      </c>
      <c r="L50" s="159">
        <f t="shared" si="11"/>
        <v>0</v>
      </c>
      <c r="M50" s="162">
        <v>0</v>
      </c>
      <c r="N50" s="162">
        <v>0</v>
      </c>
      <c r="O50" s="46" t="s">
        <v>56</v>
      </c>
      <c r="P50" s="42">
        <v>35</v>
      </c>
      <c r="Q50" s="159">
        <f t="shared" si="12"/>
        <v>539</v>
      </c>
      <c r="R50" s="159">
        <f t="shared" si="12"/>
        <v>194</v>
      </c>
      <c r="S50" s="159">
        <f t="shared" si="12"/>
        <v>345</v>
      </c>
      <c r="T50" s="159">
        <f t="shared" si="13"/>
        <v>396</v>
      </c>
      <c r="U50" s="162">
        <v>121</v>
      </c>
      <c r="V50" s="163">
        <v>275</v>
      </c>
      <c r="W50" s="159">
        <f t="shared" si="14"/>
        <v>143</v>
      </c>
      <c r="X50" s="162">
        <v>73</v>
      </c>
      <c r="Y50" s="162">
        <v>70</v>
      </c>
      <c r="Z50" s="159">
        <f t="shared" si="15"/>
        <v>0</v>
      </c>
      <c r="AA50" s="162">
        <v>0</v>
      </c>
      <c r="AB50" s="162">
        <v>0</v>
      </c>
      <c r="AC50" s="46" t="s">
        <v>56</v>
      </c>
      <c r="AD50" s="42">
        <v>35</v>
      </c>
      <c r="AE50" s="159">
        <f t="shared" si="16"/>
        <v>267</v>
      </c>
      <c r="AF50" s="159">
        <f t="shared" si="16"/>
        <v>96</v>
      </c>
      <c r="AG50" s="159">
        <f t="shared" si="16"/>
        <v>171</v>
      </c>
      <c r="AH50" s="159">
        <f t="shared" si="17"/>
        <v>0</v>
      </c>
      <c r="AI50" s="162">
        <v>0</v>
      </c>
      <c r="AJ50" s="163">
        <v>0</v>
      </c>
      <c r="AK50" s="159">
        <f t="shared" si="18"/>
        <v>267</v>
      </c>
      <c r="AL50" s="162">
        <v>96</v>
      </c>
      <c r="AM50" s="163">
        <v>171</v>
      </c>
      <c r="AN50" s="159">
        <f t="shared" si="19"/>
        <v>0</v>
      </c>
      <c r="AO50" s="162">
        <v>0</v>
      </c>
      <c r="AP50" s="162">
        <v>0</v>
      </c>
      <c r="AQ50" s="46" t="s">
        <v>56</v>
      </c>
      <c r="AR50" s="42">
        <v>35</v>
      </c>
      <c r="AS50" s="165">
        <f t="shared" si="20"/>
        <v>15</v>
      </c>
      <c r="AT50" s="165">
        <f t="shared" si="20"/>
        <v>8</v>
      </c>
      <c r="AU50" s="165">
        <f t="shared" si="20"/>
        <v>7</v>
      </c>
      <c r="AV50" s="165">
        <f t="shared" si="21"/>
        <v>13</v>
      </c>
      <c r="AW50" s="166">
        <v>8</v>
      </c>
      <c r="AX50" s="166">
        <v>5</v>
      </c>
      <c r="AY50" s="165">
        <f t="shared" si="22"/>
        <v>2</v>
      </c>
      <c r="AZ50" s="167">
        <v>0</v>
      </c>
      <c r="BA50" s="167">
        <v>2</v>
      </c>
    </row>
    <row r="51" spans="1:80" s="9" customFormat="1" ht="18.75" customHeight="1">
      <c r="A51" s="46" t="s">
        <v>57</v>
      </c>
      <c r="B51" s="42">
        <v>36</v>
      </c>
      <c r="C51" s="158">
        <f t="shared" si="8"/>
        <v>1661</v>
      </c>
      <c r="D51" s="158">
        <f t="shared" si="8"/>
        <v>1076</v>
      </c>
      <c r="E51" s="158">
        <f t="shared" si="8"/>
        <v>585</v>
      </c>
      <c r="F51" s="159">
        <f t="shared" si="9"/>
        <v>262</v>
      </c>
      <c r="G51" s="159">
        <f t="shared" si="9"/>
        <v>133</v>
      </c>
      <c r="H51" s="159">
        <f t="shared" si="9"/>
        <v>129</v>
      </c>
      <c r="I51" s="158">
        <f t="shared" si="10"/>
        <v>176</v>
      </c>
      <c r="J51" s="162">
        <v>82</v>
      </c>
      <c r="K51" s="163">
        <v>94</v>
      </c>
      <c r="L51" s="159">
        <f t="shared" si="11"/>
        <v>86</v>
      </c>
      <c r="M51" s="162">
        <v>51</v>
      </c>
      <c r="N51" s="162">
        <v>35</v>
      </c>
      <c r="O51" s="46" t="s">
        <v>57</v>
      </c>
      <c r="P51" s="42">
        <v>36</v>
      </c>
      <c r="Q51" s="159">
        <f t="shared" si="12"/>
        <v>1392</v>
      </c>
      <c r="R51" s="159">
        <f t="shared" si="12"/>
        <v>937</v>
      </c>
      <c r="S51" s="159">
        <f t="shared" si="12"/>
        <v>455</v>
      </c>
      <c r="T51" s="159">
        <f t="shared" si="13"/>
        <v>300</v>
      </c>
      <c r="U51" s="162">
        <v>182</v>
      </c>
      <c r="V51" s="163">
        <v>118</v>
      </c>
      <c r="W51" s="159">
        <f t="shared" si="14"/>
        <v>1092</v>
      </c>
      <c r="X51" s="162">
        <v>755</v>
      </c>
      <c r="Y51" s="162">
        <v>337</v>
      </c>
      <c r="Z51" s="159">
        <f t="shared" si="15"/>
        <v>7</v>
      </c>
      <c r="AA51" s="162">
        <v>6</v>
      </c>
      <c r="AB51" s="162">
        <v>1</v>
      </c>
      <c r="AC51" s="46" t="s">
        <v>57</v>
      </c>
      <c r="AD51" s="42">
        <v>36</v>
      </c>
      <c r="AE51" s="159">
        <f t="shared" si="16"/>
        <v>702</v>
      </c>
      <c r="AF51" s="159">
        <f t="shared" si="16"/>
        <v>468</v>
      </c>
      <c r="AG51" s="159">
        <f t="shared" si="16"/>
        <v>234</v>
      </c>
      <c r="AH51" s="159">
        <f t="shared" si="17"/>
        <v>175</v>
      </c>
      <c r="AI51" s="162">
        <v>98</v>
      </c>
      <c r="AJ51" s="163">
        <v>77</v>
      </c>
      <c r="AK51" s="159">
        <f t="shared" si="18"/>
        <v>520</v>
      </c>
      <c r="AL51" s="162">
        <v>364</v>
      </c>
      <c r="AM51" s="163">
        <v>156</v>
      </c>
      <c r="AN51" s="159">
        <f t="shared" si="19"/>
        <v>7</v>
      </c>
      <c r="AO51" s="162">
        <v>6</v>
      </c>
      <c r="AP51" s="162">
        <v>1</v>
      </c>
      <c r="AQ51" s="46" t="s">
        <v>57</v>
      </c>
      <c r="AR51" s="42">
        <v>36</v>
      </c>
      <c r="AS51" s="165">
        <f t="shared" si="20"/>
        <v>247</v>
      </c>
      <c r="AT51" s="165">
        <f t="shared" si="20"/>
        <v>129</v>
      </c>
      <c r="AU51" s="165">
        <f t="shared" si="20"/>
        <v>118</v>
      </c>
      <c r="AV51" s="165">
        <f t="shared" si="21"/>
        <v>191</v>
      </c>
      <c r="AW51" s="166">
        <v>106</v>
      </c>
      <c r="AX51" s="166">
        <v>85</v>
      </c>
      <c r="AY51" s="165">
        <f t="shared" si="22"/>
        <v>56</v>
      </c>
      <c r="AZ51" s="167">
        <v>23</v>
      </c>
      <c r="BA51" s="167">
        <v>33</v>
      </c>
    </row>
    <row r="52" spans="1:80" s="9" customFormat="1" ht="16.5" customHeight="1">
      <c r="A52" s="160" t="s">
        <v>158</v>
      </c>
      <c r="B52" s="161">
        <v>37</v>
      </c>
      <c r="C52" s="158">
        <f t="shared" si="8"/>
        <v>14069</v>
      </c>
      <c r="D52" s="158">
        <f t="shared" si="8"/>
        <v>8607</v>
      </c>
      <c r="E52" s="158">
        <f t="shared" si="8"/>
        <v>5462</v>
      </c>
      <c r="F52" s="159">
        <f t="shared" si="9"/>
        <v>1635</v>
      </c>
      <c r="G52" s="159">
        <f t="shared" si="9"/>
        <v>949</v>
      </c>
      <c r="H52" s="159">
        <f t="shared" si="9"/>
        <v>686</v>
      </c>
      <c r="I52" s="158">
        <f t="shared" si="10"/>
        <v>1079</v>
      </c>
      <c r="J52" s="159">
        <v>639</v>
      </c>
      <c r="K52" s="158">
        <v>440</v>
      </c>
      <c r="L52" s="159">
        <f t="shared" si="11"/>
        <v>556</v>
      </c>
      <c r="M52" s="159">
        <v>310</v>
      </c>
      <c r="N52" s="159">
        <v>246</v>
      </c>
      <c r="O52" s="160" t="s">
        <v>158</v>
      </c>
      <c r="P52" s="161">
        <v>37</v>
      </c>
      <c r="Q52" s="159">
        <f>+T52+W52</f>
        <v>11270</v>
      </c>
      <c r="R52" s="159">
        <f t="shared" ref="R52:S53" si="39">+U52+X52</f>
        <v>6962</v>
      </c>
      <c r="S52" s="159">
        <f t="shared" si="39"/>
        <v>4308</v>
      </c>
      <c r="T52" s="159">
        <f>+U52+V52</f>
        <v>5525</v>
      </c>
      <c r="U52" s="159">
        <v>3050</v>
      </c>
      <c r="V52" s="159">
        <v>2475</v>
      </c>
      <c r="W52" s="159">
        <f>+X52+Y52</f>
        <v>5745</v>
      </c>
      <c r="X52" s="159">
        <v>3912</v>
      </c>
      <c r="Y52" s="159">
        <v>1833</v>
      </c>
      <c r="Z52" s="159">
        <f>+AA52+AB52</f>
        <v>1164</v>
      </c>
      <c r="AA52" s="159">
        <v>696</v>
      </c>
      <c r="AB52" s="159">
        <v>468</v>
      </c>
      <c r="AC52" s="160" t="s">
        <v>158</v>
      </c>
      <c r="AD52" s="161">
        <v>37</v>
      </c>
      <c r="AE52" s="159">
        <f t="shared" si="16"/>
        <v>5244</v>
      </c>
      <c r="AF52" s="159">
        <f t="shared" si="16"/>
        <v>3213</v>
      </c>
      <c r="AG52" s="159">
        <f t="shared" si="16"/>
        <v>2031</v>
      </c>
      <c r="AH52" s="159">
        <f t="shared" si="17"/>
        <v>931</v>
      </c>
      <c r="AI52" s="159">
        <v>545</v>
      </c>
      <c r="AJ52" s="159">
        <v>386</v>
      </c>
      <c r="AK52" s="159">
        <f t="shared" si="18"/>
        <v>3855</v>
      </c>
      <c r="AL52" s="159">
        <v>2378</v>
      </c>
      <c r="AM52" s="159">
        <v>1477</v>
      </c>
      <c r="AN52" s="159">
        <f t="shared" si="19"/>
        <v>458</v>
      </c>
      <c r="AO52" s="159">
        <v>290</v>
      </c>
      <c r="AP52" s="159">
        <v>168</v>
      </c>
      <c r="AQ52" s="160" t="s">
        <v>158</v>
      </c>
      <c r="AR52" s="161">
        <v>37</v>
      </c>
      <c r="AS52" s="165">
        <f t="shared" si="20"/>
        <v>1193</v>
      </c>
      <c r="AT52" s="165">
        <f t="shared" si="20"/>
        <v>729</v>
      </c>
      <c r="AU52" s="165">
        <f t="shared" si="20"/>
        <v>464</v>
      </c>
      <c r="AV52" s="165">
        <f t="shared" si="21"/>
        <v>837</v>
      </c>
      <c r="AW52" s="165">
        <v>551</v>
      </c>
      <c r="AX52" s="165">
        <v>286</v>
      </c>
      <c r="AY52" s="165">
        <f t="shared" si="22"/>
        <v>356</v>
      </c>
      <c r="AZ52" s="168">
        <v>178</v>
      </c>
      <c r="BA52" s="168">
        <v>178</v>
      </c>
    </row>
    <row r="53" spans="1:80" s="9" customFormat="1" ht="16.5" customHeight="1">
      <c r="A53" s="160" t="s">
        <v>159</v>
      </c>
      <c r="B53" s="161">
        <v>38</v>
      </c>
      <c r="C53" s="158">
        <f t="shared" si="8"/>
        <v>5871</v>
      </c>
      <c r="D53" s="158">
        <f t="shared" si="8"/>
        <v>3090</v>
      </c>
      <c r="E53" s="158">
        <f t="shared" si="8"/>
        <v>2781</v>
      </c>
      <c r="F53" s="159">
        <f t="shared" si="9"/>
        <v>548</v>
      </c>
      <c r="G53" s="159">
        <f t="shared" si="9"/>
        <v>322</v>
      </c>
      <c r="H53" s="159">
        <f t="shared" si="9"/>
        <v>226</v>
      </c>
      <c r="I53" s="158">
        <f t="shared" si="10"/>
        <v>532</v>
      </c>
      <c r="J53" s="159">
        <v>315</v>
      </c>
      <c r="K53" s="158">
        <v>217</v>
      </c>
      <c r="L53" s="159">
        <f t="shared" si="11"/>
        <v>16</v>
      </c>
      <c r="M53" s="159">
        <v>7</v>
      </c>
      <c r="N53" s="159">
        <v>9</v>
      </c>
      <c r="O53" s="160" t="s">
        <v>159</v>
      </c>
      <c r="P53" s="161">
        <v>38</v>
      </c>
      <c r="Q53" s="159">
        <f t="shared" ref="Q53" si="40">+T53+W53</f>
        <v>5130</v>
      </c>
      <c r="R53" s="159">
        <f t="shared" si="39"/>
        <v>2638</v>
      </c>
      <c r="S53" s="159">
        <f t="shared" si="39"/>
        <v>2492</v>
      </c>
      <c r="T53" s="159">
        <f t="shared" ref="T53" si="41">+U53+V53</f>
        <v>3240</v>
      </c>
      <c r="U53" s="159">
        <v>1482</v>
      </c>
      <c r="V53" s="159">
        <v>1758</v>
      </c>
      <c r="W53" s="159">
        <f t="shared" ref="W53" si="42">+X53+Y53</f>
        <v>1890</v>
      </c>
      <c r="X53" s="159">
        <v>1156</v>
      </c>
      <c r="Y53" s="159">
        <v>734</v>
      </c>
      <c r="Z53" s="159">
        <f t="shared" ref="Z53" si="43">+AA53+AB53</f>
        <v>193</v>
      </c>
      <c r="AA53" s="159">
        <v>130</v>
      </c>
      <c r="AB53" s="159">
        <v>63</v>
      </c>
      <c r="AC53" s="160" t="s">
        <v>159</v>
      </c>
      <c r="AD53" s="161">
        <v>38</v>
      </c>
      <c r="AE53" s="159">
        <f t="shared" si="16"/>
        <v>2658</v>
      </c>
      <c r="AF53" s="159">
        <f t="shared" si="16"/>
        <v>1359</v>
      </c>
      <c r="AG53" s="159">
        <f t="shared" si="16"/>
        <v>1299</v>
      </c>
      <c r="AH53" s="159">
        <f t="shared" si="17"/>
        <v>211</v>
      </c>
      <c r="AI53" s="159">
        <v>131</v>
      </c>
      <c r="AJ53" s="159">
        <v>80</v>
      </c>
      <c r="AK53" s="159">
        <f t="shared" si="18"/>
        <v>2412</v>
      </c>
      <c r="AL53" s="159">
        <v>1211</v>
      </c>
      <c r="AM53" s="159">
        <v>1201</v>
      </c>
      <c r="AN53" s="159">
        <f t="shared" si="19"/>
        <v>35</v>
      </c>
      <c r="AO53" s="159">
        <v>17</v>
      </c>
      <c r="AP53" s="159">
        <v>18</v>
      </c>
      <c r="AQ53" s="160" t="s">
        <v>159</v>
      </c>
      <c r="AR53" s="161">
        <v>38</v>
      </c>
      <c r="AS53" s="165">
        <f t="shared" si="20"/>
        <v>517</v>
      </c>
      <c r="AT53" s="165">
        <f t="shared" si="20"/>
        <v>265</v>
      </c>
      <c r="AU53" s="165">
        <f t="shared" si="20"/>
        <v>252</v>
      </c>
      <c r="AV53" s="165">
        <f t="shared" si="21"/>
        <v>345</v>
      </c>
      <c r="AW53" s="165">
        <v>187</v>
      </c>
      <c r="AX53" s="165">
        <v>158</v>
      </c>
      <c r="AY53" s="165">
        <f t="shared" si="22"/>
        <v>172</v>
      </c>
      <c r="AZ53" s="168">
        <v>78</v>
      </c>
      <c r="BA53" s="168">
        <v>94</v>
      </c>
    </row>
    <row r="54" spans="1:80" ht="18" customHeight="1">
      <c r="A54" s="47" t="s">
        <v>58</v>
      </c>
      <c r="B54" s="47" t="s">
        <v>166</v>
      </c>
      <c r="C54" s="47"/>
      <c r="D54" s="48"/>
      <c r="E54" s="49"/>
      <c r="F54" s="49"/>
      <c r="G54" s="49"/>
      <c r="H54" s="49"/>
      <c r="I54" s="49"/>
      <c r="J54" s="50"/>
      <c r="K54" s="51"/>
      <c r="L54" s="50"/>
      <c r="M54" s="50"/>
      <c r="N54" s="50"/>
      <c r="Z54" s="51"/>
      <c r="AA54" s="51"/>
      <c r="AB54" s="51"/>
      <c r="AC54" s="51"/>
      <c r="AD54" s="51"/>
      <c r="AE54" s="52"/>
      <c r="AF54" s="52"/>
      <c r="BX54" s="50"/>
      <c r="BZ54" s="2"/>
      <c r="CA54" s="2"/>
      <c r="CB54" s="2"/>
    </row>
    <row r="55" spans="1:80" ht="18.75" customHeight="1">
      <c r="A55" s="53"/>
      <c r="B55" s="47" t="s">
        <v>167</v>
      </c>
      <c r="C55" s="53"/>
      <c r="D55" s="51"/>
      <c r="E55" s="50"/>
      <c r="F55" s="50"/>
      <c r="G55" s="54"/>
      <c r="H55" s="54"/>
      <c r="I55" s="54"/>
      <c r="J55" s="54"/>
      <c r="K55" s="54"/>
      <c r="L55" s="54"/>
      <c r="M55" s="54"/>
      <c r="N55" s="54"/>
      <c r="O55" s="56"/>
      <c r="P55" s="289"/>
      <c r="Q55" s="289"/>
      <c r="R55" s="52"/>
      <c r="S55" s="52"/>
      <c r="T55" s="52"/>
      <c r="W55" s="52"/>
      <c r="X55" s="52"/>
      <c r="Y55" s="52"/>
      <c r="Z55" s="50"/>
      <c r="AA55" s="50"/>
      <c r="AB55" s="50"/>
      <c r="AC55" s="50"/>
      <c r="AD55" s="50"/>
      <c r="AE55" s="55"/>
      <c r="AF55" s="55"/>
      <c r="AG55" s="52"/>
      <c r="AH55" s="52"/>
      <c r="AI55" s="52"/>
      <c r="AJ55" s="52"/>
      <c r="AK55" s="52"/>
      <c r="AL55" s="52"/>
      <c r="AM55" s="52"/>
      <c r="AN55" s="54"/>
      <c r="AO55" s="54"/>
      <c r="AP55" s="54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</row>
    <row r="56" spans="1:80" ht="18.75" customHeight="1">
      <c r="B56" s="169" t="s">
        <v>160</v>
      </c>
      <c r="D56" s="56"/>
      <c r="E56" s="56"/>
      <c r="O56" s="52"/>
      <c r="P56" s="153"/>
      <c r="Q56" s="154"/>
      <c r="R56" s="55"/>
      <c r="S56" s="55"/>
      <c r="T56" s="55"/>
      <c r="W56" s="55"/>
      <c r="X56" s="55"/>
      <c r="Y56" s="55"/>
      <c r="Z56" s="55"/>
      <c r="AA56" s="55"/>
      <c r="AB56" s="55"/>
      <c r="AC56" s="55"/>
      <c r="AD56" s="55"/>
      <c r="AE56" s="57"/>
      <c r="AF56" s="57"/>
      <c r="AG56" s="55"/>
      <c r="AH56" s="55"/>
      <c r="AI56" s="55"/>
      <c r="AJ56" s="55"/>
      <c r="AK56" s="55"/>
      <c r="AL56" s="55"/>
      <c r="AM56" s="52"/>
      <c r="AN56" s="54"/>
      <c r="AO56" s="54"/>
      <c r="AP56" s="54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</row>
    <row r="57" spans="1:80" ht="14.25">
      <c r="AP57" s="15"/>
      <c r="BB57" s="54"/>
      <c r="BC57" s="15"/>
    </row>
    <row r="58" spans="1:80" ht="14.25">
      <c r="AP58" s="56"/>
      <c r="BB58" s="54"/>
      <c r="BC58" s="56"/>
    </row>
    <row r="59" spans="1:80" ht="14.25">
      <c r="AP59" s="56"/>
      <c r="BB59" s="54"/>
      <c r="BC59" s="56"/>
    </row>
    <row r="60" spans="1:80" ht="14.25">
      <c r="AP60" s="56"/>
      <c r="BB60" s="54"/>
      <c r="BC60" s="56"/>
    </row>
    <row r="61" spans="1:80" ht="14.25">
      <c r="AP61" s="56"/>
      <c r="BB61" s="54"/>
      <c r="BC61" s="56"/>
    </row>
    <row r="62" spans="1:80" ht="14.25">
      <c r="AP62" s="56"/>
      <c r="BB62" s="54"/>
      <c r="BC62" s="56"/>
    </row>
    <row r="63" spans="1:80" ht="14.25">
      <c r="AP63" s="52"/>
      <c r="AQ63" s="52"/>
      <c r="BB63" s="56"/>
      <c r="BC63" s="56"/>
    </row>
    <row r="64" spans="1:80">
      <c r="AQ64" s="67"/>
      <c r="BB64" s="67"/>
      <c r="BC64" s="67"/>
    </row>
  </sheetData>
  <mergeCells count="59">
    <mergeCell ref="AT13:AT14"/>
    <mergeCell ref="AQ11:AQ14"/>
    <mergeCell ref="AR11:AR14"/>
    <mergeCell ref="AS11:BA11"/>
    <mergeCell ref="AS12:AS14"/>
    <mergeCell ref="AV12:AV14"/>
    <mergeCell ref="AY12:AY14"/>
    <mergeCell ref="AX13:AX14"/>
    <mergeCell ref="AZ13:AZ14"/>
    <mergeCell ref="BA13:BA14"/>
    <mergeCell ref="AA13:AA14"/>
    <mergeCell ref="AB13:AB14"/>
    <mergeCell ref="R13:R14"/>
    <mergeCell ref="S13:S14"/>
    <mergeCell ref="T13:T14"/>
    <mergeCell ref="U13:V13"/>
    <mergeCell ref="P55:Q55"/>
    <mergeCell ref="Q12:Q14"/>
    <mergeCell ref="Z12:Z14"/>
    <mergeCell ref="P11:P14"/>
    <mergeCell ref="W13:W14"/>
    <mergeCell ref="X13:Y13"/>
    <mergeCell ref="AC11:AC14"/>
    <mergeCell ref="AD11:AD14"/>
    <mergeCell ref="AE11:AP11"/>
    <mergeCell ref="AN12:AP12"/>
    <mergeCell ref="AG13:AG14"/>
    <mergeCell ref="AE12:AE14"/>
    <mergeCell ref="AF12:AG12"/>
    <mergeCell ref="AF13:AF14"/>
    <mergeCell ref="AH13:AH14"/>
    <mergeCell ref="AK13:AK14"/>
    <mergeCell ref="AN13:AN14"/>
    <mergeCell ref="AH12:AJ12"/>
    <mergeCell ref="AK12:AM12"/>
    <mergeCell ref="E12:E14"/>
    <mergeCell ref="F12:F14"/>
    <mergeCell ref="G12:N12"/>
    <mergeCell ref="M13:N13"/>
    <mergeCell ref="G13:G14"/>
    <mergeCell ref="H13:H14"/>
    <mergeCell ref="I13:I14"/>
    <mergeCell ref="J13:K13"/>
    <mergeCell ref="AQ55:BA56"/>
    <mergeCell ref="AX1:BA1"/>
    <mergeCell ref="A3:N3"/>
    <mergeCell ref="L13:L14"/>
    <mergeCell ref="B8:I8"/>
    <mergeCell ref="M1:N1"/>
    <mergeCell ref="Z1:AB1"/>
    <mergeCell ref="AN1:AP1"/>
    <mergeCell ref="AU13:AU14"/>
    <mergeCell ref="AW13:AW14"/>
    <mergeCell ref="A10:B10"/>
    <mergeCell ref="A11:A14"/>
    <mergeCell ref="B11:B14"/>
    <mergeCell ref="C11:C14"/>
    <mergeCell ref="O11:O14"/>
    <mergeCell ref="D12:D14"/>
  </mergeCells>
  <pageMargins left="0.7" right="0.7" top="0.75" bottom="0.75" header="0.3" footer="0.3"/>
  <pageSetup paperSize="9" scale="65" orientation="portrait" r:id="rId1"/>
  <colBreaks count="1" manualBreakCount="1">
    <brk id="14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E3E9-22ED-4D0D-B9DB-0EDF44A1CE42}">
  <sheetPr>
    <tabColor rgb="FFFF0000"/>
  </sheetPr>
  <dimension ref="A1:AQ305"/>
  <sheetViews>
    <sheetView view="pageBreakPreview" zoomScaleNormal="100" zoomScaleSheetLayoutView="100" workbookViewId="0">
      <selection activeCell="G242" sqref="G242"/>
    </sheetView>
  </sheetViews>
  <sheetFormatPr defaultColWidth="8.85546875" defaultRowHeight="12.75"/>
  <cols>
    <col min="1" max="1" width="33" style="172" customWidth="1"/>
    <col min="2" max="2" width="11.42578125" style="3" customWidth="1"/>
    <col min="3" max="3" width="30.85546875" style="3" customWidth="1"/>
    <col min="4" max="4" width="5" style="3" customWidth="1"/>
    <col min="5" max="5" width="9" style="3" customWidth="1"/>
    <col min="6" max="6" width="7.85546875" style="3" customWidth="1"/>
    <col min="7" max="7" width="7.7109375" style="3" customWidth="1"/>
    <col min="8" max="8" width="10.42578125" style="3" customWidth="1"/>
    <col min="9" max="10" width="7.7109375" style="3" customWidth="1"/>
    <col min="11" max="11" width="11.5703125" style="3" customWidth="1"/>
    <col min="12" max="13" width="7.85546875" style="3" customWidth="1"/>
    <col min="14" max="14" width="11.42578125" style="3" customWidth="1"/>
    <col min="15" max="16" width="7.7109375" style="3" customWidth="1"/>
    <col min="17" max="217" width="8.85546875" style="3"/>
    <col min="218" max="218" width="5.42578125" style="3" customWidth="1"/>
    <col min="219" max="220" width="12.85546875" style="3" customWidth="1"/>
    <col min="221" max="227" width="5.42578125" style="3" customWidth="1"/>
    <col min="228" max="229" width="8.42578125" style="3" customWidth="1"/>
    <col min="230" max="239" width="8" style="3" customWidth="1"/>
    <col min="240" max="240" width="8.85546875" style="3" customWidth="1"/>
    <col min="241" max="241" width="10.140625" style="3" customWidth="1"/>
    <col min="242" max="247" width="7.85546875" style="3" customWidth="1"/>
    <col min="248" max="473" width="8.85546875" style="3"/>
    <col min="474" max="474" width="5.42578125" style="3" customWidth="1"/>
    <col min="475" max="476" width="12.85546875" style="3" customWidth="1"/>
    <col min="477" max="483" width="5.42578125" style="3" customWidth="1"/>
    <col min="484" max="485" width="8.42578125" style="3" customWidth="1"/>
    <col min="486" max="495" width="8" style="3" customWidth="1"/>
    <col min="496" max="496" width="8.85546875" style="3" customWidth="1"/>
    <col min="497" max="497" width="10.140625" style="3" customWidth="1"/>
    <col min="498" max="503" width="7.85546875" style="3" customWidth="1"/>
    <col min="504" max="729" width="8.85546875" style="3"/>
    <col min="730" max="730" width="5.42578125" style="3" customWidth="1"/>
    <col min="731" max="732" width="12.85546875" style="3" customWidth="1"/>
    <col min="733" max="739" width="5.42578125" style="3" customWidth="1"/>
    <col min="740" max="741" width="8.42578125" style="3" customWidth="1"/>
    <col min="742" max="751" width="8" style="3" customWidth="1"/>
    <col min="752" max="752" width="8.85546875" style="3" customWidth="1"/>
    <col min="753" max="753" width="10.140625" style="3" customWidth="1"/>
    <col min="754" max="759" width="7.85546875" style="3" customWidth="1"/>
    <col min="760" max="985" width="8.85546875" style="3"/>
    <col min="986" max="986" width="5.42578125" style="3" customWidth="1"/>
    <col min="987" max="988" width="12.85546875" style="3" customWidth="1"/>
    <col min="989" max="995" width="5.42578125" style="3" customWidth="1"/>
    <col min="996" max="997" width="8.42578125" style="3" customWidth="1"/>
    <col min="998" max="1007" width="8" style="3" customWidth="1"/>
    <col min="1008" max="1008" width="8.85546875" style="3" customWidth="1"/>
    <col min="1009" max="1009" width="10.140625" style="3" customWidth="1"/>
    <col min="1010" max="1015" width="7.85546875" style="3" customWidth="1"/>
    <col min="1016" max="1241" width="8.85546875" style="3"/>
    <col min="1242" max="1242" width="5.42578125" style="3" customWidth="1"/>
    <col min="1243" max="1244" width="12.85546875" style="3" customWidth="1"/>
    <col min="1245" max="1251" width="5.42578125" style="3" customWidth="1"/>
    <col min="1252" max="1253" width="8.42578125" style="3" customWidth="1"/>
    <col min="1254" max="1263" width="8" style="3" customWidth="1"/>
    <col min="1264" max="1264" width="8.85546875" style="3" customWidth="1"/>
    <col min="1265" max="1265" width="10.140625" style="3" customWidth="1"/>
    <col min="1266" max="1271" width="7.85546875" style="3" customWidth="1"/>
    <col min="1272" max="1497" width="8.85546875" style="3"/>
    <col min="1498" max="1498" width="5.42578125" style="3" customWidth="1"/>
    <col min="1499" max="1500" width="12.85546875" style="3" customWidth="1"/>
    <col min="1501" max="1507" width="5.42578125" style="3" customWidth="1"/>
    <col min="1508" max="1509" width="8.42578125" style="3" customWidth="1"/>
    <col min="1510" max="1519" width="8" style="3" customWidth="1"/>
    <col min="1520" max="1520" width="8.85546875" style="3" customWidth="1"/>
    <col min="1521" max="1521" width="10.140625" style="3" customWidth="1"/>
    <col min="1522" max="1527" width="7.85546875" style="3" customWidth="1"/>
    <col min="1528" max="1753" width="8.85546875" style="3"/>
    <col min="1754" max="1754" width="5.42578125" style="3" customWidth="1"/>
    <col min="1755" max="1756" width="12.85546875" style="3" customWidth="1"/>
    <col min="1757" max="1763" width="5.42578125" style="3" customWidth="1"/>
    <col min="1764" max="1765" width="8.42578125" style="3" customWidth="1"/>
    <col min="1766" max="1775" width="8" style="3" customWidth="1"/>
    <col min="1776" max="1776" width="8.85546875" style="3" customWidth="1"/>
    <col min="1777" max="1777" width="10.140625" style="3" customWidth="1"/>
    <col min="1778" max="1783" width="7.85546875" style="3" customWidth="1"/>
    <col min="1784" max="2009" width="8.85546875" style="3"/>
    <col min="2010" max="2010" width="5.42578125" style="3" customWidth="1"/>
    <col min="2011" max="2012" width="12.85546875" style="3" customWidth="1"/>
    <col min="2013" max="2019" width="5.42578125" style="3" customWidth="1"/>
    <col min="2020" max="2021" width="8.42578125" style="3" customWidth="1"/>
    <col min="2022" max="2031" width="8" style="3" customWidth="1"/>
    <col min="2032" max="2032" width="8.85546875" style="3" customWidth="1"/>
    <col min="2033" max="2033" width="10.140625" style="3" customWidth="1"/>
    <col min="2034" max="2039" width="7.85546875" style="3" customWidth="1"/>
    <col min="2040" max="2265" width="8.85546875" style="3"/>
    <col min="2266" max="2266" width="5.42578125" style="3" customWidth="1"/>
    <col min="2267" max="2268" width="12.85546875" style="3" customWidth="1"/>
    <col min="2269" max="2275" width="5.42578125" style="3" customWidth="1"/>
    <col min="2276" max="2277" width="8.42578125" style="3" customWidth="1"/>
    <col min="2278" max="2287" width="8" style="3" customWidth="1"/>
    <col min="2288" max="2288" width="8.85546875" style="3" customWidth="1"/>
    <col min="2289" max="2289" width="10.140625" style="3" customWidth="1"/>
    <col min="2290" max="2295" width="7.85546875" style="3" customWidth="1"/>
    <col min="2296" max="2521" width="8.85546875" style="3"/>
    <col min="2522" max="2522" width="5.42578125" style="3" customWidth="1"/>
    <col min="2523" max="2524" width="12.85546875" style="3" customWidth="1"/>
    <col min="2525" max="2531" width="5.42578125" style="3" customWidth="1"/>
    <col min="2532" max="2533" width="8.42578125" style="3" customWidth="1"/>
    <col min="2534" max="2543" width="8" style="3" customWidth="1"/>
    <col min="2544" max="2544" width="8.85546875" style="3" customWidth="1"/>
    <col min="2545" max="2545" width="10.140625" style="3" customWidth="1"/>
    <col min="2546" max="2551" width="7.85546875" style="3" customWidth="1"/>
    <col min="2552" max="2777" width="8.85546875" style="3"/>
    <col min="2778" max="2778" width="5.42578125" style="3" customWidth="1"/>
    <col min="2779" max="2780" width="12.85546875" style="3" customWidth="1"/>
    <col min="2781" max="2787" width="5.42578125" style="3" customWidth="1"/>
    <col min="2788" max="2789" width="8.42578125" style="3" customWidth="1"/>
    <col min="2790" max="2799" width="8" style="3" customWidth="1"/>
    <col min="2800" max="2800" width="8.85546875" style="3" customWidth="1"/>
    <col min="2801" max="2801" width="10.140625" style="3" customWidth="1"/>
    <col min="2802" max="2807" width="7.85546875" style="3" customWidth="1"/>
    <col min="2808" max="3033" width="8.85546875" style="3"/>
    <col min="3034" max="3034" width="5.42578125" style="3" customWidth="1"/>
    <col min="3035" max="3036" width="12.85546875" style="3" customWidth="1"/>
    <col min="3037" max="3043" width="5.42578125" style="3" customWidth="1"/>
    <col min="3044" max="3045" width="8.42578125" style="3" customWidth="1"/>
    <col min="3046" max="3055" width="8" style="3" customWidth="1"/>
    <col min="3056" max="3056" width="8.85546875" style="3" customWidth="1"/>
    <col min="3057" max="3057" width="10.140625" style="3" customWidth="1"/>
    <col min="3058" max="3063" width="7.85546875" style="3" customWidth="1"/>
    <col min="3064" max="3289" width="8.85546875" style="3"/>
    <col min="3290" max="3290" width="5.42578125" style="3" customWidth="1"/>
    <col min="3291" max="3292" width="12.85546875" style="3" customWidth="1"/>
    <col min="3293" max="3299" width="5.42578125" style="3" customWidth="1"/>
    <col min="3300" max="3301" width="8.42578125" style="3" customWidth="1"/>
    <col min="3302" max="3311" width="8" style="3" customWidth="1"/>
    <col min="3312" max="3312" width="8.85546875" style="3" customWidth="1"/>
    <col min="3313" max="3313" width="10.140625" style="3" customWidth="1"/>
    <col min="3314" max="3319" width="7.85546875" style="3" customWidth="1"/>
    <col min="3320" max="3545" width="8.85546875" style="3"/>
    <col min="3546" max="3546" width="5.42578125" style="3" customWidth="1"/>
    <col min="3547" max="3548" width="12.85546875" style="3" customWidth="1"/>
    <col min="3549" max="3555" width="5.42578125" style="3" customWidth="1"/>
    <col min="3556" max="3557" width="8.42578125" style="3" customWidth="1"/>
    <col min="3558" max="3567" width="8" style="3" customWidth="1"/>
    <col min="3568" max="3568" width="8.85546875" style="3" customWidth="1"/>
    <col min="3569" max="3569" width="10.140625" style="3" customWidth="1"/>
    <col min="3570" max="3575" width="7.85546875" style="3" customWidth="1"/>
    <col min="3576" max="3801" width="8.85546875" style="3"/>
    <col min="3802" max="3802" width="5.42578125" style="3" customWidth="1"/>
    <col min="3803" max="3804" width="12.85546875" style="3" customWidth="1"/>
    <col min="3805" max="3811" width="5.42578125" style="3" customWidth="1"/>
    <col min="3812" max="3813" width="8.42578125" style="3" customWidth="1"/>
    <col min="3814" max="3823" width="8" style="3" customWidth="1"/>
    <col min="3824" max="3824" width="8.85546875" style="3" customWidth="1"/>
    <col min="3825" max="3825" width="10.140625" style="3" customWidth="1"/>
    <col min="3826" max="3831" width="7.85546875" style="3" customWidth="1"/>
    <col min="3832" max="4057" width="8.85546875" style="3"/>
    <col min="4058" max="4058" width="5.42578125" style="3" customWidth="1"/>
    <col min="4059" max="4060" width="12.85546875" style="3" customWidth="1"/>
    <col min="4061" max="4067" width="5.42578125" style="3" customWidth="1"/>
    <col min="4068" max="4069" width="8.42578125" style="3" customWidth="1"/>
    <col min="4070" max="4079" width="8" style="3" customWidth="1"/>
    <col min="4080" max="4080" width="8.85546875" style="3" customWidth="1"/>
    <col min="4081" max="4081" width="10.140625" style="3" customWidth="1"/>
    <col min="4082" max="4087" width="7.85546875" style="3" customWidth="1"/>
    <col min="4088" max="4313" width="8.85546875" style="3"/>
    <col min="4314" max="4314" width="5.42578125" style="3" customWidth="1"/>
    <col min="4315" max="4316" width="12.85546875" style="3" customWidth="1"/>
    <col min="4317" max="4323" width="5.42578125" style="3" customWidth="1"/>
    <col min="4324" max="4325" width="8.42578125" style="3" customWidth="1"/>
    <col min="4326" max="4335" width="8" style="3" customWidth="1"/>
    <col min="4336" max="4336" width="8.85546875" style="3" customWidth="1"/>
    <col min="4337" max="4337" width="10.140625" style="3" customWidth="1"/>
    <col min="4338" max="4343" width="7.85546875" style="3" customWidth="1"/>
    <col min="4344" max="4569" width="8.85546875" style="3"/>
    <col min="4570" max="4570" width="5.42578125" style="3" customWidth="1"/>
    <col min="4571" max="4572" width="12.85546875" style="3" customWidth="1"/>
    <col min="4573" max="4579" width="5.42578125" style="3" customWidth="1"/>
    <col min="4580" max="4581" width="8.42578125" style="3" customWidth="1"/>
    <col min="4582" max="4591" width="8" style="3" customWidth="1"/>
    <col min="4592" max="4592" width="8.85546875" style="3" customWidth="1"/>
    <col min="4593" max="4593" width="10.140625" style="3" customWidth="1"/>
    <col min="4594" max="4599" width="7.85546875" style="3" customWidth="1"/>
    <col min="4600" max="4825" width="8.85546875" style="3"/>
    <col min="4826" max="4826" width="5.42578125" style="3" customWidth="1"/>
    <col min="4827" max="4828" width="12.85546875" style="3" customWidth="1"/>
    <col min="4829" max="4835" width="5.42578125" style="3" customWidth="1"/>
    <col min="4836" max="4837" width="8.42578125" style="3" customWidth="1"/>
    <col min="4838" max="4847" width="8" style="3" customWidth="1"/>
    <col min="4848" max="4848" width="8.85546875" style="3" customWidth="1"/>
    <col min="4849" max="4849" width="10.140625" style="3" customWidth="1"/>
    <col min="4850" max="4855" width="7.85546875" style="3" customWidth="1"/>
    <col min="4856" max="5081" width="8.85546875" style="3"/>
    <col min="5082" max="5082" width="5.42578125" style="3" customWidth="1"/>
    <col min="5083" max="5084" width="12.85546875" style="3" customWidth="1"/>
    <col min="5085" max="5091" width="5.42578125" style="3" customWidth="1"/>
    <col min="5092" max="5093" width="8.42578125" style="3" customWidth="1"/>
    <col min="5094" max="5103" width="8" style="3" customWidth="1"/>
    <col min="5104" max="5104" width="8.85546875" style="3" customWidth="1"/>
    <col min="5105" max="5105" width="10.140625" style="3" customWidth="1"/>
    <col min="5106" max="5111" width="7.85546875" style="3" customWidth="1"/>
    <col min="5112" max="5337" width="8.85546875" style="3"/>
    <col min="5338" max="5338" width="5.42578125" style="3" customWidth="1"/>
    <col min="5339" max="5340" width="12.85546875" style="3" customWidth="1"/>
    <col min="5341" max="5347" width="5.42578125" style="3" customWidth="1"/>
    <col min="5348" max="5349" width="8.42578125" style="3" customWidth="1"/>
    <col min="5350" max="5359" width="8" style="3" customWidth="1"/>
    <col min="5360" max="5360" width="8.85546875" style="3" customWidth="1"/>
    <col min="5361" max="5361" width="10.140625" style="3" customWidth="1"/>
    <col min="5362" max="5367" width="7.85546875" style="3" customWidth="1"/>
    <col min="5368" max="5593" width="8.85546875" style="3"/>
    <col min="5594" max="5594" width="5.42578125" style="3" customWidth="1"/>
    <col min="5595" max="5596" width="12.85546875" style="3" customWidth="1"/>
    <col min="5597" max="5603" width="5.42578125" style="3" customWidth="1"/>
    <col min="5604" max="5605" width="8.42578125" style="3" customWidth="1"/>
    <col min="5606" max="5615" width="8" style="3" customWidth="1"/>
    <col min="5616" max="5616" width="8.85546875" style="3" customWidth="1"/>
    <col min="5617" max="5617" width="10.140625" style="3" customWidth="1"/>
    <col min="5618" max="5623" width="7.85546875" style="3" customWidth="1"/>
    <col min="5624" max="5849" width="8.85546875" style="3"/>
    <col min="5850" max="5850" width="5.42578125" style="3" customWidth="1"/>
    <col min="5851" max="5852" width="12.85546875" style="3" customWidth="1"/>
    <col min="5853" max="5859" width="5.42578125" style="3" customWidth="1"/>
    <col min="5860" max="5861" width="8.42578125" style="3" customWidth="1"/>
    <col min="5862" max="5871" width="8" style="3" customWidth="1"/>
    <col min="5872" max="5872" width="8.85546875" style="3" customWidth="1"/>
    <col min="5873" max="5873" width="10.140625" style="3" customWidth="1"/>
    <col min="5874" max="5879" width="7.85546875" style="3" customWidth="1"/>
    <col min="5880" max="6105" width="8.85546875" style="3"/>
    <col min="6106" max="6106" width="5.42578125" style="3" customWidth="1"/>
    <col min="6107" max="6108" width="12.85546875" style="3" customWidth="1"/>
    <col min="6109" max="6115" width="5.42578125" style="3" customWidth="1"/>
    <col min="6116" max="6117" width="8.42578125" style="3" customWidth="1"/>
    <col min="6118" max="6127" width="8" style="3" customWidth="1"/>
    <col min="6128" max="6128" width="8.85546875" style="3" customWidth="1"/>
    <col min="6129" max="6129" width="10.140625" style="3" customWidth="1"/>
    <col min="6130" max="6135" width="7.85546875" style="3" customWidth="1"/>
    <col min="6136" max="6361" width="8.85546875" style="3"/>
    <col min="6362" max="6362" width="5.42578125" style="3" customWidth="1"/>
    <col min="6363" max="6364" width="12.85546875" style="3" customWidth="1"/>
    <col min="6365" max="6371" width="5.42578125" style="3" customWidth="1"/>
    <col min="6372" max="6373" width="8.42578125" style="3" customWidth="1"/>
    <col min="6374" max="6383" width="8" style="3" customWidth="1"/>
    <col min="6384" max="6384" width="8.85546875" style="3" customWidth="1"/>
    <col min="6385" max="6385" width="10.140625" style="3" customWidth="1"/>
    <col min="6386" max="6391" width="7.85546875" style="3" customWidth="1"/>
    <col min="6392" max="6617" width="8.85546875" style="3"/>
    <col min="6618" max="6618" width="5.42578125" style="3" customWidth="1"/>
    <col min="6619" max="6620" width="12.85546875" style="3" customWidth="1"/>
    <col min="6621" max="6627" width="5.42578125" style="3" customWidth="1"/>
    <col min="6628" max="6629" width="8.42578125" style="3" customWidth="1"/>
    <col min="6630" max="6639" width="8" style="3" customWidth="1"/>
    <col min="6640" max="6640" width="8.85546875" style="3" customWidth="1"/>
    <col min="6641" max="6641" width="10.140625" style="3" customWidth="1"/>
    <col min="6642" max="6647" width="7.85546875" style="3" customWidth="1"/>
    <col min="6648" max="6873" width="8.85546875" style="3"/>
    <col min="6874" max="6874" width="5.42578125" style="3" customWidth="1"/>
    <col min="6875" max="6876" width="12.85546875" style="3" customWidth="1"/>
    <col min="6877" max="6883" width="5.42578125" style="3" customWidth="1"/>
    <col min="6884" max="6885" width="8.42578125" style="3" customWidth="1"/>
    <col min="6886" max="6895" width="8" style="3" customWidth="1"/>
    <col min="6896" max="6896" width="8.85546875" style="3" customWidth="1"/>
    <col min="6897" max="6897" width="10.140625" style="3" customWidth="1"/>
    <col min="6898" max="6903" width="7.85546875" style="3" customWidth="1"/>
    <col min="6904" max="7129" width="8.85546875" style="3"/>
    <col min="7130" max="7130" width="5.42578125" style="3" customWidth="1"/>
    <col min="7131" max="7132" width="12.85546875" style="3" customWidth="1"/>
    <col min="7133" max="7139" width="5.42578125" style="3" customWidth="1"/>
    <col min="7140" max="7141" width="8.42578125" style="3" customWidth="1"/>
    <col min="7142" max="7151" width="8" style="3" customWidth="1"/>
    <col min="7152" max="7152" width="8.85546875" style="3" customWidth="1"/>
    <col min="7153" max="7153" width="10.140625" style="3" customWidth="1"/>
    <col min="7154" max="7159" width="7.85546875" style="3" customWidth="1"/>
    <col min="7160" max="7385" width="8.85546875" style="3"/>
    <col min="7386" max="7386" width="5.42578125" style="3" customWidth="1"/>
    <col min="7387" max="7388" width="12.85546875" style="3" customWidth="1"/>
    <col min="7389" max="7395" width="5.42578125" style="3" customWidth="1"/>
    <col min="7396" max="7397" width="8.42578125" style="3" customWidth="1"/>
    <col min="7398" max="7407" width="8" style="3" customWidth="1"/>
    <col min="7408" max="7408" width="8.85546875" style="3" customWidth="1"/>
    <col min="7409" max="7409" width="10.140625" style="3" customWidth="1"/>
    <col min="7410" max="7415" width="7.85546875" style="3" customWidth="1"/>
    <col min="7416" max="7641" width="8.85546875" style="3"/>
    <col min="7642" max="7642" width="5.42578125" style="3" customWidth="1"/>
    <col min="7643" max="7644" width="12.85546875" style="3" customWidth="1"/>
    <col min="7645" max="7651" width="5.42578125" style="3" customWidth="1"/>
    <col min="7652" max="7653" width="8.42578125" style="3" customWidth="1"/>
    <col min="7654" max="7663" width="8" style="3" customWidth="1"/>
    <col min="7664" max="7664" width="8.85546875" style="3" customWidth="1"/>
    <col min="7665" max="7665" width="10.140625" style="3" customWidth="1"/>
    <col min="7666" max="7671" width="7.85546875" style="3" customWidth="1"/>
    <col min="7672" max="7897" width="8.85546875" style="3"/>
    <col min="7898" max="7898" width="5.42578125" style="3" customWidth="1"/>
    <col min="7899" max="7900" width="12.85546875" style="3" customWidth="1"/>
    <col min="7901" max="7907" width="5.42578125" style="3" customWidth="1"/>
    <col min="7908" max="7909" width="8.42578125" style="3" customWidth="1"/>
    <col min="7910" max="7919" width="8" style="3" customWidth="1"/>
    <col min="7920" max="7920" width="8.85546875" style="3" customWidth="1"/>
    <col min="7921" max="7921" width="10.140625" style="3" customWidth="1"/>
    <col min="7922" max="7927" width="7.85546875" style="3" customWidth="1"/>
    <col min="7928" max="8153" width="8.85546875" style="3"/>
    <col min="8154" max="8154" width="5.42578125" style="3" customWidth="1"/>
    <col min="8155" max="8156" width="12.85546875" style="3" customWidth="1"/>
    <col min="8157" max="8163" width="5.42578125" style="3" customWidth="1"/>
    <col min="8164" max="8165" width="8.42578125" style="3" customWidth="1"/>
    <col min="8166" max="8175" width="8" style="3" customWidth="1"/>
    <col min="8176" max="8176" width="8.85546875" style="3" customWidth="1"/>
    <col min="8177" max="8177" width="10.140625" style="3" customWidth="1"/>
    <col min="8178" max="8183" width="7.85546875" style="3" customWidth="1"/>
    <col min="8184" max="8409" width="8.85546875" style="3"/>
    <col min="8410" max="8410" width="5.42578125" style="3" customWidth="1"/>
    <col min="8411" max="8412" width="12.85546875" style="3" customWidth="1"/>
    <col min="8413" max="8419" width="5.42578125" style="3" customWidth="1"/>
    <col min="8420" max="8421" width="8.42578125" style="3" customWidth="1"/>
    <col min="8422" max="8431" width="8" style="3" customWidth="1"/>
    <col min="8432" max="8432" width="8.85546875" style="3" customWidth="1"/>
    <col min="8433" max="8433" width="10.140625" style="3" customWidth="1"/>
    <col min="8434" max="8439" width="7.85546875" style="3" customWidth="1"/>
    <col min="8440" max="8665" width="8.85546875" style="3"/>
    <col min="8666" max="8666" width="5.42578125" style="3" customWidth="1"/>
    <col min="8667" max="8668" width="12.85546875" style="3" customWidth="1"/>
    <col min="8669" max="8675" width="5.42578125" style="3" customWidth="1"/>
    <col min="8676" max="8677" width="8.42578125" style="3" customWidth="1"/>
    <col min="8678" max="8687" width="8" style="3" customWidth="1"/>
    <col min="8688" max="8688" width="8.85546875" style="3" customWidth="1"/>
    <col min="8689" max="8689" width="10.140625" style="3" customWidth="1"/>
    <col min="8690" max="8695" width="7.85546875" style="3" customWidth="1"/>
    <col min="8696" max="8921" width="8.85546875" style="3"/>
    <col min="8922" max="8922" width="5.42578125" style="3" customWidth="1"/>
    <col min="8923" max="8924" width="12.85546875" style="3" customWidth="1"/>
    <col min="8925" max="8931" width="5.42578125" style="3" customWidth="1"/>
    <col min="8932" max="8933" width="8.42578125" style="3" customWidth="1"/>
    <col min="8934" max="8943" width="8" style="3" customWidth="1"/>
    <col min="8944" max="8944" width="8.85546875" style="3" customWidth="1"/>
    <col min="8945" max="8945" width="10.140625" style="3" customWidth="1"/>
    <col min="8946" max="8951" width="7.85546875" style="3" customWidth="1"/>
    <col min="8952" max="9177" width="8.85546875" style="3"/>
    <col min="9178" max="9178" width="5.42578125" style="3" customWidth="1"/>
    <col min="9179" max="9180" width="12.85546875" style="3" customWidth="1"/>
    <col min="9181" max="9187" width="5.42578125" style="3" customWidth="1"/>
    <col min="9188" max="9189" width="8.42578125" style="3" customWidth="1"/>
    <col min="9190" max="9199" width="8" style="3" customWidth="1"/>
    <col min="9200" max="9200" width="8.85546875" style="3" customWidth="1"/>
    <col min="9201" max="9201" width="10.140625" style="3" customWidth="1"/>
    <col min="9202" max="9207" width="7.85546875" style="3" customWidth="1"/>
    <col min="9208" max="9433" width="8.85546875" style="3"/>
    <col min="9434" max="9434" width="5.42578125" style="3" customWidth="1"/>
    <col min="9435" max="9436" width="12.85546875" style="3" customWidth="1"/>
    <col min="9437" max="9443" width="5.42578125" style="3" customWidth="1"/>
    <col min="9444" max="9445" width="8.42578125" style="3" customWidth="1"/>
    <col min="9446" max="9455" width="8" style="3" customWidth="1"/>
    <col min="9456" max="9456" width="8.85546875" style="3" customWidth="1"/>
    <col min="9457" max="9457" width="10.140625" style="3" customWidth="1"/>
    <col min="9458" max="9463" width="7.85546875" style="3" customWidth="1"/>
    <col min="9464" max="9689" width="8.85546875" style="3"/>
    <col min="9690" max="9690" width="5.42578125" style="3" customWidth="1"/>
    <col min="9691" max="9692" width="12.85546875" style="3" customWidth="1"/>
    <col min="9693" max="9699" width="5.42578125" style="3" customWidth="1"/>
    <col min="9700" max="9701" width="8.42578125" style="3" customWidth="1"/>
    <col min="9702" max="9711" width="8" style="3" customWidth="1"/>
    <col min="9712" max="9712" width="8.85546875" style="3" customWidth="1"/>
    <col min="9713" max="9713" width="10.140625" style="3" customWidth="1"/>
    <col min="9714" max="9719" width="7.85546875" style="3" customWidth="1"/>
    <col min="9720" max="9945" width="8.85546875" style="3"/>
    <col min="9946" max="9946" width="5.42578125" style="3" customWidth="1"/>
    <col min="9947" max="9948" width="12.85546875" style="3" customWidth="1"/>
    <col min="9949" max="9955" width="5.42578125" style="3" customWidth="1"/>
    <col min="9956" max="9957" width="8.42578125" style="3" customWidth="1"/>
    <col min="9958" max="9967" width="8" style="3" customWidth="1"/>
    <col min="9968" max="9968" width="8.85546875" style="3" customWidth="1"/>
    <col min="9969" max="9969" width="10.140625" style="3" customWidth="1"/>
    <col min="9970" max="9975" width="7.85546875" style="3" customWidth="1"/>
    <col min="9976" max="10201" width="8.85546875" style="3"/>
    <col min="10202" max="10202" width="5.42578125" style="3" customWidth="1"/>
    <col min="10203" max="10204" width="12.85546875" style="3" customWidth="1"/>
    <col min="10205" max="10211" width="5.42578125" style="3" customWidth="1"/>
    <col min="10212" max="10213" width="8.42578125" style="3" customWidth="1"/>
    <col min="10214" max="10223" width="8" style="3" customWidth="1"/>
    <col min="10224" max="10224" width="8.85546875" style="3" customWidth="1"/>
    <col min="10225" max="10225" width="10.140625" style="3" customWidth="1"/>
    <col min="10226" max="10231" width="7.85546875" style="3" customWidth="1"/>
    <col min="10232" max="10457" width="8.85546875" style="3"/>
    <col min="10458" max="10458" width="5.42578125" style="3" customWidth="1"/>
    <col min="10459" max="10460" width="12.85546875" style="3" customWidth="1"/>
    <col min="10461" max="10467" width="5.42578125" style="3" customWidth="1"/>
    <col min="10468" max="10469" width="8.42578125" style="3" customWidth="1"/>
    <col min="10470" max="10479" width="8" style="3" customWidth="1"/>
    <col min="10480" max="10480" width="8.85546875" style="3" customWidth="1"/>
    <col min="10481" max="10481" width="10.140625" style="3" customWidth="1"/>
    <col min="10482" max="10487" width="7.85546875" style="3" customWidth="1"/>
    <col min="10488" max="10713" width="8.85546875" style="3"/>
    <col min="10714" max="10714" width="5.42578125" style="3" customWidth="1"/>
    <col min="10715" max="10716" width="12.85546875" style="3" customWidth="1"/>
    <col min="10717" max="10723" width="5.42578125" style="3" customWidth="1"/>
    <col min="10724" max="10725" width="8.42578125" style="3" customWidth="1"/>
    <col min="10726" max="10735" width="8" style="3" customWidth="1"/>
    <col min="10736" max="10736" width="8.85546875" style="3" customWidth="1"/>
    <col min="10737" max="10737" width="10.140625" style="3" customWidth="1"/>
    <col min="10738" max="10743" width="7.85546875" style="3" customWidth="1"/>
    <col min="10744" max="10969" width="8.85546875" style="3"/>
    <col min="10970" max="10970" width="5.42578125" style="3" customWidth="1"/>
    <col min="10971" max="10972" width="12.85546875" style="3" customWidth="1"/>
    <col min="10973" max="10979" width="5.42578125" style="3" customWidth="1"/>
    <col min="10980" max="10981" width="8.42578125" style="3" customWidth="1"/>
    <col min="10982" max="10991" width="8" style="3" customWidth="1"/>
    <col min="10992" max="10992" width="8.85546875" style="3" customWidth="1"/>
    <col min="10993" max="10993" width="10.140625" style="3" customWidth="1"/>
    <col min="10994" max="10999" width="7.85546875" style="3" customWidth="1"/>
    <col min="11000" max="11225" width="8.85546875" style="3"/>
    <col min="11226" max="11226" width="5.42578125" style="3" customWidth="1"/>
    <col min="11227" max="11228" width="12.85546875" style="3" customWidth="1"/>
    <col min="11229" max="11235" width="5.42578125" style="3" customWidth="1"/>
    <col min="11236" max="11237" width="8.42578125" style="3" customWidth="1"/>
    <col min="11238" max="11247" width="8" style="3" customWidth="1"/>
    <col min="11248" max="11248" width="8.85546875" style="3" customWidth="1"/>
    <col min="11249" max="11249" width="10.140625" style="3" customWidth="1"/>
    <col min="11250" max="11255" width="7.85546875" style="3" customWidth="1"/>
    <col min="11256" max="11481" width="8.85546875" style="3"/>
    <col min="11482" max="11482" width="5.42578125" style="3" customWidth="1"/>
    <col min="11483" max="11484" width="12.85546875" style="3" customWidth="1"/>
    <col min="11485" max="11491" width="5.42578125" style="3" customWidth="1"/>
    <col min="11492" max="11493" width="8.42578125" style="3" customWidth="1"/>
    <col min="11494" max="11503" width="8" style="3" customWidth="1"/>
    <col min="11504" max="11504" width="8.85546875" style="3" customWidth="1"/>
    <col min="11505" max="11505" width="10.140625" style="3" customWidth="1"/>
    <col min="11506" max="11511" width="7.85546875" style="3" customWidth="1"/>
    <col min="11512" max="11737" width="8.85546875" style="3"/>
    <col min="11738" max="11738" width="5.42578125" style="3" customWidth="1"/>
    <col min="11739" max="11740" width="12.85546875" style="3" customWidth="1"/>
    <col min="11741" max="11747" width="5.42578125" style="3" customWidth="1"/>
    <col min="11748" max="11749" width="8.42578125" style="3" customWidth="1"/>
    <col min="11750" max="11759" width="8" style="3" customWidth="1"/>
    <col min="11760" max="11760" width="8.85546875" style="3" customWidth="1"/>
    <col min="11761" max="11761" width="10.140625" style="3" customWidth="1"/>
    <col min="11762" max="11767" width="7.85546875" style="3" customWidth="1"/>
    <col min="11768" max="11993" width="8.85546875" style="3"/>
    <col min="11994" max="11994" width="5.42578125" style="3" customWidth="1"/>
    <col min="11995" max="11996" width="12.85546875" style="3" customWidth="1"/>
    <col min="11997" max="12003" width="5.42578125" style="3" customWidth="1"/>
    <col min="12004" max="12005" width="8.42578125" style="3" customWidth="1"/>
    <col min="12006" max="12015" width="8" style="3" customWidth="1"/>
    <col min="12016" max="12016" width="8.85546875" style="3" customWidth="1"/>
    <col min="12017" max="12017" width="10.140625" style="3" customWidth="1"/>
    <col min="12018" max="12023" width="7.85546875" style="3" customWidth="1"/>
    <col min="12024" max="12249" width="8.85546875" style="3"/>
    <col min="12250" max="12250" width="5.42578125" style="3" customWidth="1"/>
    <col min="12251" max="12252" width="12.85546875" style="3" customWidth="1"/>
    <col min="12253" max="12259" width="5.42578125" style="3" customWidth="1"/>
    <col min="12260" max="12261" width="8.42578125" style="3" customWidth="1"/>
    <col min="12262" max="12271" width="8" style="3" customWidth="1"/>
    <col min="12272" max="12272" width="8.85546875" style="3" customWidth="1"/>
    <col min="12273" max="12273" width="10.140625" style="3" customWidth="1"/>
    <col min="12274" max="12279" width="7.85546875" style="3" customWidth="1"/>
    <col min="12280" max="12505" width="8.85546875" style="3"/>
    <col min="12506" max="12506" width="5.42578125" style="3" customWidth="1"/>
    <col min="12507" max="12508" width="12.85546875" style="3" customWidth="1"/>
    <col min="12509" max="12515" width="5.42578125" style="3" customWidth="1"/>
    <col min="12516" max="12517" width="8.42578125" style="3" customWidth="1"/>
    <col min="12518" max="12527" width="8" style="3" customWidth="1"/>
    <col min="12528" max="12528" width="8.85546875" style="3" customWidth="1"/>
    <col min="12529" max="12529" width="10.140625" style="3" customWidth="1"/>
    <col min="12530" max="12535" width="7.85546875" style="3" customWidth="1"/>
    <col min="12536" max="12761" width="8.85546875" style="3"/>
    <col min="12762" max="12762" width="5.42578125" style="3" customWidth="1"/>
    <col min="12763" max="12764" width="12.85546875" style="3" customWidth="1"/>
    <col min="12765" max="12771" width="5.42578125" style="3" customWidth="1"/>
    <col min="12772" max="12773" width="8.42578125" style="3" customWidth="1"/>
    <col min="12774" max="12783" width="8" style="3" customWidth="1"/>
    <col min="12784" max="12784" width="8.85546875" style="3" customWidth="1"/>
    <col min="12785" max="12785" width="10.140625" style="3" customWidth="1"/>
    <col min="12786" max="12791" width="7.85546875" style="3" customWidth="1"/>
    <col min="12792" max="13017" width="8.85546875" style="3"/>
    <col min="13018" max="13018" width="5.42578125" style="3" customWidth="1"/>
    <col min="13019" max="13020" width="12.85546875" style="3" customWidth="1"/>
    <col min="13021" max="13027" width="5.42578125" style="3" customWidth="1"/>
    <col min="13028" max="13029" width="8.42578125" style="3" customWidth="1"/>
    <col min="13030" max="13039" width="8" style="3" customWidth="1"/>
    <col min="13040" max="13040" width="8.85546875" style="3" customWidth="1"/>
    <col min="13041" max="13041" width="10.140625" style="3" customWidth="1"/>
    <col min="13042" max="13047" width="7.85546875" style="3" customWidth="1"/>
    <col min="13048" max="13273" width="8.85546875" style="3"/>
    <col min="13274" max="13274" width="5.42578125" style="3" customWidth="1"/>
    <col min="13275" max="13276" width="12.85546875" style="3" customWidth="1"/>
    <col min="13277" max="13283" width="5.42578125" style="3" customWidth="1"/>
    <col min="13284" max="13285" width="8.42578125" style="3" customWidth="1"/>
    <col min="13286" max="13295" width="8" style="3" customWidth="1"/>
    <col min="13296" max="13296" width="8.85546875" style="3" customWidth="1"/>
    <col min="13297" max="13297" width="10.140625" style="3" customWidth="1"/>
    <col min="13298" max="13303" width="7.85546875" style="3" customWidth="1"/>
    <col min="13304" max="13529" width="8.85546875" style="3"/>
    <col min="13530" max="13530" width="5.42578125" style="3" customWidth="1"/>
    <col min="13531" max="13532" width="12.85546875" style="3" customWidth="1"/>
    <col min="13533" max="13539" width="5.42578125" style="3" customWidth="1"/>
    <col min="13540" max="13541" width="8.42578125" style="3" customWidth="1"/>
    <col min="13542" max="13551" width="8" style="3" customWidth="1"/>
    <col min="13552" max="13552" width="8.85546875" style="3" customWidth="1"/>
    <col min="13553" max="13553" width="10.140625" style="3" customWidth="1"/>
    <col min="13554" max="13559" width="7.85546875" style="3" customWidth="1"/>
    <col min="13560" max="13785" width="8.85546875" style="3"/>
    <col min="13786" max="13786" width="5.42578125" style="3" customWidth="1"/>
    <col min="13787" max="13788" width="12.85546875" style="3" customWidth="1"/>
    <col min="13789" max="13795" width="5.42578125" style="3" customWidth="1"/>
    <col min="13796" max="13797" width="8.42578125" style="3" customWidth="1"/>
    <col min="13798" max="13807" width="8" style="3" customWidth="1"/>
    <col min="13808" max="13808" width="8.85546875" style="3" customWidth="1"/>
    <col min="13809" max="13809" width="10.140625" style="3" customWidth="1"/>
    <col min="13810" max="13815" width="7.85546875" style="3" customWidth="1"/>
    <col min="13816" max="14041" width="8.85546875" style="3"/>
    <col min="14042" max="14042" width="5.42578125" style="3" customWidth="1"/>
    <col min="14043" max="14044" width="12.85546875" style="3" customWidth="1"/>
    <col min="14045" max="14051" width="5.42578125" style="3" customWidth="1"/>
    <col min="14052" max="14053" width="8.42578125" style="3" customWidth="1"/>
    <col min="14054" max="14063" width="8" style="3" customWidth="1"/>
    <col min="14064" max="14064" width="8.85546875" style="3" customWidth="1"/>
    <col min="14065" max="14065" width="10.140625" style="3" customWidth="1"/>
    <col min="14066" max="14071" width="7.85546875" style="3" customWidth="1"/>
    <col min="14072" max="14297" width="8.85546875" style="3"/>
    <col min="14298" max="14298" width="5.42578125" style="3" customWidth="1"/>
    <col min="14299" max="14300" width="12.85546875" style="3" customWidth="1"/>
    <col min="14301" max="14307" width="5.42578125" style="3" customWidth="1"/>
    <col min="14308" max="14309" width="8.42578125" style="3" customWidth="1"/>
    <col min="14310" max="14319" width="8" style="3" customWidth="1"/>
    <col min="14320" max="14320" width="8.85546875" style="3" customWidth="1"/>
    <col min="14321" max="14321" width="10.140625" style="3" customWidth="1"/>
    <col min="14322" max="14327" width="7.85546875" style="3" customWidth="1"/>
    <col min="14328" max="14553" width="8.85546875" style="3"/>
    <col min="14554" max="14554" width="5.42578125" style="3" customWidth="1"/>
    <col min="14555" max="14556" width="12.85546875" style="3" customWidth="1"/>
    <col min="14557" max="14563" width="5.42578125" style="3" customWidth="1"/>
    <col min="14564" max="14565" width="8.42578125" style="3" customWidth="1"/>
    <col min="14566" max="14575" width="8" style="3" customWidth="1"/>
    <col min="14576" max="14576" width="8.85546875" style="3" customWidth="1"/>
    <col min="14577" max="14577" width="10.140625" style="3" customWidth="1"/>
    <col min="14578" max="14583" width="7.85546875" style="3" customWidth="1"/>
    <col min="14584" max="14809" width="8.85546875" style="3"/>
    <col min="14810" max="14810" width="5.42578125" style="3" customWidth="1"/>
    <col min="14811" max="14812" width="12.85546875" style="3" customWidth="1"/>
    <col min="14813" max="14819" width="5.42578125" style="3" customWidth="1"/>
    <col min="14820" max="14821" width="8.42578125" style="3" customWidth="1"/>
    <col min="14822" max="14831" width="8" style="3" customWidth="1"/>
    <col min="14832" max="14832" width="8.85546875" style="3" customWidth="1"/>
    <col min="14833" max="14833" width="10.140625" style="3" customWidth="1"/>
    <col min="14834" max="14839" width="7.85546875" style="3" customWidth="1"/>
    <col min="14840" max="15065" width="8.85546875" style="3"/>
    <col min="15066" max="15066" width="5.42578125" style="3" customWidth="1"/>
    <col min="15067" max="15068" width="12.85546875" style="3" customWidth="1"/>
    <col min="15069" max="15075" width="5.42578125" style="3" customWidth="1"/>
    <col min="15076" max="15077" width="8.42578125" style="3" customWidth="1"/>
    <col min="15078" max="15087" width="8" style="3" customWidth="1"/>
    <col min="15088" max="15088" width="8.85546875" style="3" customWidth="1"/>
    <col min="15089" max="15089" width="10.140625" style="3" customWidth="1"/>
    <col min="15090" max="15095" width="7.85546875" style="3" customWidth="1"/>
    <col min="15096" max="15321" width="8.85546875" style="3"/>
    <col min="15322" max="15322" width="5.42578125" style="3" customWidth="1"/>
    <col min="15323" max="15324" width="12.85546875" style="3" customWidth="1"/>
    <col min="15325" max="15331" width="5.42578125" style="3" customWidth="1"/>
    <col min="15332" max="15333" width="8.42578125" style="3" customWidth="1"/>
    <col min="15334" max="15343" width="8" style="3" customWidth="1"/>
    <col min="15344" max="15344" width="8.85546875" style="3" customWidth="1"/>
    <col min="15345" max="15345" width="10.140625" style="3" customWidth="1"/>
    <col min="15346" max="15351" width="7.85546875" style="3" customWidth="1"/>
    <col min="15352" max="15577" width="8.85546875" style="3"/>
    <col min="15578" max="15578" width="5.42578125" style="3" customWidth="1"/>
    <col min="15579" max="15580" width="12.85546875" style="3" customWidth="1"/>
    <col min="15581" max="15587" width="5.42578125" style="3" customWidth="1"/>
    <col min="15588" max="15589" width="8.42578125" style="3" customWidth="1"/>
    <col min="15590" max="15599" width="8" style="3" customWidth="1"/>
    <col min="15600" max="15600" width="8.85546875" style="3" customWidth="1"/>
    <col min="15601" max="15601" width="10.140625" style="3" customWidth="1"/>
    <col min="15602" max="15607" width="7.85546875" style="3" customWidth="1"/>
    <col min="15608" max="15833" width="8.85546875" style="3"/>
    <col min="15834" max="15834" width="5.42578125" style="3" customWidth="1"/>
    <col min="15835" max="15836" width="12.85546875" style="3" customWidth="1"/>
    <col min="15837" max="15843" width="5.42578125" style="3" customWidth="1"/>
    <col min="15844" max="15845" width="8.42578125" style="3" customWidth="1"/>
    <col min="15846" max="15855" width="8" style="3" customWidth="1"/>
    <col min="15856" max="15856" width="8.85546875" style="3" customWidth="1"/>
    <col min="15857" max="15857" width="10.140625" style="3" customWidth="1"/>
    <col min="15858" max="15863" width="7.85546875" style="3" customWidth="1"/>
    <col min="15864" max="16089" width="8.85546875" style="3"/>
    <col min="16090" max="16090" width="5.42578125" style="3" customWidth="1"/>
    <col min="16091" max="16092" width="12.85546875" style="3" customWidth="1"/>
    <col min="16093" max="16099" width="5.42578125" style="3" customWidth="1"/>
    <col min="16100" max="16101" width="8.42578125" style="3" customWidth="1"/>
    <col min="16102" max="16111" width="8" style="3" customWidth="1"/>
    <col min="16112" max="16112" width="8.85546875" style="3" customWidth="1"/>
    <col min="16113" max="16113" width="10.140625" style="3" customWidth="1"/>
    <col min="16114" max="16119" width="7.85546875" style="3" customWidth="1"/>
    <col min="16120" max="16384" width="8.85546875" style="3"/>
  </cols>
  <sheetData>
    <row r="1" spans="1:16" ht="15.75">
      <c r="A1" s="17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72" t="s">
        <v>59</v>
      </c>
      <c r="O1" s="272"/>
      <c r="P1" s="272"/>
    </row>
    <row r="2" spans="1:16" ht="15"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7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8" customFormat="1" ht="34.5" customHeight="1">
      <c r="A4" s="268" t="s">
        <v>594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6" s="8" customFormat="1" ht="12" customHeight="1">
      <c r="A5" s="174"/>
      <c r="B5" s="174"/>
      <c r="C5" s="17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9" customFormat="1" ht="12" customHeight="1">
      <c r="A6" s="172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9" customFormat="1" ht="15">
      <c r="A7" s="172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9" customFormat="1" ht="15">
      <c r="A8" s="172"/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2" customFormat="1" ht="15">
      <c r="A9" s="298"/>
      <c r="B9" s="298"/>
      <c r="C9" s="298"/>
      <c r="D9" s="298"/>
      <c r="N9" s="13"/>
      <c r="O9" s="13"/>
      <c r="P9" s="13"/>
    </row>
    <row r="10" spans="1:16" s="12" customFormat="1" ht="15">
      <c r="A10" s="16"/>
      <c r="B10" s="14"/>
      <c r="C10" s="14"/>
      <c r="D10" s="14"/>
      <c r="N10" s="13"/>
      <c r="O10" s="13"/>
      <c r="P10" s="13"/>
    </row>
    <row r="11" spans="1:16" s="12" customFormat="1" ht="15">
      <c r="A11" s="16"/>
      <c r="B11" s="271"/>
      <c r="C11" s="271"/>
      <c r="D11" s="271"/>
      <c r="E11" s="14"/>
      <c r="F11" s="14"/>
      <c r="G11" s="14"/>
      <c r="H11" s="14"/>
      <c r="I11" s="14"/>
      <c r="J11" s="14"/>
      <c r="N11" s="13"/>
      <c r="O11" s="13"/>
      <c r="P11" s="13"/>
    </row>
    <row r="12" spans="1:16" s="12" customFormat="1" ht="15">
      <c r="A12" s="16"/>
      <c r="B12" s="16"/>
      <c r="C12" s="16"/>
      <c r="D12" s="16"/>
      <c r="N12" s="13"/>
      <c r="O12" s="13"/>
      <c r="P12" s="13"/>
    </row>
    <row r="13" spans="1:16" s="9" customFormat="1" ht="15">
      <c r="A13" s="278"/>
      <c r="B13" s="278"/>
      <c r="C13" s="278"/>
      <c r="D13" s="278"/>
      <c r="N13" s="2"/>
      <c r="O13" s="2"/>
      <c r="P13" s="59" t="s">
        <v>3</v>
      </c>
    </row>
    <row r="14" spans="1:16" s="37" customFormat="1" ht="12">
      <c r="A14" s="299" t="s">
        <v>60</v>
      </c>
      <c r="B14" s="299" t="s">
        <v>61</v>
      </c>
      <c r="C14" s="299" t="s">
        <v>62</v>
      </c>
      <c r="D14" s="299" t="s">
        <v>5</v>
      </c>
      <c r="E14" s="269" t="s">
        <v>6</v>
      </c>
      <c r="F14" s="60"/>
      <c r="G14" s="282"/>
      <c r="H14" s="282"/>
      <c r="I14" s="282"/>
      <c r="J14" s="282"/>
      <c r="K14" s="282"/>
      <c r="L14" s="282"/>
      <c r="M14" s="282"/>
      <c r="N14" s="282"/>
      <c r="O14" s="282"/>
      <c r="P14" s="283"/>
    </row>
    <row r="15" spans="1:16" s="37" customFormat="1">
      <c r="A15" s="300"/>
      <c r="B15" s="300"/>
      <c r="C15" s="300"/>
      <c r="D15" s="300"/>
      <c r="E15" s="279"/>
      <c r="F15" s="286" t="s">
        <v>8</v>
      </c>
      <c r="G15" s="286" t="s">
        <v>9</v>
      </c>
      <c r="H15" s="269" t="s">
        <v>10</v>
      </c>
      <c r="I15" s="38"/>
      <c r="J15" s="38"/>
      <c r="K15" s="269" t="s">
        <v>11</v>
      </c>
      <c r="L15" s="38"/>
      <c r="M15" s="61"/>
      <c r="N15" s="269" t="s">
        <v>12</v>
      </c>
      <c r="O15" s="38"/>
      <c r="P15" s="61"/>
    </row>
    <row r="16" spans="1:16" s="37" customFormat="1" ht="25.5">
      <c r="A16" s="301"/>
      <c r="B16" s="301"/>
      <c r="C16" s="301"/>
      <c r="D16" s="301"/>
      <c r="E16" s="280"/>
      <c r="F16" s="270"/>
      <c r="G16" s="270"/>
      <c r="H16" s="280"/>
      <c r="I16" s="24" t="s">
        <v>8</v>
      </c>
      <c r="J16" s="24" t="s">
        <v>9</v>
      </c>
      <c r="K16" s="280"/>
      <c r="L16" s="24" t="s">
        <v>8</v>
      </c>
      <c r="M16" s="24" t="s">
        <v>9</v>
      </c>
      <c r="N16" s="280"/>
      <c r="O16" s="24" t="s">
        <v>8</v>
      </c>
      <c r="P16" s="24" t="s">
        <v>9</v>
      </c>
    </row>
    <row r="17" spans="1:16" s="9" customFormat="1">
      <c r="A17" s="88" t="s">
        <v>20</v>
      </c>
      <c r="B17" s="302" t="s">
        <v>21</v>
      </c>
      <c r="C17" s="303"/>
      <c r="D17" s="62" t="s">
        <v>63</v>
      </c>
      <c r="E17" s="42">
        <v>1</v>
      </c>
      <c r="F17" s="42">
        <v>2</v>
      </c>
      <c r="G17" s="42">
        <v>3</v>
      </c>
      <c r="H17" s="42">
        <v>4</v>
      </c>
      <c r="I17" s="42">
        <v>5</v>
      </c>
      <c r="J17" s="42">
        <v>6</v>
      </c>
      <c r="K17" s="42">
        <v>7</v>
      </c>
      <c r="L17" s="42">
        <v>8</v>
      </c>
      <c r="M17" s="42">
        <v>9</v>
      </c>
      <c r="N17" s="42">
        <v>10</v>
      </c>
      <c r="O17" s="42">
        <v>11</v>
      </c>
      <c r="P17" s="42">
        <v>12</v>
      </c>
    </row>
    <row r="18" spans="1:16" s="9" customFormat="1" ht="20.25" customHeight="1">
      <c r="A18" s="305" t="s">
        <v>22</v>
      </c>
      <c r="B18" s="306"/>
      <c r="C18" s="307"/>
      <c r="D18" s="263">
        <v>1</v>
      </c>
      <c r="E18" s="264">
        <f>+E19+E21+E44+E60+E66+E80+E82+E90+E116+E138+E146+E165+E182+E217+E220+E229</f>
        <v>19940</v>
      </c>
      <c r="F18" s="264">
        <f t="shared" ref="F18:P18" si="0">+F19+F21+F44+F60+F66+F80+F82+F90+F116+F138+F146+F165+F182+F217+F220+F229</f>
        <v>11697</v>
      </c>
      <c r="G18" s="264">
        <f t="shared" si="0"/>
        <v>8243</v>
      </c>
      <c r="H18" s="264">
        <f t="shared" si="0"/>
        <v>2183</v>
      </c>
      <c r="I18" s="264">
        <f t="shared" si="0"/>
        <v>1271</v>
      </c>
      <c r="J18" s="264">
        <f t="shared" si="0"/>
        <v>912</v>
      </c>
      <c r="K18" s="264">
        <f t="shared" si="0"/>
        <v>16400</v>
      </c>
      <c r="L18" s="264">
        <f t="shared" si="0"/>
        <v>9600</v>
      </c>
      <c r="M18" s="264">
        <f t="shared" si="0"/>
        <v>6800</v>
      </c>
      <c r="N18" s="264">
        <f t="shared" si="0"/>
        <v>1357</v>
      </c>
      <c r="O18" s="264">
        <f t="shared" si="0"/>
        <v>826</v>
      </c>
      <c r="P18" s="264">
        <f t="shared" si="0"/>
        <v>531</v>
      </c>
    </row>
    <row r="19" spans="1:16" s="9" customFormat="1">
      <c r="A19" s="311" t="s">
        <v>168</v>
      </c>
      <c r="B19" s="311"/>
      <c r="C19" s="311"/>
      <c r="D19" s="182">
        <v>2</v>
      </c>
      <c r="E19" s="183">
        <f t="shared" ref="E19:E82" si="1">+H19+K19+N19</f>
        <v>10</v>
      </c>
      <c r="F19" s="183">
        <f t="shared" ref="F19:F82" si="2">+I19+L19+O19</f>
        <v>0</v>
      </c>
      <c r="G19" s="183">
        <f t="shared" ref="G19:G82" si="3">+J19+M19+P19</f>
        <v>10</v>
      </c>
      <c r="H19" s="183">
        <f t="shared" ref="H19:H82" si="4">+I19+J19</f>
        <v>10</v>
      </c>
      <c r="I19" s="183">
        <f>+I20</f>
        <v>0</v>
      </c>
      <c r="J19" s="183">
        <f t="shared" ref="J19:P19" si="5">+J20</f>
        <v>10</v>
      </c>
      <c r="K19" s="183">
        <f t="shared" si="5"/>
        <v>0</v>
      </c>
      <c r="L19" s="183">
        <f t="shared" si="5"/>
        <v>0</v>
      </c>
      <c r="M19" s="183">
        <f t="shared" si="5"/>
        <v>0</v>
      </c>
      <c r="N19" s="183">
        <f t="shared" si="5"/>
        <v>0</v>
      </c>
      <c r="O19" s="183">
        <f t="shared" si="5"/>
        <v>0</v>
      </c>
      <c r="P19" s="183">
        <f t="shared" si="5"/>
        <v>0</v>
      </c>
    </row>
    <row r="20" spans="1:16" s="9" customFormat="1" ht="25.5">
      <c r="A20" s="157" t="s">
        <v>169</v>
      </c>
      <c r="B20" s="115" t="s">
        <v>170</v>
      </c>
      <c r="C20" s="175" t="s">
        <v>171</v>
      </c>
      <c r="D20" s="63">
        <v>3</v>
      </c>
      <c r="E20" s="159">
        <f t="shared" si="1"/>
        <v>10</v>
      </c>
      <c r="F20" s="159">
        <f t="shared" si="2"/>
        <v>0</v>
      </c>
      <c r="G20" s="159">
        <f t="shared" si="3"/>
        <v>10</v>
      </c>
      <c r="H20" s="159">
        <f t="shared" si="4"/>
        <v>10</v>
      </c>
      <c r="I20" s="162">
        <v>0</v>
      </c>
      <c r="J20" s="162">
        <v>10</v>
      </c>
      <c r="K20" s="159">
        <f t="shared" ref="K20:K81" si="6">+L20+M20</f>
        <v>0</v>
      </c>
      <c r="L20" s="162">
        <v>0</v>
      </c>
      <c r="M20" s="162">
        <v>0</v>
      </c>
      <c r="N20" s="159">
        <f t="shared" ref="N20:N81" si="7">+O20+P20</f>
        <v>0</v>
      </c>
      <c r="O20" s="184"/>
      <c r="P20" s="184"/>
    </row>
    <row r="21" spans="1:16" s="9" customFormat="1">
      <c r="A21" s="308" t="s">
        <v>172</v>
      </c>
      <c r="B21" s="309"/>
      <c r="C21" s="310"/>
      <c r="D21" s="182">
        <v>4</v>
      </c>
      <c r="E21" s="183">
        <f t="shared" si="1"/>
        <v>1049</v>
      </c>
      <c r="F21" s="183">
        <f t="shared" si="2"/>
        <v>504</v>
      </c>
      <c r="G21" s="183">
        <f t="shared" si="3"/>
        <v>545</v>
      </c>
      <c r="H21" s="183">
        <f t="shared" si="4"/>
        <v>210</v>
      </c>
      <c r="I21" s="183">
        <f>SUM(I22:I43)</f>
        <v>83</v>
      </c>
      <c r="J21" s="183">
        <f t="shared" ref="J21:P21" si="8">SUM(J22:J43)</f>
        <v>127</v>
      </c>
      <c r="K21" s="183">
        <f t="shared" si="8"/>
        <v>806</v>
      </c>
      <c r="L21" s="183">
        <f t="shared" si="8"/>
        <v>402</v>
      </c>
      <c r="M21" s="183">
        <f t="shared" si="8"/>
        <v>404</v>
      </c>
      <c r="N21" s="183">
        <f t="shared" si="8"/>
        <v>33</v>
      </c>
      <c r="O21" s="183">
        <f t="shared" si="8"/>
        <v>19</v>
      </c>
      <c r="P21" s="183">
        <f t="shared" si="8"/>
        <v>14</v>
      </c>
    </row>
    <row r="22" spans="1:16" s="9" customFormat="1">
      <c r="A22" s="176" t="s">
        <v>173</v>
      </c>
      <c r="B22" s="166" t="s">
        <v>174</v>
      </c>
      <c r="C22" s="177" t="s">
        <v>175</v>
      </c>
      <c r="D22" s="63">
        <v>5</v>
      </c>
      <c r="E22" s="159">
        <f t="shared" si="1"/>
        <v>22</v>
      </c>
      <c r="F22" s="159">
        <f t="shared" si="2"/>
        <v>15</v>
      </c>
      <c r="G22" s="159">
        <f t="shared" si="3"/>
        <v>7</v>
      </c>
      <c r="H22" s="159">
        <f t="shared" si="4"/>
        <v>22</v>
      </c>
      <c r="I22" s="162">
        <v>15</v>
      </c>
      <c r="J22" s="162">
        <v>7</v>
      </c>
      <c r="K22" s="159">
        <f t="shared" si="6"/>
        <v>0</v>
      </c>
      <c r="L22" s="162">
        <v>0</v>
      </c>
      <c r="M22" s="162">
        <v>0</v>
      </c>
      <c r="N22" s="159">
        <f t="shared" si="7"/>
        <v>0</v>
      </c>
      <c r="O22" s="184"/>
      <c r="P22" s="184"/>
    </row>
    <row r="23" spans="1:16" s="9" customFormat="1">
      <c r="A23" s="176" t="s">
        <v>173</v>
      </c>
      <c r="B23" s="166" t="s">
        <v>176</v>
      </c>
      <c r="C23" s="177" t="s">
        <v>177</v>
      </c>
      <c r="D23" s="63">
        <v>6</v>
      </c>
      <c r="E23" s="159">
        <f t="shared" si="1"/>
        <v>22</v>
      </c>
      <c r="F23" s="159">
        <f t="shared" si="2"/>
        <v>11</v>
      </c>
      <c r="G23" s="159">
        <f t="shared" si="3"/>
        <v>11</v>
      </c>
      <c r="H23" s="159">
        <f t="shared" si="4"/>
        <v>18</v>
      </c>
      <c r="I23" s="162">
        <v>9</v>
      </c>
      <c r="J23" s="162">
        <v>9</v>
      </c>
      <c r="K23" s="159">
        <f t="shared" si="6"/>
        <v>4</v>
      </c>
      <c r="L23" s="162">
        <v>2</v>
      </c>
      <c r="M23" s="162">
        <v>2</v>
      </c>
      <c r="N23" s="159">
        <f t="shared" si="7"/>
        <v>0</v>
      </c>
      <c r="O23" s="184">
        <v>0</v>
      </c>
      <c r="P23" s="184">
        <v>0</v>
      </c>
    </row>
    <row r="24" spans="1:16" s="9" customFormat="1">
      <c r="A24" s="176" t="s">
        <v>173</v>
      </c>
      <c r="B24" s="166" t="s">
        <v>178</v>
      </c>
      <c r="C24" s="177" t="s">
        <v>179</v>
      </c>
      <c r="D24" s="63">
        <v>7</v>
      </c>
      <c r="E24" s="159">
        <f t="shared" si="1"/>
        <v>23</v>
      </c>
      <c r="F24" s="159">
        <f t="shared" si="2"/>
        <v>18</v>
      </c>
      <c r="G24" s="159">
        <f t="shared" si="3"/>
        <v>5</v>
      </c>
      <c r="H24" s="159">
        <f t="shared" si="4"/>
        <v>0</v>
      </c>
      <c r="I24" s="162">
        <v>0</v>
      </c>
      <c r="J24" s="162">
        <v>0</v>
      </c>
      <c r="K24" s="159">
        <f t="shared" si="6"/>
        <v>23</v>
      </c>
      <c r="L24" s="162">
        <v>18</v>
      </c>
      <c r="M24" s="162">
        <v>5</v>
      </c>
      <c r="N24" s="159">
        <f t="shared" si="7"/>
        <v>0</v>
      </c>
      <c r="O24" s="184"/>
      <c r="P24" s="184"/>
    </row>
    <row r="25" spans="1:16" s="9" customFormat="1">
      <c r="A25" s="176" t="s">
        <v>173</v>
      </c>
      <c r="B25" s="166" t="s">
        <v>180</v>
      </c>
      <c r="C25" s="177" t="s">
        <v>181</v>
      </c>
      <c r="D25" s="63">
        <v>8</v>
      </c>
      <c r="E25" s="159">
        <f t="shared" si="1"/>
        <v>57</v>
      </c>
      <c r="F25" s="159">
        <f t="shared" si="2"/>
        <v>1</v>
      </c>
      <c r="G25" s="159">
        <f t="shared" si="3"/>
        <v>56</v>
      </c>
      <c r="H25" s="159">
        <f t="shared" si="4"/>
        <v>57</v>
      </c>
      <c r="I25" s="162">
        <v>1</v>
      </c>
      <c r="J25" s="162">
        <v>56</v>
      </c>
      <c r="K25" s="159">
        <f t="shared" si="6"/>
        <v>0</v>
      </c>
      <c r="L25" s="162">
        <v>0</v>
      </c>
      <c r="M25" s="162">
        <v>0</v>
      </c>
      <c r="N25" s="159">
        <f t="shared" si="7"/>
        <v>0</v>
      </c>
      <c r="O25" s="184">
        <v>0</v>
      </c>
      <c r="P25" s="184">
        <v>0</v>
      </c>
    </row>
    <row r="26" spans="1:16" s="9" customFormat="1">
      <c r="A26" s="176" t="s">
        <v>173</v>
      </c>
      <c r="B26" s="166" t="s">
        <v>182</v>
      </c>
      <c r="C26" s="177" t="s">
        <v>183</v>
      </c>
      <c r="D26" s="63">
        <v>9</v>
      </c>
      <c r="E26" s="159">
        <f t="shared" si="1"/>
        <v>5</v>
      </c>
      <c r="F26" s="159">
        <f t="shared" si="2"/>
        <v>1</v>
      </c>
      <c r="G26" s="159">
        <f t="shared" si="3"/>
        <v>4</v>
      </c>
      <c r="H26" s="159">
        <f t="shared" si="4"/>
        <v>5</v>
      </c>
      <c r="I26" s="162">
        <v>1</v>
      </c>
      <c r="J26" s="162">
        <v>4</v>
      </c>
      <c r="K26" s="159">
        <f t="shared" si="6"/>
        <v>0</v>
      </c>
      <c r="L26" s="162">
        <v>0</v>
      </c>
      <c r="M26" s="162">
        <v>0</v>
      </c>
      <c r="N26" s="159">
        <f t="shared" si="7"/>
        <v>0</v>
      </c>
      <c r="O26" s="184"/>
      <c r="P26" s="184"/>
    </row>
    <row r="27" spans="1:16" s="9" customFormat="1">
      <c r="A27" s="170" t="s">
        <v>173</v>
      </c>
      <c r="B27" s="178" t="s">
        <v>184</v>
      </c>
      <c r="C27" s="170" t="s">
        <v>185</v>
      </c>
      <c r="D27" s="63">
        <v>10</v>
      </c>
      <c r="E27" s="159">
        <f t="shared" si="1"/>
        <v>11</v>
      </c>
      <c r="F27" s="159">
        <f t="shared" si="2"/>
        <v>6</v>
      </c>
      <c r="G27" s="159">
        <f t="shared" si="3"/>
        <v>5</v>
      </c>
      <c r="H27" s="159">
        <f t="shared" si="4"/>
        <v>0</v>
      </c>
      <c r="I27" s="162">
        <v>0</v>
      </c>
      <c r="J27" s="162">
        <v>0</v>
      </c>
      <c r="K27" s="159">
        <f t="shared" si="6"/>
        <v>11</v>
      </c>
      <c r="L27" s="162">
        <v>6</v>
      </c>
      <c r="M27" s="162">
        <v>5</v>
      </c>
      <c r="N27" s="159">
        <f t="shared" si="7"/>
        <v>0</v>
      </c>
      <c r="O27" s="184">
        <v>0</v>
      </c>
      <c r="P27" s="184">
        <v>0</v>
      </c>
    </row>
    <row r="28" spans="1:16" s="9" customFormat="1">
      <c r="A28" s="170" t="s">
        <v>173</v>
      </c>
      <c r="B28" s="178" t="s">
        <v>186</v>
      </c>
      <c r="C28" s="170" t="s">
        <v>187</v>
      </c>
      <c r="D28" s="63">
        <v>11</v>
      </c>
      <c r="E28" s="159">
        <f t="shared" si="1"/>
        <v>363</v>
      </c>
      <c r="F28" s="159">
        <f t="shared" si="2"/>
        <v>185</v>
      </c>
      <c r="G28" s="159">
        <f t="shared" si="3"/>
        <v>178</v>
      </c>
      <c r="H28" s="159">
        <f t="shared" si="4"/>
        <v>0</v>
      </c>
      <c r="I28" s="162">
        <v>0</v>
      </c>
      <c r="J28" s="162">
        <v>0</v>
      </c>
      <c r="K28" s="159">
        <f t="shared" si="6"/>
        <v>363</v>
      </c>
      <c r="L28" s="162">
        <v>185</v>
      </c>
      <c r="M28" s="162">
        <v>178</v>
      </c>
      <c r="N28" s="159">
        <f t="shared" si="7"/>
        <v>0</v>
      </c>
      <c r="O28" s="184">
        <v>0</v>
      </c>
      <c r="P28" s="184">
        <v>0</v>
      </c>
    </row>
    <row r="29" spans="1:16" s="9" customFormat="1">
      <c r="A29" s="176" t="s">
        <v>173</v>
      </c>
      <c r="B29" s="166" t="s">
        <v>188</v>
      </c>
      <c r="C29" s="177" t="s">
        <v>189</v>
      </c>
      <c r="D29" s="63">
        <v>12</v>
      </c>
      <c r="E29" s="159">
        <f t="shared" si="1"/>
        <v>83</v>
      </c>
      <c r="F29" s="159">
        <f t="shared" si="2"/>
        <v>10</v>
      </c>
      <c r="G29" s="159">
        <f t="shared" si="3"/>
        <v>73</v>
      </c>
      <c r="H29" s="159">
        <f t="shared" si="4"/>
        <v>0</v>
      </c>
      <c r="I29" s="162">
        <v>0</v>
      </c>
      <c r="J29" s="162">
        <v>0</v>
      </c>
      <c r="K29" s="159">
        <f t="shared" si="6"/>
        <v>83</v>
      </c>
      <c r="L29" s="162">
        <v>10</v>
      </c>
      <c r="M29" s="162">
        <v>73</v>
      </c>
      <c r="N29" s="159">
        <f t="shared" si="7"/>
        <v>0</v>
      </c>
      <c r="O29" s="184"/>
      <c r="P29" s="184"/>
    </row>
    <row r="30" spans="1:16" s="9" customFormat="1">
      <c r="A30" s="176" t="s">
        <v>173</v>
      </c>
      <c r="B30" s="166" t="s">
        <v>190</v>
      </c>
      <c r="C30" s="177" t="s">
        <v>191</v>
      </c>
      <c r="D30" s="63">
        <v>13</v>
      </c>
      <c r="E30" s="159">
        <f t="shared" si="1"/>
        <v>27</v>
      </c>
      <c r="F30" s="159">
        <f t="shared" si="2"/>
        <v>11</v>
      </c>
      <c r="G30" s="159">
        <f t="shared" si="3"/>
        <v>16</v>
      </c>
      <c r="H30" s="159">
        <f t="shared" si="4"/>
        <v>0</v>
      </c>
      <c r="I30" s="162">
        <v>0</v>
      </c>
      <c r="J30" s="162">
        <v>0</v>
      </c>
      <c r="K30" s="159">
        <f t="shared" si="6"/>
        <v>27</v>
      </c>
      <c r="L30" s="162">
        <v>11</v>
      </c>
      <c r="M30" s="162">
        <v>16</v>
      </c>
      <c r="N30" s="159">
        <f t="shared" si="7"/>
        <v>0</v>
      </c>
      <c r="O30" s="184"/>
      <c r="P30" s="184"/>
    </row>
    <row r="31" spans="1:16" s="9" customFormat="1">
      <c r="A31" s="176" t="s">
        <v>173</v>
      </c>
      <c r="B31" s="166" t="s">
        <v>192</v>
      </c>
      <c r="C31" s="177" t="s">
        <v>193</v>
      </c>
      <c r="D31" s="63">
        <v>14</v>
      </c>
      <c r="E31" s="159">
        <f t="shared" si="1"/>
        <v>13</v>
      </c>
      <c r="F31" s="159">
        <f t="shared" si="2"/>
        <v>7</v>
      </c>
      <c r="G31" s="159">
        <f t="shared" si="3"/>
        <v>6</v>
      </c>
      <c r="H31" s="159">
        <f t="shared" si="4"/>
        <v>12</v>
      </c>
      <c r="I31" s="162">
        <v>7</v>
      </c>
      <c r="J31" s="162">
        <v>5</v>
      </c>
      <c r="K31" s="159">
        <f t="shared" si="6"/>
        <v>1</v>
      </c>
      <c r="L31" s="162">
        <v>0</v>
      </c>
      <c r="M31" s="162">
        <v>1</v>
      </c>
      <c r="N31" s="159">
        <f t="shared" si="7"/>
        <v>0</v>
      </c>
      <c r="O31" s="184">
        <v>0</v>
      </c>
      <c r="P31" s="184">
        <v>0</v>
      </c>
    </row>
    <row r="32" spans="1:16" s="9" customFormat="1">
      <c r="A32" s="176" t="s">
        <v>173</v>
      </c>
      <c r="B32" s="166" t="s">
        <v>194</v>
      </c>
      <c r="C32" s="177" t="s">
        <v>195</v>
      </c>
      <c r="D32" s="63">
        <v>15</v>
      </c>
      <c r="E32" s="159">
        <f t="shared" si="1"/>
        <v>22</v>
      </c>
      <c r="F32" s="159">
        <f t="shared" si="2"/>
        <v>5</v>
      </c>
      <c r="G32" s="159">
        <f t="shared" si="3"/>
        <v>17</v>
      </c>
      <c r="H32" s="159">
        <f t="shared" si="4"/>
        <v>22</v>
      </c>
      <c r="I32" s="162">
        <v>5</v>
      </c>
      <c r="J32" s="162">
        <v>17</v>
      </c>
      <c r="K32" s="159">
        <f t="shared" si="6"/>
        <v>0</v>
      </c>
      <c r="L32" s="162">
        <v>0</v>
      </c>
      <c r="M32" s="162">
        <v>0</v>
      </c>
      <c r="N32" s="159">
        <f t="shared" si="7"/>
        <v>0</v>
      </c>
      <c r="O32" s="184">
        <v>0</v>
      </c>
      <c r="P32" s="184">
        <v>0</v>
      </c>
    </row>
    <row r="33" spans="1:16" s="9" customFormat="1" ht="25.5">
      <c r="A33" s="176" t="s">
        <v>173</v>
      </c>
      <c r="B33" s="166" t="s">
        <v>196</v>
      </c>
      <c r="C33" s="177" t="s">
        <v>197</v>
      </c>
      <c r="D33" s="63">
        <v>16</v>
      </c>
      <c r="E33" s="159">
        <f t="shared" si="1"/>
        <v>54</v>
      </c>
      <c r="F33" s="159">
        <f t="shared" si="2"/>
        <v>39</v>
      </c>
      <c r="G33" s="159">
        <f t="shared" si="3"/>
        <v>15</v>
      </c>
      <c r="H33" s="159">
        <f t="shared" si="4"/>
        <v>38</v>
      </c>
      <c r="I33" s="162">
        <v>29</v>
      </c>
      <c r="J33" s="162">
        <v>9</v>
      </c>
      <c r="K33" s="159">
        <f t="shared" si="6"/>
        <v>16</v>
      </c>
      <c r="L33" s="162">
        <v>10</v>
      </c>
      <c r="M33" s="162">
        <v>6</v>
      </c>
      <c r="N33" s="159">
        <f t="shared" si="7"/>
        <v>0</v>
      </c>
      <c r="O33" s="184">
        <v>0</v>
      </c>
      <c r="P33" s="184">
        <v>0</v>
      </c>
    </row>
    <row r="34" spans="1:16" s="9" customFormat="1" ht="25.5">
      <c r="A34" s="176" t="s">
        <v>173</v>
      </c>
      <c r="B34" s="166" t="s">
        <v>198</v>
      </c>
      <c r="C34" s="177" t="s">
        <v>199</v>
      </c>
      <c r="D34" s="63">
        <v>17</v>
      </c>
      <c r="E34" s="159">
        <f t="shared" si="1"/>
        <v>21</v>
      </c>
      <c r="F34" s="159">
        <f t="shared" si="2"/>
        <v>11</v>
      </c>
      <c r="G34" s="159">
        <f t="shared" si="3"/>
        <v>10</v>
      </c>
      <c r="H34" s="159">
        <f t="shared" si="4"/>
        <v>21</v>
      </c>
      <c r="I34" s="162">
        <v>11</v>
      </c>
      <c r="J34" s="162">
        <v>10</v>
      </c>
      <c r="K34" s="159">
        <f t="shared" si="6"/>
        <v>0</v>
      </c>
      <c r="L34" s="162">
        <v>0</v>
      </c>
      <c r="M34" s="162">
        <v>0</v>
      </c>
      <c r="N34" s="159">
        <f t="shared" si="7"/>
        <v>0</v>
      </c>
      <c r="O34" s="184"/>
      <c r="P34" s="184"/>
    </row>
    <row r="35" spans="1:16" s="9" customFormat="1">
      <c r="A35" s="176" t="s">
        <v>173</v>
      </c>
      <c r="B35" s="166" t="s">
        <v>200</v>
      </c>
      <c r="C35" s="177" t="s">
        <v>201</v>
      </c>
      <c r="D35" s="63">
        <v>18</v>
      </c>
      <c r="E35" s="159">
        <f t="shared" si="1"/>
        <v>4</v>
      </c>
      <c r="F35" s="159">
        <f t="shared" si="2"/>
        <v>4</v>
      </c>
      <c r="G35" s="159">
        <f t="shared" si="3"/>
        <v>0</v>
      </c>
      <c r="H35" s="159">
        <f t="shared" si="4"/>
        <v>0</v>
      </c>
      <c r="I35" s="162">
        <v>0</v>
      </c>
      <c r="J35" s="162">
        <v>0</v>
      </c>
      <c r="K35" s="159">
        <f t="shared" si="6"/>
        <v>0</v>
      </c>
      <c r="L35" s="162">
        <v>0</v>
      </c>
      <c r="M35" s="162">
        <v>0</v>
      </c>
      <c r="N35" s="159">
        <f t="shared" si="7"/>
        <v>4</v>
      </c>
      <c r="O35" s="184">
        <v>4</v>
      </c>
      <c r="P35" s="184"/>
    </row>
    <row r="36" spans="1:16" s="9" customFormat="1">
      <c r="A36" s="176" t="s">
        <v>173</v>
      </c>
      <c r="B36" s="166" t="s">
        <v>202</v>
      </c>
      <c r="C36" s="177" t="s">
        <v>203</v>
      </c>
      <c r="D36" s="63">
        <v>19</v>
      </c>
      <c r="E36" s="159">
        <f t="shared" si="1"/>
        <v>31</v>
      </c>
      <c r="F36" s="159">
        <f t="shared" si="2"/>
        <v>29</v>
      </c>
      <c r="G36" s="159">
        <f t="shared" si="3"/>
        <v>2</v>
      </c>
      <c r="H36" s="159">
        <f t="shared" si="4"/>
        <v>0</v>
      </c>
      <c r="I36" s="162">
        <v>0</v>
      </c>
      <c r="J36" s="162">
        <v>0</v>
      </c>
      <c r="K36" s="159">
        <f t="shared" si="6"/>
        <v>31</v>
      </c>
      <c r="L36" s="162">
        <v>29</v>
      </c>
      <c r="M36" s="162">
        <v>2</v>
      </c>
      <c r="N36" s="159">
        <f t="shared" si="7"/>
        <v>0</v>
      </c>
      <c r="O36" s="184"/>
      <c r="P36" s="184"/>
    </row>
    <row r="37" spans="1:16" s="9" customFormat="1">
      <c r="A37" s="170" t="s">
        <v>173</v>
      </c>
      <c r="B37" s="178" t="s">
        <v>204</v>
      </c>
      <c r="C37" s="170" t="s">
        <v>205</v>
      </c>
      <c r="D37" s="63">
        <v>20</v>
      </c>
      <c r="E37" s="159">
        <f t="shared" si="1"/>
        <v>46</v>
      </c>
      <c r="F37" s="159">
        <f t="shared" si="2"/>
        <v>21</v>
      </c>
      <c r="G37" s="159">
        <f t="shared" si="3"/>
        <v>25</v>
      </c>
      <c r="H37" s="159">
        <f t="shared" si="4"/>
        <v>9</v>
      </c>
      <c r="I37" s="162">
        <v>4</v>
      </c>
      <c r="J37" s="162">
        <v>5</v>
      </c>
      <c r="K37" s="159">
        <f t="shared" si="6"/>
        <v>37</v>
      </c>
      <c r="L37" s="162">
        <v>17</v>
      </c>
      <c r="M37" s="162">
        <v>20</v>
      </c>
      <c r="N37" s="159">
        <f t="shared" si="7"/>
        <v>0</v>
      </c>
      <c r="O37" s="184">
        <v>0</v>
      </c>
      <c r="P37" s="184">
        <v>0</v>
      </c>
    </row>
    <row r="38" spans="1:16" s="9" customFormat="1">
      <c r="A38" s="176" t="s">
        <v>173</v>
      </c>
      <c r="B38" s="166" t="s">
        <v>206</v>
      </c>
      <c r="C38" s="177" t="s">
        <v>207</v>
      </c>
      <c r="D38" s="63">
        <v>21</v>
      </c>
      <c r="E38" s="159">
        <f t="shared" si="1"/>
        <v>148</v>
      </c>
      <c r="F38" s="159">
        <f t="shared" si="2"/>
        <v>47</v>
      </c>
      <c r="G38" s="159">
        <f t="shared" si="3"/>
        <v>101</v>
      </c>
      <c r="H38" s="159">
        <f t="shared" si="4"/>
        <v>0</v>
      </c>
      <c r="I38" s="162">
        <v>0</v>
      </c>
      <c r="J38" s="162">
        <v>0</v>
      </c>
      <c r="K38" s="159">
        <f t="shared" si="6"/>
        <v>134</v>
      </c>
      <c r="L38" s="162">
        <v>47</v>
      </c>
      <c r="M38" s="162">
        <v>87</v>
      </c>
      <c r="N38" s="159">
        <f t="shared" si="7"/>
        <v>14</v>
      </c>
      <c r="O38" s="184">
        <v>0</v>
      </c>
      <c r="P38" s="184">
        <v>14</v>
      </c>
    </row>
    <row r="39" spans="1:16" s="9" customFormat="1" ht="25.5">
      <c r="A39" s="176" t="s">
        <v>173</v>
      </c>
      <c r="B39" s="166" t="s">
        <v>208</v>
      </c>
      <c r="C39" s="177" t="s">
        <v>209</v>
      </c>
      <c r="D39" s="63">
        <v>22</v>
      </c>
      <c r="E39" s="159">
        <f t="shared" si="1"/>
        <v>40</v>
      </c>
      <c r="F39" s="159">
        <f t="shared" si="2"/>
        <v>40</v>
      </c>
      <c r="G39" s="159">
        <f t="shared" si="3"/>
        <v>0</v>
      </c>
      <c r="H39" s="159">
        <f t="shared" si="4"/>
        <v>0</v>
      </c>
      <c r="I39" s="162">
        <v>0</v>
      </c>
      <c r="J39" s="162">
        <v>0</v>
      </c>
      <c r="K39" s="159">
        <f t="shared" si="6"/>
        <v>25</v>
      </c>
      <c r="L39" s="162">
        <v>25</v>
      </c>
      <c r="M39" s="162">
        <v>0</v>
      </c>
      <c r="N39" s="159">
        <f t="shared" si="7"/>
        <v>15</v>
      </c>
      <c r="O39" s="184">
        <v>15</v>
      </c>
      <c r="P39" s="184">
        <v>0</v>
      </c>
    </row>
    <row r="40" spans="1:16" s="9" customFormat="1">
      <c r="A40" s="170" t="s">
        <v>173</v>
      </c>
      <c r="B40" s="170" t="s">
        <v>210</v>
      </c>
      <c r="C40" s="170" t="s">
        <v>211</v>
      </c>
      <c r="D40" s="63">
        <v>23</v>
      </c>
      <c r="E40" s="159">
        <f t="shared" si="1"/>
        <v>19</v>
      </c>
      <c r="F40" s="159">
        <f t="shared" si="2"/>
        <v>16</v>
      </c>
      <c r="G40" s="159">
        <f t="shared" si="3"/>
        <v>3</v>
      </c>
      <c r="H40" s="159">
        <f t="shared" si="4"/>
        <v>0</v>
      </c>
      <c r="I40" s="162">
        <v>0</v>
      </c>
      <c r="J40" s="162">
        <v>0</v>
      </c>
      <c r="K40" s="159">
        <f t="shared" si="6"/>
        <v>19</v>
      </c>
      <c r="L40" s="162">
        <v>16</v>
      </c>
      <c r="M40" s="162">
        <v>3</v>
      </c>
      <c r="N40" s="159">
        <f t="shared" si="7"/>
        <v>0</v>
      </c>
      <c r="O40" s="184">
        <v>0</v>
      </c>
      <c r="P40" s="184">
        <v>0</v>
      </c>
    </row>
    <row r="41" spans="1:16" s="9" customFormat="1">
      <c r="A41" s="176" t="s">
        <v>173</v>
      </c>
      <c r="B41" s="166" t="s">
        <v>212</v>
      </c>
      <c r="C41" s="177" t="s">
        <v>213</v>
      </c>
      <c r="D41" s="63">
        <v>24</v>
      </c>
      <c r="E41" s="159">
        <f t="shared" si="1"/>
        <v>14</v>
      </c>
      <c r="F41" s="159">
        <f t="shared" si="2"/>
        <v>12</v>
      </c>
      <c r="G41" s="159">
        <f t="shared" si="3"/>
        <v>2</v>
      </c>
      <c r="H41" s="159">
        <f t="shared" si="4"/>
        <v>0</v>
      </c>
      <c r="I41" s="162">
        <v>0</v>
      </c>
      <c r="J41" s="162">
        <v>0</v>
      </c>
      <c r="K41" s="159">
        <f t="shared" si="6"/>
        <v>14</v>
      </c>
      <c r="L41" s="162">
        <v>12</v>
      </c>
      <c r="M41" s="162">
        <v>2</v>
      </c>
      <c r="N41" s="159">
        <f t="shared" si="7"/>
        <v>0</v>
      </c>
      <c r="O41" s="184"/>
      <c r="P41" s="184"/>
    </row>
    <row r="42" spans="1:16" s="9" customFormat="1" ht="25.5">
      <c r="A42" s="170" t="s">
        <v>173</v>
      </c>
      <c r="B42" s="178" t="s">
        <v>214</v>
      </c>
      <c r="C42" s="170" t="s">
        <v>215</v>
      </c>
      <c r="D42" s="63">
        <v>25</v>
      </c>
      <c r="E42" s="159">
        <f t="shared" si="1"/>
        <v>17</v>
      </c>
      <c r="F42" s="159">
        <f t="shared" si="2"/>
        <v>14</v>
      </c>
      <c r="G42" s="159">
        <f t="shared" si="3"/>
        <v>3</v>
      </c>
      <c r="H42" s="159">
        <f t="shared" si="4"/>
        <v>0</v>
      </c>
      <c r="I42" s="162">
        <v>0</v>
      </c>
      <c r="J42" s="162">
        <v>0</v>
      </c>
      <c r="K42" s="159">
        <f t="shared" si="6"/>
        <v>17</v>
      </c>
      <c r="L42" s="162">
        <v>14</v>
      </c>
      <c r="M42" s="162">
        <v>3</v>
      </c>
      <c r="N42" s="159">
        <f t="shared" si="7"/>
        <v>0</v>
      </c>
      <c r="O42" s="184"/>
      <c r="P42" s="184"/>
    </row>
    <row r="43" spans="1:16" s="9" customFormat="1">
      <c r="A43" s="176" t="s">
        <v>173</v>
      </c>
      <c r="B43" s="166" t="s">
        <v>216</v>
      </c>
      <c r="C43" s="177" t="s">
        <v>217</v>
      </c>
      <c r="D43" s="63">
        <v>26</v>
      </c>
      <c r="E43" s="159">
        <f t="shared" si="1"/>
        <v>7</v>
      </c>
      <c r="F43" s="159">
        <f t="shared" si="2"/>
        <v>1</v>
      </c>
      <c r="G43" s="159">
        <f t="shared" si="3"/>
        <v>6</v>
      </c>
      <c r="H43" s="159">
        <f t="shared" si="4"/>
        <v>6</v>
      </c>
      <c r="I43" s="162">
        <v>1</v>
      </c>
      <c r="J43" s="162">
        <v>5</v>
      </c>
      <c r="K43" s="159">
        <f t="shared" si="6"/>
        <v>1</v>
      </c>
      <c r="L43" s="162">
        <v>0</v>
      </c>
      <c r="M43" s="162">
        <v>1</v>
      </c>
      <c r="N43" s="159">
        <f t="shared" si="7"/>
        <v>0</v>
      </c>
      <c r="O43" s="184">
        <v>0</v>
      </c>
      <c r="P43" s="184">
        <v>0</v>
      </c>
    </row>
    <row r="44" spans="1:16" s="9" customFormat="1">
      <c r="A44" s="308" t="s">
        <v>218</v>
      </c>
      <c r="B44" s="309"/>
      <c r="C44" s="310"/>
      <c r="D44" s="182">
        <v>27</v>
      </c>
      <c r="E44" s="183">
        <f t="shared" si="1"/>
        <v>91</v>
      </c>
      <c r="F44" s="183">
        <f t="shared" si="2"/>
        <v>91</v>
      </c>
      <c r="G44" s="183">
        <f t="shared" si="3"/>
        <v>0</v>
      </c>
      <c r="H44" s="183">
        <f t="shared" si="4"/>
        <v>0</v>
      </c>
      <c r="I44" s="183">
        <f>SUM(I45:I59)</f>
        <v>0</v>
      </c>
      <c r="J44" s="183">
        <f t="shared" ref="J44:P44" si="9">SUM(J45:J59)</f>
        <v>0</v>
      </c>
      <c r="K44" s="183">
        <f t="shared" si="9"/>
        <v>91</v>
      </c>
      <c r="L44" s="183">
        <f t="shared" si="9"/>
        <v>91</v>
      </c>
      <c r="M44" s="183">
        <f t="shared" si="9"/>
        <v>0</v>
      </c>
      <c r="N44" s="183">
        <f t="shared" si="9"/>
        <v>0</v>
      </c>
      <c r="O44" s="183">
        <f t="shared" si="9"/>
        <v>0</v>
      </c>
      <c r="P44" s="183">
        <f t="shared" si="9"/>
        <v>0</v>
      </c>
    </row>
    <row r="45" spans="1:16" s="9" customFormat="1" ht="25.5">
      <c r="A45" s="157" t="s">
        <v>219</v>
      </c>
      <c r="B45" s="115" t="s">
        <v>220</v>
      </c>
      <c r="C45" s="175" t="s">
        <v>221</v>
      </c>
      <c r="D45" s="63">
        <v>28</v>
      </c>
      <c r="E45" s="159">
        <f t="shared" si="1"/>
        <v>7</v>
      </c>
      <c r="F45" s="159">
        <f t="shared" si="2"/>
        <v>7</v>
      </c>
      <c r="G45" s="159">
        <f t="shared" si="3"/>
        <v>0</v>
      </c>
      <c r="H45" s="159">
        <f t="shared" si="4"/>
        <v>0</v>
      </c>
      <c r="I45" s="162">
        <v>0</v>
      </c>
      <c r="J45" s="162">
        <v>0</v>
      </c>
      <c r="K45" s="159">
        <f t="shared" si="6"/>
        <v>7</v>
      </c>
      <c r="L45" s="162">
        <v>7</v>
      </c>
      <c r="M45" s="162">
        <v>0</v>
      </c>
      <c r="N45" s="159">
        <f t="shared" si="7"/>
        <v>0</v>
      </c>
      <c r="O45" s="184"/>
      <c r="P45" s="184"/>
    </row>
    <row r="46" spans="1:16" s="9" customFormat="1" ht="25.5">
      <c r="A46" s="157" t="s">
        <v>219</v>
      </c>
      <c r="B46" s="115" t="s">
        <v>222</v>
      </c>
      <c r="C46" s="175" t="s">
        <v>223</v>
      </c>
      <c r="D46" s="63">
        <v>29</v>
      </c>
      <c r="E46" s="159">
        <f t="shared" si="1"/>
        <v>4</v>
      </c>
      <c r="F46" s="159">
        <f t="shared" si="2"/>
        <v>4</v>
      </c>
      <c r="G46" s="159">
        <f t="shared" si="3"/>
        <v>0</v>
      </c>
      <c r="H46" s="159">
        <f t="shared" si="4"/>
        <v>0</v>
      </c>
      <c r="I46" s="162">
        <v>0</v>
      </c>
      <c r="J46" s="162">
        <v>0</v>
      </c>
      <c r="K46" s="159">
        <f t="shared" si="6"/>
        <v>4</v>
      </c>
      <c r="L46" s="162">
        <v>4</v>
      </c>
      <c r="M46" s="162">
        <v>0</v>
      </c>
      <c r="N46" s="159">
        <f t="shared" si="7"/>
        <v>0</v>
      </c>
      <c r="O46" s="184"/>
      <c r="P46" s="184"/>
    </row>
    <row r="47" spans="1:16" s="9" customFormat="1" ht="25.5">
      <c r="A47" s="157" t="s">
        <v>219</v>
      </c>
      <c r="B47" s="115" t="s">
        <v>224</v>
      </c>
      <c r="C47" s="175" t="s">
        <v>225</v>
      </c>
      <c r="D47" s="63">
        <v>30</v>
      </c>
      <c r="E47" s="159">
        <f t="shared" si="1"/>
        <v>8</v>
      </c>
      <c r="F47" s="159">
        <f t="shared" si="2"/>
        <v>8</v>
      </c>
      <c r="G47" s="159">
        <f t="shared" si="3"/>
        <v>0</v>
      </c>
      <c r="H47" s="159">
        <f t="shared" si="4"/>
        <v>0</v>
      </c>
      <c r="I47" s="162">
        <v>0</v>
      </c>
      <c r="J47" s="162">
        <v>0</v>
      </c>
      <c r="K47" s="159">
        <f t="shared" si="6"/>
        <v>8</v>
      </c>
      <c r="L47" s="162">
        <v>8</v>
      </c>
      <c r="M47" s="162">
        <v>0</v>
      </c>
      <c r="N47" s="159">
        <f t="shared" si="7"/>
        <v>0</v>
      </c>
      <c r="O47" s="184"/>
      <c r="P47" s="184"/>
    </row>
    <row r="48" spans="1:16" s="9" customFormat="1" ht="25.5">
      <c r="A48" s="157" t="s">
        <v>219</v>
      </c>
      <c r="B48" s="115" t="s">
        <v>226</v>
      </c>
      <c r="C48" s="175" t="s">
        <v>227</v>
      </c>
      <c r="D48" s="63">
        <v>31</v>
      </c>
      <c r="E48" s="159">
        <f t="shared" si="1"/>
        <v>5</v>
      </c>
      <c r="F48" s="159">
        <f t="shared" si="2"/>
        <v>5</v>
      </c>
      <c r="G48" s="159">
        <f t="shared" si="3"/>
        <v>0</v>
      </c>
      <c r="H48" s="159">
        <f t="shared" si="4"/>
        <v>0</v>
      </c>
      <c r="I48" s="162">
        <v>0</v>
      </c>
      <c r="J48" s="162">
        <v>0</v>
      </c>
      <c r="K48" s="159">
        <f t="shared" si="6"/>
        <v>5</v>
      </c>
      <c r="L48" s="162">
        <v>5</v>
      </c>
      <c r="M48" s="162">
        <v>0</v>
      </c>
      <c r="N48" s="159">
        <f t="shared" si="7"/>
        <v>0</v>
      </c>
      <c r="O48" s="184"/>
      <c r="P48" s="184"/>
    </row>
    <row r="49" spans="1:16" s="9" customFormat="1" ht="25.5">
      <c r="A49" s="157" t="s">
        <v>219</v>
      </c>
      <c r="B49" s="115" t="s">
        <v>228</v>
      </c>
      <c r="C49" s="175" t="s">
        <v>229</v>
      </c>
      <c r="D49" s="63">
        <v>32</v>
      </c>
      <c r="E49" s="159">
        <f t="shared" si="1"/>
        <v>10</v>
      </c>
      <c r="F49" s="159">
        <f t="shared" si="2"/>
        <v>10</v>
      </c>
      <c r="G49" s="159">
        <f t="shared" si="3"/>
        <v>0</v>
      </c>
      <c r="H49" s="159">
        <f t="shared" si="4"/>
        <v>0</v>
      </c>
      <c r="I49" s="162">
        <v>0</v>
      </c>
      <c r="J49" s="162">
        <v>0</v>
      </c>
      <c r="K49" s="159">
        <f t="shared" si="6"/>
        <v>10</v>
      </c>
      <c r="L49" s="162">
        <v>10</v>
      </c>
      <c r="M49" s="162">
        <v>0</v>
      </c>
      <c r="N49" s="159">
        <f t="shared" si="7"/>
        <v>0</v>
      </c>
      <c r="O49" s="184"/>
      <c r="P49" s="184"/>
    </row>
    <row r="50" spans="1:16" s="9" customFormat="1" ht="25.5">
      <c r="A50" s="157" t="s">
        <v>219</v>
      </c>
      <c r="B50" s="115" t="s">
        <v>230</v>
      </c>
      <c r="C50" s="175" t="s">
        <v>231</v>
      </c>
      <c r="D50" s="63">
        <v>33</v>
      </c>
      <c r="E50" s="159">
        <f t="shared" si="1"/>
        <v>8</v>
      </c>
      <c r="F50" s="159">
        <f t="shared" si="2"/>
        <v>8</v>
      </c>
      <c r="G50" s="159">
        <f t="shared" si="3"/>
        <v>0</v>
      </c>
      <c r="H50" s="159">
        <f t="shared" si="4"/>
        <v>0</v>
      </c>
      <c r="I50" s="162">
        <v>0</v>
      </c>
      <c r="J50" s="162">
        <v>0</v>
      </c>
      <c r="K50" s="159">
        <f t="shared" si="6"/>
        <v>8</v>
      </c>
      <c r="L50" s="162">
        <v>8</v>
      </c>
      <c r="M50" s="162">
        <v>0</v>
      </c>
      <c r="N50" s="159">
        <f t="shared" si="7"/>
        <v>0</v>
      </c>
      <c r="O50" s="184"/>
      <c r="P50" s="184"/>
    </row>
    <row r="51" spans="1:16" s="9" customFormat="1" ht="25.5">
      <c r="A51" s="157" t="s">
        <v>219</v>
      </c>
      <c r="B51" s="115" t="s">
        <v>232</v>
      </c>
      <c r="C51" s="175" t="s">
        <v>233</v>
      </c>
      <c r="D51" s="63">
        <v>34</v>
      </c>
      <c r="E51" s="159">
        <f t="shared" si="1"/>
        <v>5</v>
      </c>
      <c r="F51" s="159">
        <f t="shared" si="2"/>
        <v>5</v>
      </c>
      <c r="G51" s="159">
        <f t="shared" si="3"/>
        <v>0</v>
      </c>
      <c r="H51" s="159">
        <f t="shared" si="4"/>
        <v>0</v>
      </c>
      <c r="I51" s="162">
        <v>0</v>
      </c>
      <c r="J51" s="162">
        <v>0</v>
      </c>
      <c r="K51" s="159">
        <f t="shared" si="6"/>
        <v>5</v>
      </c>
      <c r="L51" s="162">
        <v>5</v>
      </c>
      <c r="M51" s="162">
        <v>0</v>
      </c>
      <c r="N51" s="159">
        <f t="shared" si="7"/>
        <v>0</v>
      </c>
      <c r="O51" s="184"/>
      <c r="P51" s="184"/>
    </row>
    <row r="52" spans="1:16" s="9" customFormat="1" ht="25.5">
      <c r="A52" s="157" t="s">
        <v>219</v>
      </c>
      <c r="B52" s="115" t="s">
        <v>234</v>
      </c>
      <c r="C52" s="175" t="s">
        <v>235</v>
      </c>
      <c r="D52" s="63">
        <v>35</v>
      </c>
      <c r="E52" s="159">
        <f t="shared" si="1"/>
        <v>9</v>
      </c>
      <c r="F52" s="159">
        <f t="shared" si="2"/>
        <v>9</v>
      </c>
      <c r="G52" s="159">
        <f t="shared" si="3"/>
        <v>0</v>
      </c>
      <c r="H52" s="159">
        <f t="shared" si="4"/>
        <v>0</v>
      </c>
      <c r="I52" s="162">
        <v>0</v>
      </c>
      <c r="J52" s="162">
        <v>0</v>
      </c>
      <c r="K52" s="159">
        <f t="shared" si="6"/>
        <v>9</v>
      </c>
      <c r="L52" s="162">
        <v>9</v>
      </c>
      <c r="M52" s="162">
        <v>0</v>
      </c>
      <c r="N52" s="159">
        <f t="shared" si="7"/>
        <v>0</v>
      </c>
      <c r="O52" s="184"/>
      <c r="P52" s="184"/>
    </row>
    <row r="53" spans="1:16" s="9" customFormat="1" ht="25.5">
      <c r="A53" s="157" t="s">
        <v>219</v>
      </c>
      <c r="B53" s="115" t="s">
        <v>236</v>
      </c>
      <c r="C53" s="175" t="s">
        <v>237</v>
      </c>
      <c r="D53" s="63">
        <v>36</v>
      </c>
      <c r="E53" s="159">
        <f t="shared" si="1"/>
        <v>8</v>
      </c>
      <c r="F53" s="159">
        <f t="shared" si="2"/>
        <v>8</v>
      </c>
      <c r="G53" s="159">
        <f t="shared" si="3"/>
        <v>0</v>
      </c>
      <c r="H53" s="159">
        <f t="shared" si="4"/>
        <v>0</v>
      </c>
      <c r="I53" s="162">
        <v>0</v>
      </c>
      <c r="J53" s="162">
        <v>0</v>
      </c>
      <c r="K53" s="159">
        <f t="shared" si="6"/>
        <v>8</v>
      </c>
      <c r="L53" s="162">
        <v>8</v>
      </c>
      <c r="M53" s="162">
        <v>0</v>
      </c>
      <c r="N53" s="159">
        <f t="shared" si="7"/>
        <v>0</v>
      </c>
      <c r="O53" s="184"/>
      <c r="P53" s="184"/>
    </row>
    <row r="54" spans="1:16" s="9" customFormat="1" ht="25.5">
      <c r="A54" s="157" t="s">
        <v>219</v>
      </c>
      <c r="B54" s="115" t="s">
        <v>238</v>
      </c>
      <c r="C54" s="175" t="s">
        <v>239</v>
      </c>
      <c r="D54" s="63">
        <v>37</v>
      </c>
      <c r="E54" s="159">
        <f t="shared" si="1"/>
        <v>4</v>
      </c>
      <c r="F54" s="159">
        <f t="shared" si="2"/>
        <v>4</v>
      </c>
      <c r="G54" s="159">
        <f t="shared" si="3"/>
        <v>0</v>
      </c>
      <c r="H54" s="159">
        <f t="shared" si="4"/>
        <v>0</v>
      </c>
      <c r="I54" s="162">
        <v>0</v>
      </c>
      <c r="J54" s="162">
        <v>0</v>
      </c>
      <c r="K54" s="159">
        <f t="shared" si="6"/>
        <v>4</v>
      </c>
      <c r="L54" s="162">
        <v>4</v>
      </c>
      <c r="M54" s="162">
        <v>0</v>
      </c>
      <c r="N54" s="159">
        <f t="shared" si="7"/>
        <v>0</v>
      </c>
      <c r="O54" s="184"/>
      <c r="P54" s="184"/>
    </row>
    <row r="55" spans="1:16" s="9" customFormat="1" ht="25.5">
      <c r="A55" s="157" t="s">
        <v>219</v>
      </c>
      <c r="B55" s="115" t="s">
        <v>240</v>
      </c>
      <c r="C55" s="175" t="s">
        <v>241</v>
      </c>
      <c r="D55" s="63">
        <v>38</v>
      </c>
      <c r="E55" s="159">
        <f t="shared" si="1"/>
        <v>5</v>
      </c>
      <c r="F55" s="159">
        <f t="shared" si="2"/>
        <v>5</v>
      </c>
      <c r="G55" s="159">
        <f t="shared" si="3"/>
        <v>0</v>
      </c>
      <c r="H55" s="159">
        <f t="shared" si="4"/>
        <v>0</v>
      </c>
      <c r="I55" s="162">
        <v>0</v>
      </c>
      <c r="J55" s="162">
        <v>0</v>
      </c>
      <c r="K55" s="159">
        <f t="shared" si="6"/>
        <v>5</v>
      </c>
      <c r="L55" s="162">
        <v>5</v>
      </c>
      <c r="M55" s="162">
        <v>0</v>
      </c>
      <c r="N55" s="159">
        <f t="shared" si="7"/>
        <v>0</v>
      </c>
      <c r="O55" s="184"/>
      <c r="P55" s="184"/>
    </row>
    <row r="56" spans="1:16" s="9" customFormat="1" ht="25.5">
      <c r="A56" s="157" t="s">
        <v>219</v>
      </c>
      <c r="B56" s="115" t="s">
        <v>242</v>
      </c>
      <c r="C56" s="175" t="s">
        <v>243</v>
      </c>
      <c r="D56" s="63">
        <v>39</v>
      </c>
      <c r="E56" s="159">
        <f t="shared" si="1"/>
        <v>5</v>
      </c>
      <c r="F56" s="159">
        <f t="shared" si="2"/>
        <v>5</v>
      </c>
      <c r="G56" s="159">
        <f t="shared" si="3"/>
        <v>0</v>
      </c>
      <c r="H56" s="159">
        <f t="shared" si="4"/>
        <v>0</v>
      </c>
      <c r="I56" s="162">
        <v>0</v>
      </c>
      <c r="J56" s="162">
        <v>0</v>
      </c>
      <c r="K56" s="159">
        <f t="shared" si="6"/>
        <v>5</v>
      </c>
      <c r="L56" s="162">
        <v>5</v>
      </c>
      <c r="M56" s="162">
        <v>0</v>
      </c>
      <c r="N56" s="159">
        <f t="shared" si="7"/>
        <v>0</v>
      </c>
      <c r="O56" s="184"/>
      <c r="P56" s="184"/>
    </row>
    <row r="57" spans="1:16" s="9" customFormat="1" ht="25.5">
      <c r="A57" s="157" t="s">
        <v>219</v>
      </c>
      <c r="B57" s="115" t="s">
        <v>244</v>
      </c>
      <c r="C57" s="175" t="s">
        <v>245</v>
      </c>
      <c r="D57" s="63">
        <v>40</v>
      </c>
      <c r="E57" s="159">
        <f t="shared" si="1"/>
        <v>3</v>
      </c>
      <c r="F57" s="159">
        <f t="shared" si="2"/>
        <v>3</v>
      </c>
      <c r="G57" s="159">
        <f t="shared" si="3"/>
        <v>0</v>
      </c>
      <c r="H57" s="159">
        <f t="shared" si="4"/>
        <v>0</v>
      </c>
      <c r="I57" s="162">
        <v>0</v>
      </c>
      <c r="J57" s="162">
        <v>0</v>
      </c>
      <c r="K57" s="159">
        <f t="shared" si="6"/>
        <v>3</v>
      </c>
      <c r="L57" s="162">
        <v>3</v>
      </c>
      <c r="M57" s="162">
        <v>0</v>
      </c>
      <c r="N57" s="159">
        <f t="shared" si="7"/>
        <v>0</v>
      </c>
      <c r="O57" s="184"/>
      <c r="P57" s="184"/>
    </row>
    <row r="58" spans="1:16" s="9" customFormat="1" ht="25.5">
      <c r="A58" s="157" t="s">
        <v>219</v>
      </c>
      <c r="B58" s="115" t="s">
        <v>246</v>
      </c>
      <c r="C58" s="175" t="s">
        <v>247</v>
      </c>
      <c r="D58" s="63">
        <v>41</v>
      </c>
      <c r="E58" s="159">
        <f t="shared" si="1"/>
        <v>5</v>
      </c>
      <c r="F58" s="159">
        <f t="shared" si="2"/>
        <v>5</v>
      </c>
      <c r="G58" s="159">
        <f t="shared" si="3"/>
        <v>0</v>
      </c>
      <c r="H58" s="159">
        <f t="shared" si="4"/>
        <v>0</v>
      </c>
      <c r="I58" s="162">
        <v>0</v>
      </c>
      <c r="J58" s="162">
        <v>0</v>
      </c>
      <c r="K58" s="159">
        <f t="shared" si="6"/>
        <v>5</v>
      </c>
      <c r="L58" s="162">
        <v>5</v>
      </c>
      <c r="M58" s="162">
        <v>0</v>
      </c>
      <c r="N58" s="159">
        <f t="shared" si="7"/>
        <v>0</v>
      </c>
      <c r="O58" s="184"/>
      <c r="P58" s="184"/>
    </row>
    <row r="59" spans="1:16" s="9" customFormat="1" ht="25.5">
      <c r="A59" s="157" t="s">
        <v>219</v>
      </c>
      <c r="B59" s="115" t="s">
        <v>248</v>
      </c>
      <c r="C59" s="175" t="s">
        <v>249</v>
      </c>
      <c r="D59" s="63">
        <v>42</v>
      </c>
      <c r="E59" s="159">
        <f t="shared" si="1"/>
        <v>5</v>
      </c>
      <c r="F59" s="159">
        <f t="shared" si="2"/>
        <v>5</v>
      </c>
      <c r="G59" s="159">
        <f t="shared" si="3"/>
        <v>0</v>
      </c>
      <c r="H59" s="159">
        <f t="shared" si="4"/>
        <v>0</v>
      </c>
      <c r="I59" s="162">
        <v>0</v>
      </c>
      <c r="J59" s="162">
        <v>0</v>
      </c>
      <c r="K59" s="159">
        <f t="shared" si="6"/>
        <v>5</v>
      </c>
      <c r="L59" s="162">
        <v>5</v>
      </c>
      <c r="M59" s="162">
        <v>0</v>
      </c>
      <c r="N59" s="159">
        <f t="shared" si="7"/>
        <v>0</v>
      </c>
      <c r="O59" s="184"/>
      <c r="P59" s="184"/>
    </row>
    <row r="60" spans="1:16" s="9" customFormat="1">
      <c r="A60" s="308" t="s">
        <v>250</v>
      </c>
      <c r="B60" s="309"/>
      <c r="C60" s="310"/>
      <c r="D60" s="182">
        <v>43</v>
      </c>
      <c r="E60" s="183">
        <f t="shared" si="1"/>
        <v>464</v>
      </c>
      <c r="F60" s="183">
        <f t="shared" si="2"/>
        <v>123</v>
      </c>
      <c r="G60" s="183">
        <f t="shared" si="3"/>
        <v>341</v>
      </c>
      <c r="H60" s="183">
        <f t="shared" si="4"/>
        <v>53</v>
      </c>
      <c r="I60" s="183">
        <f>SUM(I61:I65)</f>
        <v>12</v>
      </c>
      <c r="J60" s="183">
        <f t="shared" ref="J60:P60" si="10">SUM(J61:J65)</f>
        <v>41</v>
      </c>
      <c r="K60" s="183">
        <f t="shared" si="10"/>
        <v>394</v>
      </c>
      <c r="L60" s="183">
        <f t="shared" si="10"/>
        <v>111</v>
      </c>
      <c r="M60" s="183">
        <f t="shared" si="10"/>
        <v>283</v>
      </c>
      <c r="N60" s="183">
        <f t="shared" si="10"/>
        <v>17</v>
      </c>
      <c r="O60" s="183">
        <f t="shared" si="10"/>
        <v>0</v>
      </c>
      <c r="P60" s="183">
        <f t="shared" si="10"/>
        <v>17</v>
      </c>
    </row>
    <row r="61" spans="1:16" s="9" customFormat="1" ht="25.5">
      <c r="A61" s="176" t="s">
        <v>251</v>
      </c>
      <c r="B61" s="166" t="s">
        <v>252</v>
      </c>
      <c r="C61" s="177" t="s">
        <v>253</v>
      </c>
      <c r="D61" s="63">
        <v>44</v>
      </c>
      <c r="E61" s="159">
        <f t="shared" si="1"/>
        <v>53</v>
      </c>
      <c r="F61" s="159">
        <f t="shared" si="2"/>
        <v>12</v>
      </c>
      <c r="G61" s="159">
        <f t="shared" si="3"/>
        <v>41</v>
      </c>
      <c r="H61" s="159">
        <f t="shared" si="4"/>
        <v>53</v>
      </c>
      <c r="I61" s="162">
        <v>12</v>
      </c>
      <c r="J61" s="162">
        <v>41</v>
      </c>
      <c r="K61" s="159">
        <f t="shared" si="6"/>
        <v>0</v>
      </c>
      <c r="L61" s="162">
        <v>0</v>
      </c>
      <c r="M61" s="162">
        <v>0</v>
      </c>
      <c r="N61" s="159">
        <f t="shared" si="7"/>
        <v>0</v>
      </c>
      <c r="O61" s="184"/>
      <c r="P61" s="184"/>
    </row>
    <row r="62" spans="1:16" s="9" customFormat="1" ht="25.5">
      <c r="A62" s="176" t="s">
        <v>251</v>
      </c>
      <c r="B62" s="166" t="s">
        <v>254</v>
      </c>
      <c r="C62" s="177" t="s">
        <v>255</v>
      </c>
      <c r="D62" s="63">
        <v>45</v>
      </c>
      <c r="E62" s="159">
        <f t="shared" si="1"/>
        <v>47</v>
      </c>
      <c r="F62" s="159">
        <f t="shared" si="2"/>
        <v>19</v>
      </c>
      <c r="G62" s="159">
        <f t="shared" si="3"/>
        <v>28</v>
      </c>
      <c r="H62" s="159">
        <f t="shared" si="4"/>
        <v>0</v>
      </c>
      <c r="I62" s="162">
        <v>0</v>
      </c>
      <c r="J62" s="162">
        <v>0</v>
      </c>
      <c r="K62" s="159">
        <f t="shared" si="6"/>
        <v>47</v>
      </c>
      <c r="L62" s="162">
        <v>19</v>
      </c>
      <c r="M62" s="162">
        <v>28</v>
      </c>
      <c r="N62" s="159">
        <f t="shared" si="7"/>
        <v>0</v>
      </c>
      <c r="O62" s="184">
        <v>0</v>
      </c>
      <c r="P62" s="184">
        <v>0</v>
      </c>
    </row>
    <row r="63" spans="1:16" s="9" customFormat="1" ht="25.5">
      <c r="A63" s="176" t="s">
        <v>251</v>
      </c>
      <c r="B63" s="176" t="s">
        <v>256</v>
      </c>
      <c r="C63" s="177" t="s">
        <v>257</v>
      </c>
      <c r="D63" s="63">
        <v>46</v>
      </c>
      <c r="E63" s="159">
        <f t="shared" si="1"/>
        <v>156</v>
      </c>
      <c r="F63" s="159">
        <f t="shared" si="2"/>
        <v>42</v>
      </c>
      <c r="G63" s="159">
        <f t="shared" si="3"/>
        <v>114</v>
      </c>
      <c r="H63" s="159">
        <f t="shared" si="4"/>
        <v>0</v>
      </c>
      <c r="I63" s="162">
        <v>0</v>
      </c>
      <c r="J63" s="162">
        <v>0</v>
      </c>
      <c r="K63" s="159">
        <f t="shared" si="6"/>
        <v>156</v>
      </c>
      <c r="L63" s="162">
        <v>42</v>
      </c>
      <c r="M63" s="162">
        <v>114</v>
      </c>
      <c r="N63" s="159">
        <f t="shared" si="7"/>
        <v>0</v>
      </c>
      <c r="O63" s="184">
        <v>0</v>
      </c>
      <c r="P63" s="184">
        <v>0</v>
      </c>
    </row>
    <row r="64" spans="1:16" s="9" customFormat="1" ht="25.5">
      <c r="A64" s="176" t="s">
        <v>251</v>
      </c>
      <c r="B64" s="166" t="s">
        <v>258</v>
      </c>
      <c r="C64" s="177" t="s">
        <v>259</v>
      </c>
      <c r="D64" s="63">
        <v>47</v>
      </c>
      <c r="E64" s="159">
        <f t="shared" si="1"/>
        <v>110</v>
      </c>
      <c r="F64" s="159">
        <f t="shared" si="2"/>
        <v>23</v>
      </c>
      <c r="G64" s="159">
        <f t="shared" si="3"/>
        <v>87</v>
      </c>
      <c r="H64" s="159">
        <f t="shared" si="4"/>
        <v>0</v>
      </c>
      <c r="I64" s="162">
        <v>0</v>
      </c>
      <c r="J64" s="162">
        <v>0</v>
      </c>
      <c r="K64" s="159">
        <f t="shared" si="6"/>
        <v>110</v>
      </c>
      <c r="L64" s="162">
        <v>23</v>
      </c>
      <c r="M64" s="162">
        <v>87</v>
      </c>
      <c r="N64" s="159">
        <f t="shared" si="7"/>
        <v>0</v>
      </c>
      <c r="O64" s="184">
        <v>0</v>
      </c>
      <c r="P64" s="184">
        <v>0</v>
      </c>
    </row>
    <row r="65" spans="1:16" s="9" customFormat="1" ht="25.5">
      <c r="A65" s="176" t="s">
        <v>251</v>
      </c>
      <c r="B65" s="166" t="s">
        <v>260</v>
      </c>
      <c r="C65" s="177" t="s">
        <v>261</v>
      </c>
      <c r="D65" s="63">
        <v>48</v>
      </c>
      <c r="E65" s="159">
        <f t="shared" si="1"/>
        <v>98</v>
      </c>
      <c r="F65" s="159">
        <f t="shared" si="2"/>
        <v>27</v>
      </c>
      <c r="G65" s="159">
        <f t="shared" si="3"/>
        <v>71</v>
      </c>
      <c r="H65" s="159">
        <f t="shared" si="4"/>
        <v>0</v>
      </c>
      <c r="I65" s="162">
        <v>0</v>
      </c>
      <c r="J65" s="162">
        <v>0</v>
      </c>
      <c r="K65" s="159">
        <f t="shared" si="6"/>
        <v>81</v>
      </c>
      <c r="L65" s="162">
        <v>27</v>
      </c>
      <c r="M65" s="162">
        <v>54</v>
      </c>
      <c r="N65" s="159">
        <f t="shared" si="7"/>
        <v>17</v>
      </c>
      <c r="O65" s="184">
        <v>0</v>
      </c>
      <c r="P65" s="184">
        <v>17</v>
      </c>
    </row>
    <row r="66" spans="1:16" s="9" customFormat="1" ht="17.25" customHeight="1">
      <c r="A66" s="308" t="s">
        <v>262</v>
      </c>
      <c r="B66" s="309"/>
      <c r="C66" s="310"/>
      <c r="D66" s="182">
        <v>49</v>
      </c>
      <c r="E66" s="183">
        <f t="shared" si="1"/>
        <v>1143</v>
      </c>
      <c r="F66" s="183">
        <f t="shared" si="2"/>
        <v>391</v>
      </c>
      <c r="G66" s="183">
        <f t="shared" si="3"/>
        <v>752</v>
      </c>
      <c r="H66" s="183">
        <f t="shared" si="4"/>
        <v>86</v>
      </c>
      <c r="I66" s="183">
        <f>SUM(I67:I79)</f>
        <v>47</v>
      </c>
      <c r="J66" s="183">
        <f t="shared" ref="J66:P66" si="11">SUM(J67:J79)</f>
        <v>39</v>
      </c>
      <c r="K66" s="183">
        <f t="shared" si="11"/>
        <v>1036</v>
      </c>
      <c r="L66" s="183">
        <f t="shared" si="11"/>
        <v>343</v>
      </c>
      <c r="M66" s="183">
        <f t="shared" si="11"/>
        <v>693</v>
      </c>
      <c r="N66" s="183">
        <f t="shared" si="11"/>
        <v>21</v>
      </c>
      <c r="O66" s="183">
        <f t="shared" si="11"/>
        <v>1</v>
      </c>
      <c r="P66" s="183">
        <f t="shared" si="11"/>
        <v>20</v>
      </c>
    </row>
    <row r="67" spans="1:16" s="9" customFormat="1" ht="24.75" customHeight="1">
      <c r="A67" s="176" t="s">
        <v>263</v>
      </c>
      <c r="B67" s="166" t="s">
        <v>264</v>
      </c>
      <c r="C67" s="177" t="s">
        <v>265</v>
      </c>
      <c r="D67" s="63">
        <v>50</v>
      </c>
      <c r="E67" s="159">
        <f t="shared" si="1"/>
        <v>8</v>
      </c>
      <c r="F67" s="159">
        <f t="shared" si="2"/>
        <v>7</v>
      </c>
      <c r="G67" s="159">
        <f t="shared" si="3"/>
        <v>1</v>
      </c>
      <c r="H67" s="159">
        <f t="shared" si="4"/>
        <v>8</v>
      </c>
      <c r="I67" s="162">
        <v>7</v>
      </c>
      <c r="J67" s="162">
        <v>1</v>
      </c>
      <c r="K67" s="159">
        <f t="shared" si="6"/>
        <v>0</v>
      </c>
      <c r="L67" s="162">
        <v>0</v>
      </c>
      <c r="M67" s="162">
        <v>0</v>
      </c>
      <c r="N67" s="159">
        <f t="shared" si="7"/>
        <v>0</v>
      </c>
      <c r="O67" s="184"/>
      <c r="P67" s="184"/>
    </row>
    <row r="68" spans="1:16" s="9" customFormat="1" ht="17.25" customHeight="1">
      <c r="A68" s="170" t="s">
        <v>263</v>
      </c>
      <c r="B68" s="170" t="s">
        <v>266</v>
      </c>
      <c r="C68" s="170" t="s">
        <v>267</v>
      </c>
      <c r="D68" s="63">
        <v>51</v>
      </c>
      <c r="E68" s="159">
        <f t="shared" si="1"/>
        <v>61</v>
      </c>
      <c r="F68" s="159">
        <f t="shared" si="2"/>
        <v>38</v>
      </c>
      <c r="G68" s="159">
        <f t="shared" si="3"/>
        <v>23</v>
      </c>
      <c r="H68" s="159">
        <f t="shared" si="4"/>
        <v>0</v>
      </c>
      <c r="I68" s="162">
        <v>0</v>
      </c>
      <c r="J68" s="162">
        <v>0</v>
      </c>
      <c r="K68" s="159">
        <f t="shared" si="6"/>
        <v>61</v>
      </c>
      <c r="L68" s="162">
        <v>38</v>
      </c>
      <c r="M68" s="162">
        <v>23</v>
      </c>
      <c r="N68" s="159">
        <f t="shared" si="7"/>
        <v>0</v>
      </c>
      <c r="O68" s="184">
        <v>0</v>
      </c>
      <c r="P68" s="184">
        <v>0</v>
      </c>
    </row>
    <row r="69" spans="1:16" s="9" customFormat="1" ht="27" customHeight="1">
      <c r="A69" s="176" t="s">
        <v>263</v>
      </c>
      <c r="B69" s="166" t="s">
        <v>268</v>
      </c>
      <c r="C69" s="177" t="s">
        <v>269</v>
      </c>
      <c r="D69" s="63">
        <v>52</v>
      </c>
      <c r="E69" s="159">
        <f t="shared" si="1"/>
        <v>356</v>
      </c>
      <c r="F69" s="159">
        <f t="shared" si="2"/>
        <v>43</v>
      </c>
      <c r="G69" s="159">
        <f t="shared" si="3"/>
        <v>313</v>
      </c>
      <c r="H69" s="159">
        <f t="shared" si="4"/>
        <v>0</v>
      </c>
      <c r="I69" s="162">
        <v>0</v>
      </c>
      <c r="J69" s="162">
        <v>0</v>
      </c>
      <c r="K69" s="159">
        <f t="shared" si="6"/>
        <v>356</v>
      </c>
      <c r="L69" s="162">
        <v>43</v>
      </c>
      <c r="M69" s="162">
        <v>313</v>
      </c>
      <c r="N69" s="159">
        <f t="shared" si="7"/>
        <v>0</v>
      </c>
      <c r="O69" s="184">
        <v>0</v>
      </c>
      <c r="P69" s="184">
        <v>0</v>
      </c>
    </row>
    <row r="70" spans="1:16" s="9" customFormat="1" ht="17.25" customHeight="1">
      <c r="A70" s="176" t="s">
        <v>263</v>
      </c>
      <c r="B70" s="166" t="s">
        <v>270</v>
      </c>
      <c r="C70" s="177" t="s">
        <v>271</v>
      </c>
      <c r="D70" s="63">
        <v>53</v>
      </c>
      <c r="E70" s="159">
        <f t="shared" si="1"/>
        <v>32</v>
      </c>
      <c r="F70" s="159">
        <f t="shared" si="2"/>
        <v>4</v>
      </c>
      <c r="G70" s="159">
        <f t="shared" si="3"/>
        <v>28</v>
      </c>
      <c r="H70" s="159">
        <f t="shared" si="4"/>
        <v>0</v>
      </c>
      <c r="I70" s="162">
        <v>0</v>
      </c>
      <c r="J70" s="162">
        <v>0</v>
      </c>
      <c r="K70" s="159">
        <f t="shared" si="6"/>
        <v>32</v>
      </c>
      <c r="L70" s="162">
        <v>4</v>
      </c>
      <c r="M70" s="162">
        <v>28</v>
      </c>
      <c r="N70" s="159">
        <f t="shared" si="7"/>
        <v>0</v>
      </c>
      <c r="O70" s="184"/>
      <c r="P70" s="184"/>
    </row>
    <row r="71" spans="1:16" s="9" customFormat="1" ht="17.25" customHeight="1">
      <c r="A71" s="176" t="s">
        <v>263</v>
      </c>
      <c r="B71" s="166" t="s">
        <v>272</v>
      </c>
      <c r="C71" s="177" t="s">
        <v>273</v>
      </c>
      <c r="D71" s="63">
        <v>54</v>
      </c>
      <c r="E71" s="159">
        <f t="shared" si="1"/>
        <v>30</v>
      </c>
      <c r="F71" s="159">
        <f t="shared" si="2"/>
        <v>7</v>
      </c>
      <c r="G71" s="159">
        <f t="shared" si="3"/>
        <v>23</v>
      </c>
      <c r="H71" s="159">
        <f t="shared" si="4"/>
        <v>0</v>
      </c>
      <c r="I71" s="162">
        <v>0</v>
      </c>
      <c r="J71" s="162">
        <v>0</v>
      </c>
      <c r="K71" s="159">
        <f t="shared" si="6"/>
        <v>30</v>
      </c>
      <c r="L71" s="162">
        <v>7</v>
      </c>
      <c r="M71" s="162">
        <v>23</v>
      </c>
      <c r="N71" s="159">
        <f t="shared" si="7"/>
        <v>0</v>
      </c>
      <c r="O71" s="184"/>
      <c r="P71" s="184"/>
    </row>
    <row r="72" spans="1:16" s="9" customFormat="1" ht="17.25" customHeight="1">
      <c r="A72" s="176" t="s">
        <v>263</v>
      </c>
      <c r="B72" s="166" t="s">
        <v>274</v>
      </c>
      <c r="C72" s="177" t="s">
        <v>275</v>
      </c>
      <c r="D72" s="63">
        <v>55</v>
      </c>
      <c r="E72" s="159">
        <f t="shared" si="1"/>
        <v>189</v>
      </c>
      <c r="F72" s="159">
        <f t="shared" si="2"/>
        <v>63</v>
      </c>
      <c r="G72" s="159">
        <f t="shared" si="3"/>
        <v>126</v>
      </c>
      <c r="H72" s="159">
        <f t="shared" si="4"/>
        <v>0</v>
      </c>
      <c r="I72" s="162">
        <v>0</v>
      </c>
      <c r="J72" s="162">
        <v>0</v>
      </c>
      <c r="K72" s="159">
        <f t="shared" si="6"/>
        <v>168</v>
      </c>
      <c r="L72" s="162">
        <v>62</v>
      </c>
      <c r="M72" s="162">
        <v>106</v>
      </c>
      <c r="N72" s="159">
        <f t="shared" si="7"/>
        <v>21</v>
      </c>
      <c r="O72" s="184">
        <v>1</v>
      </c>
      <c r="P72" s="184">
        <v>20</v>
      </c>
    </row>
    <row r="73" spans="1:16" s="9" customFormat="1" ht="17.25" customHeight="1">
      <c r="A73" s="176" t="s">
        <v>263</v>
      </c>
      <c r="B73" s="176" t="s">
        <v>276</v>
      </c>
      <c r="C73" s="177" t="s">
        <v>277</v>
      </c>
      <c r="D73" s="63">
        <v>56</v>
      </c>
      <c r="E73" s="159">
        <f t="shared" si="1"/>
        <v>48</v>
      </c>
      <c r="F73" s="159">
        <f t="shared" si="2"/>
        <v>19</v>
      </c>
      <c r="G73" s="159">
        <f t="shared" si="3"/>
        <v>29</v>
      </c>
      <c r="H73" s="159">
        <f t="shared" si="4"/>
        <v>0</v>
      </c>
      <c r="I73" s="162">
        <v>0</v>
      </c>
      <c r="J73" s="162">
        <v>0</v>
      </c>
      <c r="K73" s="159">
        <f t="shared" si="6"/>
        <v>48</v>
      </c>
      <c r="L73" s="162">
        <v>19</v>
      </c>
      <c r="M73" s="162">
        <v>29</v>
      </c>
      <c r="N73" s="159">
        <f t="shared" si="7"/>
        <v>0</v>
      </c>
      <c r="O73" s="184">
        <v>0</v>
      </c>
      <c r="P73" s="184">
        <v>0</v>
      </c>
    </row>
    <row r="74" spans="1:16" s="9" customFormat="1" ht="25.5">
      <c r="A74" s="176" t="s">
        <v>263</v>
      </c>
      <c r="B74" s="166" t="s">
        <v>278</v>
      </c>
      <c r="C74" s="177" t="s">
        <v>279</v>
      </c>
      <c r="D74" s="63">
        <v>57</v>
      </c>
      <c r="E74" s="159">
        <f t="shared" si="1"/>
        <v>319</v>
      </c>
      <c r="F74" s="159">
        <f t="shared" si="2"/>
        <v>151</v>
      </c>
      <c r="G74" s="159">
        <f t="shared" si="3"/>
        <v>168</v>
      </c>
      <c r="H74" s="159">
        <f t="shared" si="4"/>
        <v>0</v>
      </c>
      <c r="I74" s="162">
        <v>0</v>
      </c>
      <c r="J74" s="162">
        <v>0</v>
      </c>
      <c r="K74" s="159">
        <f t="shared" si="6"/>
        <v>319</v>
      </c>
      <c r="L74" s="162">
        <v>151</v>
      </c>
      <c r="M74" s="162">
        <v>168</v>
      </c>
      <c r="N74" s="159">
        <f t="shared" si="7"/>
        <v>0</v>
      </c>
      <c r="O74" s="184">
        <v>0</v>
      </c>
      <c r="P74" s="184">
        <v>0</v>
      </c>
    </row>
    <row r="75" spans="1:16" s="9" customFormat="1" ht="17.25" customHeight="1">
      <c r="A75" s="170" t="s">
        <v>263</v>
      </c>
      <c r="B75" s="178" t="s">
        <v>280</v>
      </c>
      <c r="C75" s="178" t="s">
        <v>281</v>
      </c>
      <c r="D75" s="63">
        <v>58</v>
      </c>
      <c r="E75" s="159">
        <f t="shared" si="1"/>
        <v>22</v>
      </c>
      <c r="F75" s="159">
        <f t="shared" si="2"/>
        <v>19</v>
      </c>
      <c r="G75" s="159">
        <f t="shared" si="3"/>
        <v>3</v>
      </c>
      <c r="H75" s="159">
        <f t="shared" si="4"/>
        <v>0</v>
      </c>
      <c r="I75" s="162">
        <v>0</v>
      </c>
      <c r="J75" s="162">
        <v>0</v>
      </c>
      <c r="K75" s="159">
        <f t="shared" si="6"/>
        <v>22</v>
      </c>
      <c r="L75" s="162">
        <v>19</v>
      </c>
      <c r="M75" s="162">
        <v>3</v>
      </c>
      <c r="N75" s="159">
        <f t="shared" si="7"/>
        <v>0</v>
      </c>
      <c r="O75" s="184">
        <v>0</v>
      </c>
      <c r="P75" s="184">
        <v>0</v>
      </c>
    </row>
    <row r="76" spans="1:16" s="9" customFormat="1" ht="17.25" customHeight="1">
      <c r="A76" s="176" t="s">
        <v>263</v>
      </c>
      <c r="B76" s="166" t="s">
        <v>282</v>
      </c>
      <c r="C76" s="177" t="s">
        <v>283</v>
      </c>
      <c r="D76" s="63">
        <v>59</v>
      </c>
      <c r="E76" s="159">
        <f t="shared" si="1"/>
        <v>16</v>
      </c>
      <c r="F76" s="159">
        <f t="shared" si="2"/>
        <v>5</v>
      </c>
      <c r="G76" s="159">
        <f t="shared" si="3"/>
        <v>11</v>
      </c>
      <c r="H76" s="159">
        <f t="shared" si="4"/>
        <v>16</v>
      </c>
      <c r="I76" s="162">
        <v>5</v>
      </c>
      <c r="J76" s="162">
        <v>11</v>
      </c>
      <c r="K76" s="159">
        <f t="shared" si="6"/>
        <v>0</v>
      </c>
      <c r="L76" s="162">
        <v>0</v>
      </c>
      <c r="M76" s="162">
        <v>0</v>
      </c>
      <c r="N76" s="159">
        <f t="shared" si="7"/>
        <v>0</v>
      </c>
      <c r="O76" s="184">
        <v>0</v>
      </c>
      <c r="P76" s="184">
        <v>0</v>
      </c>
    </row>
    <row r="77" spans="1:16" s="9" customFormat="1" ht="17.25" customHeight="1">
      <c r="A77" s="170" t="s">
        <v>263</v>
      </c>
      <c r="B77" s="178" t="s">
        <v>284</v>
      </c>
      <c r="C77" s="178" t="s">
        <v>285</v>
      </c>
      <c r="D77" s="63">
        <v>60</v>
      </c>
      <c r="E77" s="159">
        <f t="shared" si="1"/>
        <v>10</v>
      </c>
      <c r="F77" s="159">
        <f t="shared" si="2"/>
        <v>6</v>
      </c>
      <c r="G77" s="159">
        <f t="shared" si="3"/>
        <v>4</v>
      </c>
      <c r="H77" s="159">
        <f t="shared" si="4"/>
        <v>10</v>
      </c>
      <c r="I77" s="162">
        <v>6</v>
      </c>
      <c r="J77" s="162">
        <v>4</v>
      </c>
      <c r="K77" s="159">
        <f t="shared" si="6"/>
        <v>0</v>
      </c>
      <c r="L77" s="162">
        <v>0</v>
      </c>
      <c r="M77" s="162">
        <v>0</v>
      </c>
      <c r="N77" s="159">
        <f t="shared" si="7"/>
        <v>0</v>
      </c>
      <c r="O77" s="184">
        <v>0</v>
      </c>
      <c r="P77" s="184">
        <v>0</v>
      </c>
    </row>
    <row r="78" spans="1:16" s="9" customFormat="1" ht="17.25" customHeight="1">
      <c r="A78" s="176" t="s">
        <v>263</v>
      </c>
      <c r="B78" s="166" t="s">
        <v>286</v>
      </c>
      <c r="C78" s="177" t="s">
        <v>287</v>
      </c>
      <c r="D78" s="63">
        <v>61</v>
      </c>
      <c r="E78" s="159">
        <f t="shared" si="1"/>
        <v>13</v>
      </c>
      <c r="F78" s="159">
        <f t="shared" si="2"/>
        <v>6</v>
      </c>
      <c r="G78" s="159">
        <f t="shared" si="3"/>
        <v>7</v>
      </c>
      <c r="H78" s="159">
        <f t="shared" si="4"/>
        <v>13</v>
      </c>
      <c r="I78" s="162">
        <v>6</v>
      </c>
      <c r="J78" s="162">
        <v>7</v>
      </c>
      <c r="K78" s="159">
        <f t="shared" si="6"/>
        <v>0</v>
      </c>
      <c r="L78" s="162">
        <v>0</v>
      </c>
      <c r="M78" s="162">
        <v>0</v>
      </c>
      <c r="N78" s="159">
        <f t="shared" si="7"/>
        <v>0</v>
      </c>
      <c r="O78" s="184">
        <v>0</v>
      </c>
      <c r="P78" s="184">
        <v>0</v>
      </c>
    </row>
    <row r="79" spans="1:16" s="9" customFormat="1" ht="17.25" customHeight="1">
      <c r="A79" s="176" t="s">
        <v>263</v>
      </c>
      <c r="B79" s="166" t="s">
        <v>288</v>
      </c>
      <c r="C79" s="177" t="s">
        <v>289</v>
      </c>
      <c r="D79" s="63">
        <v>62</v>
      </c>
      <c r="E79" s="159">
        <f t="shared" si="1"/>
        <v>39</v>
      </c>
      <c r="F79" s="159">
        <f t="shared" si="2"/>
        <v>23</v>
      </c>
      <c r="G79" s="159">
        <f t="shared" si="3"/>
        <v>16</v>
      </c>
      <c r="H79" s="159">
        <f t="shared" si="4"/>
        <v>39</v>
      </c>
      <c r="I79" s="162">
        <v>23</v>
      </c>
      <c r="J79" s="162">
        <v>16</v>
      </c>
      <c r="K79" s="159">
        <f t="shared" si="6"/>
        <v>0</v>
      </c>
      <c r="L79" s="162">
        <v>0</v>
      </c>
      <c r="M79" s="162">
        <v>0</v>
      </c>
      <c r="N79" s="159">
        <f t="shared" si="7"/>
        <v>0</v>
      </c>
      <c r="O79" s="184">
        <v>0</v>
      </c>
      <c r="P79" s="184">
        <v>0</v>
      </c>
    </row>
    <row r="80" spans="1:16" s="9" customFormat="1">
      <c r="A80" s="308" t="s">
        <v>290</v>
      </c>
      <c r="B80" s="309"/>
      <c r="C80" s="310"/>
      <c r="D80" s="182">
        <v>63</v>
      </c>
      <c r="E80" s="183">
        <f t="shared" si="1"/>
        <v>61</v>
      </c>
      <c r="F80" s="183">
        <f t="shared" si="2"/>
        <v>37</v>
      </c>
      <c r="G80" s="183">
        <f t="shared" si="3"/>
        <v>24</v>
      </c>
      <c r="H80" s="183">
        <f t="shared" si="4"/>
        <v>0</v>
      </c>
      <c r="I80" s="183">
        <f>SUM(I81)</f>
        <v>0</v>
      </c>
      <c r="J80" s="183">
        <f t="shared" ref="J80:P80" si="12">SUM(J81)</f>
        <v>0</v>
      </c>
      <c r="K80" s="183">
        <f t="shared" si="12"/>
        <v>61</v>
      </c>
      <c r="L80" s="183">
        <f t="shared" si="12"/>
        <v>37</v>
      </c>
      <c r="M80" s="183">
        <f t="shared" si="12"/>
        <v>24</v>
      </c>
      <c r="N80" s="183">
        <f t="shared" si="12"/>
        <v>0</v>
      </c>
      <c r="O80" s="183">
        <f t="shared" si="12"/>
        <v>0</v>
      </c>
      <c r="P80" s="183">
        <f t="shared" si="12"/>
        <v>0</v>
      </c>
    </row>
    <row r="81" spans="1:16" s="9" customFormat="1">
      <c r="A81" s="157" t="s">
        <v>291</v>
      </c>
      <c r="B81" s="115" t="s">
        <v>292</v>
      </c>
      <c r="C81" s="175" t="s">
        <v>293</v>
      </c>
      <c r="D81" s="63">
        <v>64</v>
      </c>
      <c r="E81" s="159">
        <f t="shared" si="1"/>
        <v>61</v>
      </c>
      <c r="F81" s="159">
        <f t="shared" si="2"/>
        <v>37</v>
      </c>
      <c r="G81" s="159">
        <f t="shared" si="3"/>
        <v>24</v>
      </c>
      <c r="H81" s="159">
        <f t="shared" si="4"/>
        <v>0</v>
      </c>
      <c r="I81" s="162">
        <v>0</v>
      </c>
      <c r="J81" s="162">
        <v>0</v>
      </c>
      <c r="K81" s="159">
        <f t="shared" si="6"/>
        <v>61</v>
      </c>
      <c r="L81" s="162">
        <v>37</v>
      </c>
      <c r="M81" s="162">
        <v>24</v>
      </c>
      <c r="N81" s="159">
        <f t="shared" si="7"/>
        <v>0</v>
      </c>
      <c r="O81" s="184"/>
      <c r="P81" s="184"/>
    </row>
    <row r="82" spans="1:16" s="9" customFormat="1">
      <c r="A82" s="308" t="s">
        <v>294</v>
      </c>
      <c r="B82" s="309"/>
      <c r="C82" s="310"/>
      <c r="D82" s="182">
        <v>65</v>
      </c>
      <c r="E82" s="183">
        <f t="shared" si="1"/>
        <v>853</v>
      </c>
      <c r="F82" s="183">
        <f t="shared" si="2"/>
        <v>395</v>
      </c>
      <c r="G82" s="183">
        <f t="shared" si="3"/>
        <v>458</v>
      </c>
      <c r="H82" s="183">
        <f t="shared" si="4"/>
        <v>7</v>
      </c>
      <c r="I82" s="183">
        <f>SUM(I83:I89)</f>
        <v>2</v>
      </c>
      <c r="J82" s="183">
        <f t="shared" ref="J82:P82" si="13">SUM(J83:J89)</f>
        <v>5</v>
      </c>
      <c r="K82" s="183">
        <f t="shared" si="13"/>
        <v>836</v>
      </c>
      <c r="L82" s="183">
        <f t="shared" si="13"/>
        <v>389</v>
      </c>
      <c r="M82" s="183">
        <f t="shared" si="13"/>
        <v>447</v>
      </c>
      <c r="N82" s="183">
        <f t="shared" si="13"/>
        <v>10</v>
      </c>
      <c r="O82" s="183">
        <f t="shared" si="13"/>
        <v>4</v>
      </c>
      <c r="P82" s="183">
        <f t="shared" si="13"/>
        <v>6</v>
      </c>
    </row>
    <row r="83" spans="1:16" s="9" customFormat="1" ht="25.5">
      <c r="A83" s="176" t="s">
        <v>295</v>
      </c>
      <c r="B83" s="166" t="s">
        <v>296</v>
      </c>
      <c r="C83" s="177" t="s">
        <v>297</v>
      </c>
      <c r="D83" s="63">
        <v>66</v>
      </c>
      <c r="E83" s="159">
        <f t="shared" ref="E83:E146" si="14">+H83+K83+N83</f>
        <v>7</v>
      </c>
      <c r="F83" s="159">
        <f t="shared" ref="F83:F146" si="15">+I83+L83+O83</f>
        <v>2</v>
      </c>
      <c r="G83" s="159">
        <f t="shared" ref="G83:G146" si="16">+J83+M83+P83</f>
        <v>5</v>
      </c>
      <c r="H83" s="159">
        <f t="shared" ref="H83:H146" si="17">+I83+J83</f>
        <v>7</v>
      </c>
      <c r="I83" s="162">
        <v>2</v>
      </c>
      <c r="J83" s="162">
        <v>5</v>
      </c>
      <c r="K83" s="159">
        <f t="shared" ref="K83:K145" si="18">+L83+M83</f>
        <v>0</v>
      </c>
      <c r="L83" s="162">
        <v>0</v>
      </c>
      <c r="M83" s="162">
        <v>0</v>
      </c>
      <c r="N83" s="159">
        <f t="shared" ref="N83:N145" si="19">+O83+P83</f>
        <v>0</v>
      </c>
      <c r="O83" s="184"/>
      <c r="P83" s="184"/>
    </row>
    <row r="84" spans="1:16" s="9" customFormat="1" ht="25.5">
      <c r="A84" s="176" t="s">
        <v>295</v>
      </c>
      <c r="B84" s="166" t="s">
        <v>298</v>
      </c>
      <c r="C84" s="177" t="s">
        <v>299</v>
      </c>
      <c r="D84" s="63">
        <v>67</v>
      </c>
      <c r="E84" s="159">
        <f t="shared" si="14"/>
        <v>485</v>
      </c>
      <c r="F84" s="159">
        <f t="shared" si="15"/>
        <v>234</v>
      </c>
      <c r="G84" s="159">
        <f t="shared" si="16"/>
        <v>251</v>
      </c>
      <c r="H84" s="159">
        <f t="shared" si="17"/>
        <v>0</v>
      </c>
      <c r="I84" s="162">
        <v>0</v>
      </c>
      <c r="J84" s="162">
        <v>0</v>
      </c>
      <c r="K84" s="159">
        <f t="shared" si="18"/>
        <v>475</v>
      </c>
      <c r="L84" s="162">
        <v>230</v>
      </c>
      <c r="M84" s="162">
        <v>245</v>
      </c>
      <c r="N84" s="159">
        <f t="shared" si="19"/>
        <v>10</v>
      </c>
      <c r="O84" s="184">
        <v>4</v>
      </c>
      <c r="P84" s="184">
        <v>6</v>
      </c>
    </row>
    <row r="85" spans="1:16" s="9" customFormat="1" ht="25.5">
      <c r="A85" s="176" t="s">
        <v>295</v>
      </c>
      <c r="B85" s="166" t="s">
        <v>300</v>
      </c>
      <c r="C85" s="177" t="s">
        <v>301</v>
      </c>
      <c r="D85" s="63">
        <v>68</v>
      </c>
      <c r="E85" s="159">
        <f t="shared" si="14"/>
        <v>29</v>
      </c>
      <c r="F85" s="159">
        <f t="shared" si="15"/>
        <v>16</v>
      </c>
      <c r="G85" s="159">
        <f t="shared" si="16"/>
        <v>13</v>
      </c>
      <c r="H85" s="159">
        <f t="shared" si="17"/>
        <v>0</v>
      </c>
      <c r="I85" s="162">
        <v>0</v>
      </c>
      <c r="J85" s="162">
        <v>0</v>
      </c>
      <c r="K85" s="159">
        <f t="shared" si="18"/>
        <v>29</v>
      </c>
      <c r="L85" s="162">
        <v>16</v>
      </c>
      <c r="M85" s="162">
        <v>13</v>
      </c>
      <c r="N85" s="159">
        <f t="shared" si="19"/>
        <v>0</v>
      </c>
      <c r="O85" s="184"/>
      <c r="P85" s="184"/>
    </row>
    <row r="86" spans="1:16" s="9" customFormat="1" ht="25.5">
      <c r="A86" s="176" t="s">
        <v>295</v>
      </c>
      <c r="B86" s="166" t="s">
        <v>302</v>
      </c>
      <c r="C86" s="177" t="s">
        <v>303</v>
      </c>
      <c r="D86" s="63">
        <v>69</v>
      </c>
      <c r="E86" s="159">
        <f t="shared" si="14"/>
        <v>47</v>
      </c>
      <c r="F86" s="159">
        <f t="shared" si="15"/>
        <v>27</v>
      </c>
      <c r="G86" s="159">
        <f t="shared" si="16"/>
        <v>20</v>
      </c>
      <c r="H86" s="159">
        <f t="shared" si="17"/>
        <v>0</v>
      </c>
      <c r="I86" s="162">
        <v>0</v>
      </c>
      <c r="J86" s="162">
        <v>0</v>
      </c>
      <c r="K86" s="159">
        <f t="shared" si="18"/>
        <v>47</v>
      </c>
      <c r="L86" s="162">
        <v>27</v>
      </c>
      <c r="M86" s="162">
        <v>20</v>
      </c>
      <c r="N86" s="159">
        <f t="shared" si="19"/>
        <v>0</v>
      </c>
      <c r="O86" s="184">
        <v>0</v>
      </c>
      <c r="P86" s="184">
        <v>0</v>
      </c>
    </row>
    <row r="87" spans="1:16" s="9" customFormat="1" ht="25.5">
      <c r="A87" s="176" t="s">
        <v>295</v>
      </c>
      <c r="B87" s="166" t="s">
        <v>304</v>
      </c>
      <c r="C87" s="177" t="s">
        <v>305</v>
      </c>
      <c r="D87" s="63">
        <v>70</v>
      </c>
      <c r="E87" s="159">
        <f t="shared" si="14"/>
        <v>34</v>
      </c>
      <c r="F87" s="159">
        <f t="shared" si="15"/>
        <v>21</v>
      </c>
      <c r="G87" s="159">
        <f t="shared" si="16"/>
        <v>13</v>
      </c>
      <c r="H87" s="159">
        <f t="shared" si="17"/>
        <v>0</v>
      </c>
      <c r="I87" s="162">
        <v>0</v>
      </c>
      <c r="J87" s="162">
        <v>0</v>
      </c>
      <c r="K87" s="159">
        <f t="shared" si="18"/>
        <v>34</v>
      </c>
      <c r="L87" s="162">
        <v>21</v>
      </c>
      <c r="M87" s="162">
        <v>13</v>
      </c>
      <c r="N87" s="159">
        <f t="shared" si="19"/>
        <v>0</v>
      </c>
      <c r="O87" s="184">
        <v>0</v>
      </c>
      <c r="P87" s="184">
        <v>0</v>
      </c>
    </row>
    <row r="88" spans="1:16" s="9" customFormat="1" ht="25.5">
      <c r="A88" s="176" t="s">
        <v>295</v>
      </c>
      <c r="B88" s="166" t="s">
        <v>306</v>
      </c>
      <c r="C88" s="177" t="s">
        <v>307</v>
      </c>
      <c r="D88" s="63">
        <v>71</v>
      </c>
      <c r="E88" s="159">
        <f t="shared" si="14"/>
        <v>152</v>
      </c>
      <c r="F88" s="159">
        <f t="shared" si="15"/>
        <v>59</v>
      </c>
      <c r="G88" s="159">
        <f t="shared" si="16"/>
        <v>93</v>
      </c>
      <c r="H88" s="159">
        <f t="shared" si="17"/>
        <v>0</v>
      </c>
      <c r="I88" s="162">
        <v>0</v>
      </c>
      <c r="J88" s="162">
        <v>0</v>
      </c>
      <c r="K88" s="159">
        <f t="shared" si="18"/>
        <v>152</v>
      </c>
      <c r="L88" s="162">
        <v>59</v>
      </c>
      <c r="M88" s="162">
        <v>93</v>
      </c>
      <c r="N88" s="159">
        <f t="shared" si="19"/>
        <v>0</v>
      </c>
      <c r="O88" s="184">
        <v>0</v>
      </c>
      <c r="P88" s="184">
        <v>0</v>
      </c>
    </row>
    <row r="89" spans="1:16" s="9" customFormat="1" ht="25.5">
      <c r="A89" s="176" t="s">
        <v>295</v>
      </c>
      <c r="B89" s="166" t="s">
        <v>308</v>
      </c>
      <c r="C89" s="177" t="s">
        <v>309</v>
      </c>
      <c r="D89" s="63">
        <v>72</v>
      </c>
      <c r="E89" s="159">
        <f t="shared" si="14"/>
        <v>99</v>
      </c>
      <c r="F89" s="159">
        <f t="shared" si="15"/>
        <v>36</v>
      </c>
      <c r="G89" s="159">
        <f t="shared" si="16"/>
        <v>63</v>
      </c>
      <c r="H89" s="159">
        <f t="shared" si="17"/>
        <v>0</v>
      </c>
      <c r="I89" s="162">
        <v>0</v>
      </c>
      <c r="J89" s="162">
        <v>0</v>
      </c>
      <c r="K89" s="159">
        <f t="shared" si="18"/>
        <v>99</v>
      </c>
      <c r="L89" s="162">
        <v>36</v>
      </c>
      <c r="M89" s="162">
        <v>63</v>
      </c>
      <c r="N89" s="159">
        <f t="shared" si="19"/>
        <v>0</v>
      </c>
      <c r="O89" s="184">
        <v>0</v>
      </c>
      <c r="P89" s="184">
        <v>0</v>
      </c>
    </row>
    <row r="90" spans="1:16" s="9" customFormat="1">
      <c r="A90" s="308" t="s">
        <v>310</v>
      </c>
      <c r="B90" s="309"/>
      <c r="C90" s="310"/>
      <c r="D90" s="182">
        <v>73</v>
      </c>
      <c r="E90" s="183">
        <f t="shared" si="14"/>
        <v>3974</v>
      </c>
      <c r="F90" s="183">
        <f t="shared" si="15"/>
        <v>3354</v>
      </c>
      <c r="G90" s="183">
        <f t="shared" si="16"/>
        <v>620</v>
      </c>
      <c r="H90" s="183">
        <f t="shared" si="17"/>
        <v>375</v>
      </c>
      <c r="I90" s="183">
        <f>SUM(I91:I115)</f>
        <v>282</v>
      </c>
      <c r="J90" s="183">
        <f t="shared" ref="J90:P90" si="20">SUM(J91:J115)</f>
        <v>93</v>
      </c>
      <c r="K90" s="183">
        <f t="shared" si="20"/>
        <v>3169</v>
      </c>
      <c r="L90" s="183">
        <f t="shared" si="20"/>
        <v>2656</v>
      </c>
      <c r="M90" s="183">
        <f t="shared" si="20"/>
        <v>513</v>
      </c>
      <c r="N90" s="183">
        <f t="shared" si="20"/>
        <v>430</v>
      </c>
      <c r="O90" s="183">
        <f t="shared" si="20"/>
        <v>416</v>
      </c>
      <c r="P90" s="183">
        <f t="shared" si="20"/>
        <v>14</v>
      </c>
    </row>
    <row r="91" spans="1:16" s="9" customFormat="1">
      <c r="A91" s="170" t="s">
        <v>311</v>
      </c>
      <c r="B91" s="170" t="s">
        <v>312</v>
      </c>
      <c r="C91" s="170" t="s">
        <v>313</v>
      </c>
      <c r="D91" s="63">
        <v>74</v>
      </c>
      <c r="E91" s="159">
        <f t="shared" si="14"/>
        <v>13</v>
      </c>
      <c r="F91" s="159">
        <f t="shared" si="15"/>
        <v>11</v>
      </c>
      <c r="G91" s="159">
        <f t="shared" si="16"/>
        <v>2</v>
      </c>
      <c r="H91" s="159">
        <f t="shared" si="17"/>
        <v>13</v>
      </c>
      <c r="I91" s="162">
        <v>11</v>
      </c>
      <c r="J91" s="162">
        <v>2</v>
      </c>
      <c r="K91" s="159">
        <f t="shared" si="18"/>
        <v>0</v>
      </c>
      <c r="L91" s="162">
        <v>0</v>
      </c>
      <c r="M91" s="162">
        <v>0</v>
      </c>
      <c r="N91" s="159">
        <f t="shared" si="19"/>
        <v>0</v>
      </c>
      <c r="O91" s="184">
        <v>0</v>
      </c>
      <c r="P91" s="184">
        <v>0</v>
      </c>
    </row>
    <row r="92" spans="1:16" s="9" customFormat="1" ht="25.5">
      <c r="A92" s="176" t="s">
        <v>311</v>
      </c>
      <c r="B92" s="166" t="s">
        <v>314</v>
      </c>
      <c r="C92" s="177" t="s">
        <v>315</v>
      </c>
      <c r="D92" s="63">
        <v>75</v>
      </c>
      <c r="E92" s="159">
        <f t="shared" si="14"/>
        <v>12</v>
      </c>
      <c r="F92" s="159">
        <f t="shared" si="15"/>
        <v>5</v>
      </c>
      <c r="G92" s="159">
        <f t="shared" si="16"/>
        <v>7</v>
      </c>
      <c r="H92" s="159">
        <f t="shared" si="17"/>
        <v>12</v>
      </c>
      <c r="I92" s="162">
        <v>5</v>
      </c>
      <c r="J92" s="162">
        <v>7</v>
      </c>
      <c r="K92" s="159">
        <f t="shared" si="18"/>
        <v>0</v>
      </c>
      <c r="L92" s="162">
        <v>0</v>
      </c>
      <c r="M92" s="162">
        <v>0</v>
      </c>
      <c r="N92" s="159">
        <f t="shared" si="19"/>
        <v>0</v>
      </c>
      <c r="O92" s="184"/>
      <c r="P92" s="184"/>
    </row>
    <row r="93" spans="1:16" s="9" customFormat="1" ht="25.5">
      <c r="A93" s="176" t="s">
        <v>311</v>
      </c>
      <c r="B93" s="166" t="s">
        <v>316</v>
      </c>
      <c r="C93" s="177" t="s">
        <v>317</v>
      </c>
      <c r="D93" s="63">
        <v>76</v>
      </c>
      <c r="E93" s="159">
        <f t="shared" si="14"/>
        <v>67</v>
      </c>
      <c r="F93" s="159">
        <f t="shared" si="15"/>
        <v>58</v>
      </c>
      <c r="G93" s="159">
        <f t="shared" si="16"/>
        <v>9</v>
      </c>
      <c r="H93" s="159">
        <f t="shared" si="17"/>
        <v>0</v>
      </c>
      <c r="I93" s="162">
        <v>0</v>
      </c>
      <c r="J93" s="162">
        <v>0</v>
      </c>
      <c r="K93" s="159">
        <f t="shared" si="18"/>
        <v>67</v>
      </c>
      <c r="L93" s="162">
        <v>58</v>
      </c>
      <c r="M93" s="162">
        <v>9</v>
      </c>
      <c r="N93" s="159">
        <f t="shared" si="19"/>
        <v>0</v>
      </c>
      <c r="O93" s="184">
        <v>0</v>
      </c>
      <c r="P93" s="184">
        <v>0</v>
      </c>
    </row>
    <row r="94" spans="1:16" s="9" customFormat="1">
      <c r="A94" s="176" t="s">
        <v>311</v>
      </c>
      <c r="B94" s="176" t="s">
        <v>318</v>
      </c>
      <c r="C94" s="177" t="s">
        <v>319</v>
      </c>
      <c r="D94" s="63">
        <v>77</v>
      </c>
      <c r="E94" s="159">
        <f t="shared" si="14"/>
        <v>123</v>
      </c>
      <c r="F94" s="159">
        <f t="shared" si="15"/>
        <v>83</v>
      </c>
      <c r="G94" s="159">
        <f t="shared" si="16"/>
        <v>40</v>
      </c>
      <c r="H94" s="159">
        <f t="shared" si="17"/>
        <v>123</v>
      </c>
      <c r="I94" s="162">
        <v>83</v>
      </c>
      <c r="J94" s="162">
        <v>40</v>
      </c>
      <c r="K94" s="159">
        <f t="shared" si="18"/>
        <v>0</v>
      </c>
      <c r="L94" s="162">
        <v>0</v>
      </c>
      <c r="M94" s="162">
        <v>0</v>
      </c>
      <c r="N94" s="159">
        <f t="shared" si="19"/>
        <v>0</v>
      </c>
      <c r="O94" s="184">
        <v>0</v>
      </c>
      <c r="P94" s="184">
        <v>0</v>
      </c>
    </row>
    <row r="95" spans="1:16" s="9" customFormat="1" ht="25.5">
      <c r="A95" s="170" t="s">
        <v>311</v>
      </c>
      <c r="B95" s="170" t="s">
        <v>320</v>
      </c>
      <c r="C95" s="170" t="s">
        <v>321</v>
      </c>
      <c r="D95" s="63">
        <v>78</v>
      </c>
      <c r="E95" s="159">
        <f t="shared" si="14"/>
        <v>10</v>
      </c>
      <c r="F95" s="159">
        <f t="shared" si="15"/>
        <v>7</v>
      </c>
      <c r="G95" s="159">
        <f t="shared" si="16"/>
        <v>3</v>
      </c>
      <c r="H95" s="159">
        <f t="shared" si="17"/>
        <v>10</v>
      </c>
      <c r="I95" s="162">
        <v>7</v>
      </c>
      <c r="J95" s="162">
        <v>3</v>
      </c>
      <c r="K95" s="159">
        <f t="shared" si="18"/>
        <v>0</v>
      </c>
      <c r="L95" s="162">
        <v>0</v>
      </c>
      <c r="M95" s="162">
        <v>0</v>
      </c>
      <c r="N95" s="159">
        <f t="shared" si="19"/>
        <v>0</v>
      </c>
      <c r="O95" s="184">
        <v>0</v>
      </c>
      <c r="P95" s="184">
        <v>0</v>
      </c>
    </row>
    <row r="96" spans="1:16" s="9" customFormat="1">
      <c r="A96" s="170" t="s">
        <v>311</v>
      </c>
      <c r="B96" s="178" t="s">
        <v>322</v>
      </c>
      <c r="C96" s="178" t="s">
        <v>323</v>
      </c>
      <c r="D96" s="63">
        <v>79</v>
      </c>
      <c r="E96" s="159">
        <f t="shared" si="14"/>
        <v>7</v>
      </c>
      <c r="F96" s="159">
        <f t="shared" si="15"/>
        <v>4</v>
      </c>
      <c r="G96" s="159">
        <f t="shared" si="16"/>
        <v>3</v>
      </c>
      <c r="H96" s="159">
        <f t="shared" si="17"/>
        <v>7</v>
      </c>
      <c r="I96" s="162">
        <v>4</v>
      </c>
      <c r="J96" s="162">
        <v>3</v>
      </c>
      <c r="K96" s="159">
        <f t="shared" si="18"/>
        <v>0</v>
      </c>
      <c r="L96" s="162">
        <v>0</v>
      </c>
      <c r="M96" s="162">
        <v>0</v>
      </c>
      <c r="N96" s="159">
        <f t="shared" si="19"/>
        <v>0</v>
      </c>
      <c r="O96" s="184">
        <v>0</v>
      </c>
      <c r="P96" s="184">
        <v>0</v>
      </c>
    </row>
    <row r="97" spans="1:16" s="9" customFormat="1">
      <c r="A97" s="176" t="s">
        <v>311</v>
      </c>
      <c r="B97" s="166" t="s">
        <v>324</v>
      </c>
      <c r="C97" s="177" t="s">
        <v>325</v>
      </c>
      <c r="D97" s="63">
        <v>80</v>
      </c>
      <c r="E97" s="159">
        <f t="shared" si="14"/>
        <v>75</v>
      </c>
      <c r="F97" s="159">
        <f t="shared" si="15"/>
        <v>67</v>
      </c>
      <c r="G97" s="159">
        <f t="shared" si="16"/>
        <v>8</v>
      </c>
      <c r="H97" s="159">
        <f t="shared" si="17"/>
        <v>75</v>
      </c>
      <c r="I97" s="162">
        <v>67</v>
      </c>
      <c r="J97" s="162">
        <v>8</v>
      </c>
      <c r="K97" s="159">
        <f t="shared" si="18"/>
        <v>0</v>
      </c>
      <c r="L97" s="162">
        <v>0</v>
      </c>
      <c r="M97" s="162">
        <v>0</v>
      </c>
      <c r="N97" s="159">
        <f t="shared" si="19"/>
        <v>0</v>
      </c>
      <c r="O97" s="184"/>
      <c r="P97" s="184"/>
    </row>
    <row r="98" spans="1:16" s="9" customFormat="1" ht="38.25">
      <c r="A98" s="176" t="s">
        <v>311</v>
      </c>
      <c r="B98" s="166" t="s">
        <v>326</v>
      </c>
      <c r="C98" s="177" t="s">
        <v>327</v>
      </c>
      <c r="D98" s="63">
        <v>81</v>
      </c>
      <c r="E98" s="159">
        <f t="shared" si="14"/>
        <v>29</v>
      </c>
      <c r="F98" s="159">
        <f t="shared" si="15"/>
        <v>28</v>
      </c>
      <c r="G98" s="159">
        <f t="shared" si="16"/>
        <v>1</v>
      </c>
      <c r="H98" s="159">
        <f t="shared" si="17"/>
        <v>29</v>
      </c>
      <c r="I98" s="162">
        <v>28</v>
      </c>
      <c r="J98" s="162">
        <v>1</v>
      </c>
      <c r="K98" s="159">
        <f t="shared" si="18"/>
        <v>0</v>
      </c>
      <c r="L98" s="162">
        <v>0</v>
      </c>
      <c r="M98" s="162">
        <v>0</v>
      </c>
      <c r="N98" s="159">
        <f t="shared" si="19"/>
        <v>0</v>
      </c>
      <c r="O98" s="184">
        <v>0</v>
      </c>
      <c r="P98" s="184">
        <v>0</v>
      </c>
    </row>
    <row r="99" spans="1:16" s="9" customFormat="1">
      <c r="A99" s="176" t="s">
        <v>311</v>
      </c>
      <c r="B99" s="166" t="s">
        <v>328</v>
      </c>
      <c r="C99" s="177" t="s">
        <v>329</v>
      </c>
      <c r="D99" s="63">
        <v>82</v>
      </c>
      <c r="E99" s="159">
        <f t="shared" si="14"/>
        <v>250</v>
      </c>
      <c r="F99" s="159">
        <f t="shared" si="15"/>
        <v>232</v>
      </c>
      <c r="G99" s="159">
        <f t="shared" si="16"/>
        <v>18</v>
      </c>
      <c r="H99" s="159">
        <f t="shared" si="17"/>
        <v>0</v>
      </c>
      <c r="I99" s="162">
        <v>0</v>
      </c>
      <c r="J99" s="162">
        <v>0</v>
      </c>
      <c r="K99" s="159">
        <f t="shared" si="18"/>
        <v>202</v>
      </c>
      <c r="L99" s="162">
        <v>184</v>
      </c>
      <c r="M99" s="162">
        <v>18</v>
      </c>
      <c r="N99" s="159">
        <f t="shared" si="19"/>
        <v>48</v>
      </c>
      <c r="O99" s="184">
        <v>48</v>
      </c>
      <c r="P99" s="184">
        <v>0</v>
      </c>
    </row>
    <row r="100" spans="1:16" s="9" customFormat="1">
      <c r="A100" s="176" t="s">
        <v>311</v>
      </c>
      <c r="B100" s="166" t="s">
        <v>330</v>
      </c>
      <c r="C100" s="177" t="s">
        <v>331</v>
      </c>
      <c r="D100" s="63">
        <v>83</v>
      </c>
      <c r="E100" s="159">
        <f t="shared" si="14"/>
        <v>284</v>
      </c>
      <c r="F100" s="159">
        <f t="shared" si="15"/>
        <v>239</v>
      </c>
      <c r="G100" s="159">
        <f t="shared" si="16"/>
        <v>45</v>
      </c>
      <c r="H100" s="159">
        <f t="shared" si="17"/>
        <v>0</v>
      </c>
      <c r="I100" s="162">
        <v>0</v>
      </c>
      <c r="J100" s="162">
        <v>0</v>
      </c>
      <c r="K100" s="159">
        <f t="shared" si="18"/>
        <v>226</v>
      </c>
      <c r="L100" s="162">
        <v>188</v>
      </c>
      <c r="M100" s="162">
        <v>38</v>
      </c>
      <c r="N100" s="159">
        <f t="shared" si="19"/>
        <v>58</v>
      </c>
      <c r="O100" s="184">
        <v>51</v>
      </c>
      <c r="P100" s="184">
        <v>7</v>
      </c>
    </row>
    <row r="101" spans="1:16" s="9" customFormat="1">
      <c r="A101" s="176" t="s">
        <v>311</v>
      </c>
      <c r="B101" s="166" t="s">
        <v>332</v>
      </c>
      <c r="C101" s="177" t="s">
        <v>333</v>
      </c>
      <c r="D101" s="63">
        <v>84</v>
      </c>
      <c r="E101" s="159">
        <f t="shared" si="14"/>
        <v>60</v>
      </c>
      <c r="F101" s="159">
        <f t="shared" si="15"/>
        <v>36</v>
      </c>
      <c r="G101" s="159">
        <f t="shared" si="16"/>
        <v>24</v>
      </c>
      <c r="H101" s="159">
        <f t="shared" si="17"/>
        <v>0</v>
      </c>
      <c r="I101" s="162">
        <v>0</v>
      </c>
      <c r="J101" s="162">
        <v>0</v>
      </c>
      <c r="K101" s="159">
        <f t="shared" si="18"/>
        <v>60</v>
      </c>
      <c r="L101" s="162">
        <v>36</v>
      </c>
      <c r="M101" s="162">
        <v>24</v>
      </c>
      <c r="N101" s="159">
        <f t="shared" si="19"/>
        <v>0</v>
      </c>
      <c r="O101" s="184"/>
      <c r="P101" s="184"/>
    </row>
    <row r="102" spans="1:16" s="9" customFormat="1">
      <c r="A102" s="176" t="s">
        <v>311</v>
      </c>
      <c r="B102" s="166" t="s">
        <v>334</v>
      </c>
      <c r="C102" s="177" t="s">
        <v>335</v>
      </c>
      <c r="D102" s="63">
        <v>85</v>
      </c>
      <c r="E102" s="159">
        <f t="shared" si="14"/>
        <v>290</v>
      </c>
      <c r="F102" s="159">
        <f t="shared" si="15"/>
        <v>281</v>
      </c>
      <c r="G102" s="159">
        <f t="shared" si="16"/>
        <v>9</v>
      </c>
      <c r="H102" s="159">
        <f t="shared" si="17"/>
        <v>0</v>
      </c>
      <c r="I102" s="162">
        <v>0</v>
      </c>
      <c r="J102" s="162">
        <v>0</v>
      </c>
      <c r="K102" s="159">
        <f t="shared" si="18"/>
        <v>217</v>
      </c>
      <c r="L102" s="162">
        <v>208</v>
      </c>
      <c r="M102" s="162">
        <v>9</v>
      </c>
      <c r="N102" s="159">
        <f t="shared" si="19"/>
        <v>73</v>
      </c>
      <c r="O102" s="184">
        <v>73</v>
      </c>
      <c r="P102" s="184">
        <v>0</v>
      </c>
    </row>
    <row r="103" spans="1:16" s="9" customFormat="1">
      <c r="A103" s="176" t="s">
        <v>311</v>
      </c>
      <c r="B103" s="166" t="s">
        <v>336</v>
      </c>
      <c r="C103" s="177" t="s">
        <v>337</v>
      </c>
      <c r="D103" s="63">
        <v>86</v>
      </c>
      <c r="E103" s="159">
        <f t="shared" si="14"/>
        <v>202</v>
      </c>
      <c r="F103" s="159">
        <f t="shared" si="15"/>
        <v>179</v>
      </c>
      <c r="G103" s="159">
        <f t="shared" si="16"/>
        <v>23</v>
      </c>
      <c r="H103" s="159">
        <f t="shared" si="17"/>
        <v>0</v>
      </c>
      <c r="I103" s="162">
        <v>0</v>
      </c>
      <c r="J103" s="162">
        <v>0</v>
      </c>
      <c r="K103" s="159">
        <f t="shared" si="18"/>
        <v>202</v>
      </c>
      <c r="L103" s="162">
        <v>179</v>
      </c>
      <c r="M103" s="162">
        <v>23</v>
      </c>
      <c r="N103" s="159">
        <f t="shared" si="19"/>
        <v>0</v>
      </c>
      <c r="O103" s="184">
        <v>0</v>
      </c>
      <c r="P103" s="184">
        <v>0</v>
      </c>
    </row>
    <row r="104" spans="1:16" s="9" customFormat="1">
      <c r="A104" s="176" t="s">
        <v>311</v>
      </c>
      <c r="B104" s="176" t="s">
        <v>338</v>
      </c>
      <c r="C104" s="177" t="s">
        <v>339</v>
      </c>
      <c r="D104" s="63">
        <v>87</v>
      </c>
      <c r="E104" s="159">
        <f t="shared" si="14"/>
        <v>10</v>
      </c>
      <c r="F104" s="159">
        <f t="shared" si="15"/>
        <v>5</v>
      </c>
      <c r="G104" s="159">
        <f t="shared" si="16"/>
        <v>5</v>
      </c>
      <c r="H104" s="159">
        <f t="shared" si="17"/>
        <v>0</v>
      </c>
      <c r="I104" s="162">
        <v>0</v>
      </c>
      <c r="J104" s="162">
        <v>0</v>
      </c>
      <c r="K104" s="159">
        <f t="shared" si="18"/>
        <v>10</v>
      </c>
      <c r="L104" s="162">
        <v>5</v>
      </c>
      <c r="M104" s="162">
        <v>5</v>
      </c>
      <c r="N104" s="159">
        <f t="shared" si="19"/>
        <v>0</v>
      </c>
      <c r="O104" s="184"/>
      <c r="P104" s="184"/>
    </row>
    <row r="105" spans="1:16" s="9" customFormat="1">
      <c r="A105" s="176" t="s">
        <v>311</v>
      </c>
      <c r="B105" s="166" t="s">
        <v>340</v>
      </c>
      <c r="C105" s="177" t="s">
        <v>341</v>
      </c>
      <c r="D105" s="63">
        <v>88</v>
      </c>
      <c r="E105" s="159">
        <f t="shared" si="14"/>
        <v>876</v>
      </c>
      <c r="F105" s="159">
        <f t="shared" si="15"/>
        <v>578</v>
      </c>
      <c r="G105" s="159">
        <f t="shared" si="16"/>
        <v>298</v>
      </c>
      <c r="H105" s="159">
        <f t="shared" si="17"/>
        <v>0</v>
      </c>
      <c r="I105" s="162">
        <v>0</v>
      </c>
      <c r="J105" s="162">
        <v>0</v>
      </c>
      <c r="K105" s="159">
        <f t="shared" si="18"/>
        <v>766</v>
      </c>
      <c r="L105" s="162">
        <v>472</v>
      </c>
      <c r="M105" s="162">
        <v>294</v>
      </c>
      <c r="N105" s="159">
        <f t="shared" si="19"/>
        <v>110</v>
      </c>
      <c r="O105" s="184">
        <v>106</v>
      </c>
      <c r="P105" s="184">
        <v>4</v>
      </c>
    </row>
    <row r="106" spans="1:16" s="9" customFormat="1" ht="38.25">
      <c r="A106" s="176" t="s">
        <v>311</v>
      </c>
      <c r="B106" s="166" t="s">
        <v>342</v>
      </c>
      <c r="C106" s="177" t="s">
        <v>343</v>
      </c>
      <c r="D106" s="63">
        <v>89</v>
      </c>
      <c r="E106" s="159">
        <f t="shared" si="14"/>
        <v>41</v>
      </c>
      <c r="F106" s="159">
        <f t="shared" si="15"/>
        <v>36</v>
      </c>
      <c r="G106" s="159">
        <f t="shared" si="16"/>
        <v>5</v>
      </c>
      <c r="H106" s="159">
        <f t="shared" si="17"/>
        <v>0</v>
      </c>
      <c r="I106" s="162">
        <v>0</v>
      </c>
      <c r="J106" s="162">
        <v>0</v>
      </c>
      <c r="K106" s="159">
        <f t="shared" si="18"/>
        <v>41</v>
      </c>
      <c r="L106" s="162">
        <v>36</v>
      </c>
      <c r="M106" s="162">
        <v>5</v>
      </c>
      <c r="N106" s="159">
        <f t="shared" si="19"/>
        <v>0</v>
      </c>
      <c r="O106" s="184"/>
      <c r="P106" s="184"/>
    </row>
    <row r="107" spans="1:16" s="9" customFormat="1">
      <c r="A107" s="176" t="s">
        <v>311</v>
      </c>
      <c r="B107" s="166" t="s">
        <v>344</v>
      </c>
      <c r="C107" s="177" t="s">
        <v>345</v>
      </c>
      <c r="D107" s="63">
        <v>90</v>
      </c>
      <c r="E107" s="159">
        <f t="shared" si="14"/>
        <v>603</v>
      </c>
      <c r="F107" s="159">
        <f t="shared" si="15"/>
        <v>582</v>
      </c>
      <c r="G107" s="159">
        <f t="shared" si="16"/>
        <v>21</v>
      </c>
      <c r="H107" s="159">
        <f t="shared" si="17"/>
        <v>0</v>
      </c>
      <c r="I107" s="162">
        <v>0</v>
      </c>
      <c r="J107" s="162">
        <v>0</v>
      </c>
      <c r="K107" s="159">
        <f t="shared" si="18"/>
        <v>516</v>
      </c>
      <c r="L107" s="162">
        <v>495</v>
      </c>
      <c r="M107" s="162">
        <v>21</v>
      </c>
      <c r="N107" s="159">
        <f t="shared" si="19"/>
        <v>87</v>
      </c>
      <c r="O107" s="184">
        <v>87</v>
      </c>
      <c r="P107" s="184">
        <v>0</v>
      </c>
    </row>
    <row r="108" spans="1:16" s="9" customFormat="1">
      <c r="A108" s="176" t="s">
        <v>311</v>
      </c>
      <c r="B108" s="166" t="s">
        <v>346</v>
      </c>
      <c r="C108" s="177" t="s">
        <v>347</v>
      </c>
      <c r="D108" s="63">
        <v>91</v>
      </c>
      <c r="E108" s="159">
        <f t="shared" si="14"/>
        <v>789</v>
      </c>
      <c r="F108" s="159">
        <f t="shared" si="15"/>
        <v>724</v>
      </c>
      <c r="G108" s="159">
        <f t="shared" si="16"/>
        <v>65</v>
      </c>
      <c r="H108" s="159">
        <f t="shared" si="17"/>
        <v>0</v>
      </c>
      <c r="I108" s="162">
        <v>0</v>
      </c>
      <c r="J108" s="162">
        <v>0</v>
      </c>
      <c r="K108" s="159">
        <f t="shared" si="18"/>
        <v>735</v>
      </c>
      <c r="L108" s="162">
        <v>673</v>
      </c>
      <c r="M108" s="162">
        <v>62</v>
      </c>
      <c r="N108" s="159">
        <f t="shared" si="19"/>
        <v>54</v>
      </c>
      <c r="O108" s="184">
        <v>51</v>
      </c>
      <c r="P108" s="184">
        <v>3</v>
      </c>
    </row>
    <row r="109" spans="1:16" s="9" customFormat="1" ht="38.25">
      <c r="A109" s="176" t="s">
        <v>311</v>
      </c>
      <c r="B109" s="166" t="s">
        <v>348</v>
      </c>
      <c r="C109" s="177" t="s">
        <v>349</v>
      </c>
      <c r="D109" s="63">
        <v>92</v>
      </c>
      <c r="E109" s="159">
        <f t="shared" si="14"/>
        <v>22</v>
      </c>
      <c r="F109" s="159">
        <f t="shared" si="15"/>
        <v>22</v>
      </c>
      <c r="G109" s="159">
        <f t="shared" si="16"/>
        <v>0</v>
      </c>
      <c r="H109" s="159">
        <f t="shared" si="17"/>
        <v>0</v>
      </c>
      <c r="I109" s="162">
        <v>0</v>
      </c>
      <c r="J109" s="162">
        <v>0</v>
      </c>
      <c r="K109" s="159">
        <f t="shared" si="18"/>
        <v>22</v>
      </c>
      <c r="L109" s="162">
        <v>22</v>
      </c>
      <c r="M109" s="162">
        <v>0</v>
      </c>
      <c r="N109" s="159">
        <f t="shared" si="19"/>
        <v>0</v>
      </c>
      <c r="O109" s="184"/>
      <c r="P109" s="184"/>
    </row>
    <row r="110" spans="1:16" s="9" customFormat="1">
      <c r="A110" s="176" t="s">
        <v>311</v>
      </c>
      <c r="B110" s="166" t="s">
        <v>350</v>
      </c>
      <c r="C110" s="177" t="s">
        <v>351</v>
      </c>
      <c r="D110" s="63">
        <v>93</v>
      </c>
      <c r="E110" s="159">
        <f t="shared" si="14"/>
        <v>57</v>
      </c>
      <c r="F110" s="159">
        <f t="shared" si="15"/>
        <v>37</v>
      </c>
      <c r="G110" s="159">
        <f t="shared" si="16"/>
        <v>20</v>
      </c>
      <c r="H110" s="159">
        <f t="shared" si="17"/>
        <v>57</v>
      </c>
      <c r="I110" s="162">
        <v>37</v>
      </c>
      <c r="J110" s="162">
        <v>20</v>
      </c>
      <c r="K110" s="159">
        <f t="shared" si="18"/>
        <v>0</v>
      </c>
      <c r="L110" s="162">
        <v>0</v>
      </c>
      <c r="M110" s="162">
        <v>0</v>
      </c>
      <c r="N110" s="159">
        <f t="shared" si="19"/>
        <v>0</v>
      </c>
      <c r="O110" s="184">
        <v>0</v>
      </c>
      <c r="P110" s="184">
        <v>0</v>
      </c>
    </row>
    <row r="111" spans="1:16" s="9" customFormat="1">
      <c r="A111" s="170" t="s">
        <v>311</v>
      </c>
      <c r="B111" s="178" t="s">
        <v>352</v>
      </c>
      <c r="C111" s="178" t="s">
        <v>353</v>
      </c>
      <c r="D111" s="63">
        <v>94</v>
      </c>
      <c r="E111" s="159">
        <f t="shared" si="14"/>
        <v>4</v>
      </c>
      <c r="F111" s="159">
        <f t="shared" si="15"/>
        <v>4</v>
      </c>
      <c r="G111" s="159">
        <f t="shared" si="16"/>
        <v>0</v>
      </c>
      <c r="H111" s="159">
        <f t="shared" si="17"/>
        <v>4</v>
      </c>
      <c r="I111" s="162">
        <v>4</v>
      </c>
      <c r="J111" s="162">
        <v>0</v>
      </c>
      <c r="K111" s="159">
        <f t="shared" si="18"/>
        <v>0</v>
      </c>
      <c r="L111" s="162">
        <v>0</v>
      </c>
      <c r="M111" s="162">
        <v>0</v>
      </c>
      <c r="N111" s="159">
        <f t="shared" si="19"/>
        <v>0</v>
      </c>
      <c r="O111" s="184">
        <v>0</v>
      </c>
      <c r="P111" s="184">
        <v>0</v>
      </c>
    </row>
    <row r="112" spans="1:16" s="9" customFormat="1">
      <c r="A112" s="176" t="s">
        <v>311</v>
      </c>
      <c r="B112" s="166" t="s">
        <v>354</v>
      </c>
      <c r="C112" s="177" t="s">
        <v>355</v>
      </c>
      <c r="D112" s="63">
        <v>95</v>
      </c>
      <c r="E112" s="159">
        <f t="shared" si="14"/>
        <v>9</v>
      </c>
      <c r="F112" s="159">
        <f t="shared" si="15"/>
        <v>7</v>
      </c>
      <c r="G112" s="159">
        <f t="shared" si="16"/>
        <v>2</v>
      </c>
      <c r="H112" s="159">
        <f t="shared" si="17"/>
        <v>9</v>
      </c>
      <c r="I112" s="162">
        <v>7</v>
      </c>
      <c r="J112" s="162">
        <v>2</v>
      </c>
      <c r="K112" s="159">
        <f t="shared" si="18"/>
        <v>0</v>
      </c>
      <c r="L112" s="162">
        <v>0</v>
      </c>
      <c r="M112" s="162">
        <v>0</v>
      </c>
      <c r="N112" s="159">
        <f t="shared" si="19"/>
        <v>0</v>
      </c>
      <c r="O112" s="184"/>
      <c r="P112" s="184"/>
    </row>
    <row r="113" spans="1:16" s="9" customFormat="1" ht="25.5">
      <c r="A113" s="176" t="s">
        <v>311</v>
      </c>
      <c r="B113" s="166" t="s">
        <v>356</v>
      </c>
      <c r="C113" s="177" t="s">
        <v>357</v>
      </c>
      <c r="D113" s="63">
        <v>96</v>
      </c>
      <c r="E113" s="159">
        <f t="shared" si="14"/>
        <v>85</v>
      </c>
      <c r="F113" s="159">
        <f t="shared" si="15"/>
        <v>84</v>
      </c>
      <c r="G113" s="159">
        <f t="shared" si="16"/>
        <v>1</v>
      </c>
      <c r="H113" s="159">
        <f t="shared" si="17"/>
        <v>0</v>
      </c>
      <c r="I113" s="162">
        <v>0</v>
      </c>
      <c r="J113" s="162">
        <v>0</v>
      </c>
      <c r="K113" s="159">
        <f t="shared" si="18"/>
        <v>85</v>
      </c>
      <c r="L113" s="162">
        <v>84</v>
      </c>
      <c r="M113" s="162">
        <v>1</v>
      </c>
      <c r="N113" s="159">
        <f t="shared" si="19"/>
        <v>0</v>
      </c>
      <c r="O113" s="184">
        <v>0</v>
      </c>
      <c r="P113" s="184">
        <v>0</v>
      </c>
    </row>
    <row r="114" spans="1:16" s="9" customFormat="1" ht="25.5">
      <c r="A114" s="176" t="s">
        <v>311</v>
      </c>
      <c r="B114" s="166" t="s">
        <v>358</v>
      </c>
      <c r="C114" s="177" t="s">
        <v>359</v>
      </c>
      <c r="D114" s="63">
        <v>97</v>
      </c>
      <c r="E114" s="159">
        <f t="shared" si="14"/>
        <v>20</v>
      </c>
      <c r="F114" s="159">
        <f t="shared" si="15"/>
        <v>16</v>
      </c>
      <c r="G114" s="159">
        <f t="shared" si="16"/>
        <v>4</v>
      </c>
      <c r="H114" s="159">
        <f t="shared" si="17"/>
        <v>0</v>
      </c>
      <c r="I114" s="162">
        <v>0</v>
      </c>
      <c r="J114" s="162">
        <v>0</v>
      </c>
      <c r="K114" s="159">
        <f t="shared" si="18"/>
        <v>20</v>
      </c>
      <c r="L114" s="162">
        <v>16</v>
      </c>
      <c r="M114" s="162">
        <v>4</v>
      </c>
      <c r="N114" s="159">
        <f t="shared" si="19"/>
        <v>0</v>
      </c>
      <c r="O114" s="184"/>
      <c r="P114" s="184"/>
    </row>
    <row r="115" spans="1:16" s="9" customFormat="1">
      <c r="A115" s="176" t="s">
        <v>311</v>
      </c>
      <c r="B115" s="166" t="s">
        <v>360</v>
      </c>
      <c r="C115" s="177" t="s">
        <v>361</v>
      </c>
      <c r="D115" s="63">
        <v>98</v>
      </c>
      <c r="E115" s="159">
        <f t="shared" si="14"/>
        <v>36</v>
      </c>
      <c r="F115" s="159">
        <f t="shared" si="15"/>
        <v>29</v>
      </c>
      <c r="G115" s="159">
        <f t="shared" si="16"/>
        <v>7</v>
      </c>
      <c r="H115" s="159">
        <f t="shared" si="17"/>
        <v>36</v>
      </c>
      <c r="I115" s="162">
        <v>29</v>
      </c>
      <c r="J115" s="162">
        <v>7</v>
      </c>
      <c r="K115" s="159">
        <f t="shared" si="18"/>
        <v>0</v>
      </c>
      <c r="L115" s="162">
        <v>0</v>
      </c>
      <c r="M115" s="162">
        <v>0</v>
      </c>
      <c r="N115" s="159">
        <f t="shared" si="19"/>
        <v>0</v>
      </c>
      <c r="O115" s="184"/>
      <c r="P115" s="184"/>
    </row>
    <row r="116" spans="1:16" s="9" customFormat="1">
      <c r="A116" s="308" t="s">
        <v>362</v>
      </c>
      <c r="B116" s="309"/>
      <c r="C116" s="310"/>
      <c r="D116" s="182">
        <v>99</v>
      </c>
      <c r="E116" s="183">
        <f t="shared" si="14"/>
        <v>2105</v>
      </c>
      <c r="F116" s="183">
        <f t="shared" si="15"/>
        <v>1678</v>
      </c>
      <c r="G116" s="183">
        <f t="shared" si="16"/>
        <v>427</v>
      </c>
      <c r="H116" s="183">
        <f t="shared" si="17"/>
        <v>355</v>
      </c>
      <c r="I116" s="183">
        <f>SUM(I117:I137)</f>
        <v>259</v>
      </c>
      <c r="J116" s="183">
        <f t="shared" ref="J116:P116" si="21">SUM(J117:J137)</f>
        <v>96</v>
      </c>
      <c r="K116" s="183">
        <f t="shared" si="21"/>
        <v>1691</v>
      </c>
      <c r="L116" s="183">
        <f t="shared" si="21"/>
        <v>1368</v>
      </c>
      <c r="M116" s="183">
        <f t="shared" si="21"/>
        <v>323</v>
      </c>
      <c r="N116" s="183">
        <f t="shared" si="21"/>
        <v>59</v>
      </c>
      <c r="O116" s="183">
        <f t="shared" si="21"/>
        <v>51</v>
      </c>
      <c r="P116" s="183">
        <f t="shared" si="21"/>
        <v>8</v>
      </c>
    </row>
    <row r="117" spans="1:16" s="9" customFormat="1">
      <c r="A117" s="176" t="s">
        <v>363</v>
      </c>
      <c r="B117" s="166" t="s">
        <v>364</v>
      </c>
      <c r="C117" s="177" t="s">
        <v>365</v>
      </c>
      <c r="D117" s="63">
        <v>100</v>
      </c>
      <c r="E117" s="159">
        <f t="shared" si="14"/>
        <v>125</v>
      </c>
      <c r="F117" s="159">
        <f t="shared" si="15"/>
        <v>119</v>
      </c>
      <c r="G117" s="159">
        <f t="shared" si="16"/>
        <v>6</v>
      </c>
      <c r="H117" s="159">
        <f t="shared" si="17"/>
        <v>125</v>
      </c>
      <c r="I117" s="162">
        <v>119</v>
      </c>
      <c r="J117" s="162">
        <v>6</v>
      </c>
      <c r="K117" s="159">
        <f t="shared" si="18"/>
        <v>0</v>
      </c>
      <c r="L117" s="162">
        <v>0</v>
      </c>
      <c r="M117" s="162">
        <v>0</v>
      </c>
      <c r="N117" s="159">
        <f t="shared" si="19"/>
        <v>0</v>
      </c>
      <c r="O117" s="184">
        <v>0</v>
      </c>
      <c r="P117" s="184">
        <v>0</v>
      </c>
    </row>
    <row r="118" spans="1:16" s="9" customFormat="1">
      <c r="A118" s="176" t="s">
        <v>363</v>
      </c>
      <c r="B118" s="166" t="s">
        <v>366</v>
      </c>
      <c r="C118" s="177" t="s">
        <v>367</v>
      </c>
      <c r="D118" s="63">
        <v>101</v>
      </c>
      <c r="E118" s="159">
        <f t="shared" si="14"/>
        <v>15</v>
      </c>
      <c r="F118" s="159">
        <f t="shared" si="15"/>
        <v>2</v>
      </c>
      <c r="G118" s="159">
        <f t="shared" si="16"/>
        <v>13</v>
      </c>
      <c r="H118" s="159">
        <f t="shared" si="17"/>
        <v>0</v>
      </c>
      <c r="I118" s="162">
        <v>0</v>
      </c>
      <c r="J118" s="162">
        <v>0</v>
      </c>
      <c r="K118" s="159">
        <f t="shared" si="18"/>
        <v>15</v>
      </c>
      <c r="L118" s="162">
        <v>2</v>
      </c>
      <c r="M118" s="162">
        <v>13</v>
      </c>
      <c r="N118" s="159">
        <f t="shared" si="19"/>
        <v>0</v>
      </c>
      <c r="O118" s="184"/>
      <c r="P118" s="184"/>
    </row>
    <row r="119" spans="1:16" s="9" customFormat="1" ht="25.5">
      <c r="A119" s="176" t="s">
        <v>363</v>
      </c>
      <c r="B119" s="166" t="s">
        <v>368</v>
      </c>
      <c r="C119" s="177" t="s">
        <v>369</v>
      </c>
      <c r="D119" s="63">
        <v>102</v>
      </c>
      <c r="E119" s="159">
        <f t="shared" si="14"/>
        <v>20</v>
      </c>
      <c r="F119" s="159">
        <f t="shared" si="15"/>
        <v>8</v>
      </c>
      <c r="G119" s="159">
        <f t="shared" si="16"/>
        <v>12</v>
      </c>
      <c r="H119" s="159">
        <f t="shared" si="17"/>
        <v>0</v>
      </c>
      <c r="I119" s="162">
        <v>0</v>
      </c>
      <c r="J119" s="162">
        <v>0</v>
      </c>
      <c r="K119" s="159">
        <f t="shared" si="18"/>
        <v>20</v>
      </c>
      <c r="L119" s="162">
        <v>8</v>
      </c>
      <c r="M119" s="162">
        <v>12</v>
      </c>
      <c r="N119" s="159">
        <f t="shared" si="19"/>
        <v>0</v>
      </c>
      <c r="O119" s="184"/>
      <c r="P119" s="184"/>
    </row>
    <row r="120" spans="1:16" s="9" customFormat="1">
      <c r="A120" s="176" t="s">
        <v>363</v>
      </c>
      <c r="B120" s="166" t="s">
        <v>370</v>
      </c>
      <c r="C120" s="177" t="s">
        <v>371</v>
      </c>
      <c r="D120" s="63">
        <v>103</v>
      </c>
      <c r="E120" s="159">
        <f t="shared" si="14"/>
        <v>1019</v>
      </c>
      <c r="F120" s="159">
        <f t="shared" si="15"/>
        <v>1006</v>
      </c>
      <c r="G120" s="159">
        <f t="shared" si="16"/>
        <v>13</v>
      </c>
      <c r="H120" s="159">
        <f t="shared" si="17"/>
        <v>0</v>
      </c>
      <c r="I120" s="162">
        <v>0</v>
      </c>
      <c r="J120" s="162">
        <v>0</v>
      </c>
      <c r="K120" s="159">
        <f t="shared" si="18"/>
        <v>999</v>
      </c>
      <c r="L120" s="162">
        <v>986</v>
      </c>
      <c r="M120" s="162">
        <v>13</v>
      </c>
      <c r="N120" s="159">
        <f t="shared" si="19"/>
        <v>20</v>
      </c>
      <c r="O120" s="184">
        <v>20</v>
      </c>
      <c r="P120" s="184">
        <v>0</v>
      </c>
    </row>
    <row r="121" spans="1:16" s="9" customFormat="1">
      <c r="A121" s="176" t="s">
        <v>363</v>
      </c>
      <c r="B121" s="166" t="s">
        <v>372</v>
      </c>
      <c r="C121" s="177" t="s">
        <v>373</v>
      </c>
      <c r="D121" s="63">
        <v>104</v>
      </c>
      <c r="E121" s="159">
        <f t="shared" si="14"/>
        <v>25</v>
      </c>
      <c r="F121" s="159">
        <f t="shared" si="15"/>
        <v>24</v>
      </c>
      <c r="G121" s="159">
        <f t="shared" si="16"/>
        <v>1</v>
      </c>
      <c r="H121" s="159">
        <f t="shared" si="17"/>
        <v>0</v>
      </c>
      <c r="I121" s="162">
        <v>0</v>
      </c>
      <c r="J121" s="162">
        <v>0</v>
      </c>
      <c r="K121" s="159">
        <f t="shared" si="18"/>
        <v>25</v>
      </c>
      <c r="L121" s="162">
        <v>24</v>
      </c>
      <c r="M121" s="162">
        <v>1</v>
      </c>
      <c r="N121" s="159">
        <f t="shared" si="19"/>
        <v>0</v>
      </c>
      <c r="O121" s="184"/>
      <c r="P121" s="184"/>
    </row>
    <row r="122" spans="1:16" s="9" customFormat="1">
      <c r="A122" s="176" t="s">
        <v>363</v>
      </c>
      <c r="B122" s="176" t="s">
        <v>374</v>
      </c>
      <c r="C122" s="177" t="s">
        <v>375</v>
      </c>
      <c r="D122" s="63">
        <v>105</v>
      </c>
      <c r="E122" s="159">
        <f t="shared" si="14"/>
        <v>135</v>
      </c>
      <c r="F122" s="159">
        <f t="shared" si="15"/>
        <v>75</v>
      </c>
      <c r="G122" s="159">
        <f t="shared" si="16"/>
        <v>60</v>
      </c>
      <c r="H122" s="159">
        <f t="shared" si="17"/>
        <v>0</v>
      </c>
      <c r="I122" s="162">
        <v>0</v>
      </c>
      <c r="J122" s="162">
        <v>0</v>
      </c>
      <c r="K122" s="159">
        <f t="shared" si="18"/>
        <v>96</v>
      </c>
      <c r="L122" s="162">
        <v>44</v>
      </c>
      <c r="M122" s="162">
        <v>52</v>
      </c>
      <c r="N122" s="159">
        <f t="shared" si="19"/>
        <v>39</v>
      </c>
      <c r="O122" s="184">
        <v>31</v>
      </c>
      <c r="P122" s="184">
        <v>8</v>
      </c>
    </row>
    <row r="123" spans="1:16" s="9" customFormat="1" ht="25.5">
      <c r="A123" s="176" t="s">
        <v>363</v>
      </c>
      <c r="B123" s="166" t="s">
        <v>376</v>
      </c>
      <c r="C123" s="177" t="s">
        <v>377</v>
      </c>
      <c r="D123" s="63">
        <v>106</v>
      </c>
      <c r="E123" s="159">
        <f t="shared" si="14"/>
        <v>17</v>
      </c>
      <c r="F123" s="159">
        <f t="shared" si="15"/>
        <v>0</v>
      </c>
      <c r="G123" s="159">
        <f t="shared" si="16"/>
        <v>17</v>
      </c>
      <c r="H123" s="159">
        <f t="shared" si="17"/>
        <v>0</v>
      </c>
      <c r="I123" s="162">
        <v>0</v>
      </c>
      <c r="J123" s="162">
        <v>0</v>
      </c>
      <c r="K123" s="159">
        <f t="shared" si="18"/>
        <v>17</v>
      </c>
      <c r="L123" s="162">
        <v>0</v>
      </c>
      <c r="M123" s="162">
        <v>17</v>
      </c>
      <c r="N123" s="159">
        <f t="shared" si="19"/>
        <v>0</v>
      </c>
      <c r="O123" s="184"/>
      <c r="P123" s="184"/>
    </row>
    <row r="124" spans="1:16" s="9" customFormat="1">
      <c r="A124" s="176" t="s">
        <v>363</v>
      </c>
      <c r="B124" s="166" t="s">
        <v>378</v>
      </c>
      <c r="C124" s="177" t="s">
        <v>379</v>
      </c>
      <c r="D124" s="63">
        <v>107</v>
      </c>
      <c r="E124" s="159">
        <f t="shared" si="14"/>
        <v>64</v>
      </c>
      <c r="F124" s="159">
        <f t="shared" si="15"/>
        <v>62</v>
      </c>
      <c r="G124" s="159">
        <f t="shared" si="16"/>
        <v>2</v>
      </c>
      <c r="H124" s="159">
        <f t="shared" si="17"/>
        <v>64</v>
      </c>
      <c r="I124" s="162">
        <v>62</v>
      </c>
      <c r="J124" s="162">
        <v>2</v>
      </c>
      <c r="K124" s="159">
        <f t="shared" si="18"/>
        <v>0</v>
      </c>
      <c r="L124" s="162">
        <v>0</v>
      </c>
      <c r="M124" s="162">
        <v>0</v>
      </c>
      <c r="N124" s="159">
        <f t="shared" si="19"/>
        <v>0</v>
      </c>
      <c r="O124" s="184"/>
      <c r="P124" s="184"/>
    </row>
    <row r="125" spans="1:16" s="9" customFormat="1">
      <c r="A125" s="176" t="s">
        <v>363</v>
      </c>
      <c r="B125" s="166" t="s">
        <v>380</v>
      </c>
      <c r="C125" s="177" t="s">
        <v>381</v>
      </c>
      <c r="D125" s="63">
        <v>108</v>
      </c>
      <c r="E125" s="159">
        <f t="shared" si="14"/>
        <v>46</v>
      </c>
      <c r="F125" s="159">
        <f t="shared" si="15"/>
        <v>21</v>
      </c>
      <c r="G125" s="159">
        <f t="shared" si="16"/>
        <v>25</v>
      </c>
      <c r="H125" s="159">
        <f t="shared" si="17"/>
        <v>46</v>
      </c>
      <c r="I125" s="162">
        <v>21</v>
      </c>
      <c r="J125" s="162">
        <v>25</v>
      </c>
      <c r="K125" s="159">
        <f t="shared" si="18"/>
        <v>0</v>
      </c>
      <c r="L125" s="162">
        <v>0</v>
      </c>
      <c r="M125" s="162">
        <v>0</v>
      </c>
      <c r="N125" s="159">
        <f t="shared" si="19"/>
        <v>0</v>
      </c>
      <c r="O125" s="184"/>
      <c r="P125" s="184"/>
    </row>
    <row r="126" spans="1:16" s="9" customFormat="1">
      <c r="A126" s="176" t="s">
        <v>363</v>
      </c>
      <c r="B126" s="166" t="s">
        <v>382</v>
      </c>
      <c r="C126" s="177" t="s">
        <v>383</v>
      </c>
      <c r="D126" s="63">
        <v>109</v>
      </c>
      <c r="E126" s="159">
        <f t="shared" si="14"/>
        <v>44</v>
      </c>
      <c r="F126" s="159">
        <f t="shared" si="15"/>
        <v>29</v>
      </c>
      <c r="G126" s="159">
        <f t="shared" si="16"/>
        <v>15</v>
      </c>
      <c r="H126" s="159">
        <f t="shared" si="17"/>
        <v>44</v>
      </c>
      <c r="I126" s="162">
        <v>29</v>
      </c>
      <c r="J126" s="162">
        <v>15</v>
      </c>
      <c r="K126" s="159">
        <f t="shared" si="18"/>
        <v>0</v>
      </c>
      <c r="L126" s="162">
        <v>0</v>
      </c>
      <c r="M126" s="162">
        <v>0</v>
      </c>
      <c r="N126" s="159">
        <f t="shared" si="19"/>
        <v>0</v>
      </c>
      <c r="O126" s="184"/>
      <c r="P126" s="184"/>
    </row>
    <row r="127" spans="1:16" s="9" customFormat="1" ht="25.5">
      <c r="A127" s="176" t="s">
        <v>363</v>
      </c>
      <c r="B127" s="166" t="s">
        <v>384</v>
      </c>
      <c r="C127" s="177" t="s">
        <v>385</v>
      </c>
      <c r="D127" s="63">
        <v>110</v>
      </c>
      <c r="E127" s="159">
        <f t="shared" si="14"/>
        <v>6</v>
      </c>
      <c r="F127" s="159">
        <f t="shared" si="15"/>
        <v>6</v>
      </c>
      <c r="G127" s="159">
        <f t="shared" si="16"/>
        <v>0</v>
      </c>
      <c r="H127" s="159">
        <f t="shared" si="17"/>
        <v>6</v>
      </c>
      <c r="I127" s="162">
        <v>6</v>
      </c>
      <c r="J127" s="162">
        <v>0</v>
      </c>
      <c r="K127" s="159">
        <f t="shared" si="18"/>
        <v>0</v>
      </c>
      <c r="L127" s="162">
        <v>0</v>
      </c>
      <c r="M127" s="162">
        <v>0</v>
      </c>
      <c r="N127" s="159">
        <f t="shared" si="19"/>
        <v>0</v>
      </c>
      <c r="O127" s="184"/>
      <c r="P127" s="184"/>
    </row>
    <row r="128" spans="1:16" s="9" customFormat="1" ht="25.5">
      <c r="A128" s="176" t="s">
        <v>363</v>
      </c>
      <c r="B128" s="166" t="s">
        <v>386</v>
      </c>
      <c r="C128" s="177" t="s">
        <v>387</v>
      </c>
      <c r="D128" s="63">
        <v>111</v>
      </c>
      <c r="E128" s="159">
        <f t="shared" si="14"/>
        <v>15</v>
      </c>
      <c r="F128" s="159">
        <f t="shared" si="15"/>
        <v>8</v>
      </c>
      <c r="G128" s="159">
        <f t="shared" si="16"/>
        <v>7</v>
      </c>
      <c r="H128" s="159">
        <f t="shared" si="17"/>
        <v>15</v>
      </c>
      <c r="I128" s="162">
        <v>8</v>
      </c>
      <c r="J128" s="162">
        <v>7</v>
      </c>
      <c r="K128" s="159">
        <f t="shared" si="18"/>
        <v>0</v>
      </c>
      <c r="L128" s="162">
        <v>0</v>
      </c>
      <c r="M128" s="162">
        <v>0</v>
      </c>
      <c r="N128" s="159">
        <f t="shared" si="19"/>
        <v>0</v>
      </c>
      <c r="O128" s="184"/>
      <c r="P128" s="184"/>
    </row>
    <row r="129" spans="1:16" s="9" customFormat="1" ht="25.5">
      <c r="A129" s="176" t="s">
        <v>363</v>
      </c>
      <c r="B129" s="166" t="s">
        <v>388</v>
      </c>
      <c r="C129" s="177" t="s">
        <v>389</v>
      </c>
      <c r="D129" s="63">
        <v>112</v>
      </c>
      <c r="E129" s="159">
        <f t="shared" si="14"/>
        <v>55</v>
      </c>
      <c r="F129" s="159">
        <f t="shared" si="15"/>
        <v>14</v>
      </c>
      <c r="G129" s="159">
        <f t="shared" si="16"/>
        <v>41</v>
      </c>
      <c r="H129" s="159">
        <f t="shared" si="17"/>
        <v>55</v>
      </c>
      <c r="I129" s="162">
        <v>14</v>
      </c>
      <c r="J129" s="162">
        <v>41</v>
      </c>
      <c r="K129" s="159">
        <f t="shared" si="18"/>
        <v>0</v>
      </c>
      <c r="L129" s="162">
        <v>0</v>
      </c>
      <c r="M129" s="162">
        <v>0</v>
      </c>
      <c r="N129" s="159">
        <f t="shared" si="19"/>
        <v>0</v>
      </c>
      <c r="O129" s="184"/>
      <c r="P129" s="184"/>
    </row>
    <row r="130" spans="1:16" s="9" customFormat="1">
      <c r="A130" s="176" t="s">
        <v>363</v>
      </c>
      <c r="B130" s="176" t="s">
        <v>390</v>
      </c>
      <c r="C130" s="177" t="s">
        <v>391</v>
      </c>
      <c r="D130" s="63">
        <v>113</v>
      </c>
      <c r="E130" s="159">
        <f t="shared" si="14"/>
        <v>102</v>
      </c>
      <c r="F130" s="159">
        <f t="shared" si="15"/>
        <v>40</v>
      </c>
      <c r="G130" s="159">
        <f t="shared" si="16"/>
        <v>62</v>
      </c>
      <c r="H130" s="159">
        <f t="shared" si="17"/>
        <v>0</v>
      </c>
      <c r="I130" s="162">
        <v>0</v>
      </c>
      <c r="J130" s="162">
        <v>0</v>
      </c>
      <c r="K130" s="159">
        <f t="shared" si="18"/>
        <v>102</v>
      </c>
      <c r="L130" s="162">
        <v>40</v>
      </c>
      <c r="M130" s="162">
        <v>62</v>
      </c>
      <c r="N130" s="159">
        <f t="shared" si="19"/>
        <v>0</v>
      </c>
      <c r="O130" s="184">
        <v>0</v>
      </c>
      <c r="P130" s="184">
        <v>0</v>
      </c>
    </row>
    <row r="131" spans="1:16" s="9" customFormat="1">
      <c r="A131" s="176" t="s">
        <v>363</v>
      </c>
      <c r="B131" s="166" t="s">
        <v>392</v>
      </c>
      <c r="C131" s="177" t="s">
        <v>393</v>
      </c>
      <c r="D131" s="63">
        <v>114</v>
      </c>
      <c r="E131" s="159">
        <f t="shared" si="14"/>
        <v>56</v>
      </c>
      <c r="F131" s="159">
        <f t="shared" si="15"/>
        <v>13</v>
      </c>
      <c r="G131" s="159">
        <f t="shared" si="16"/>
        <v>43</v>
      </c>
      <c r="H131" s="159">
        <f t="shared" si="17"/>
        <v>0</v>
      </c>
      <c r="I131" s="162">
        <v>0</v>
      </c>
      <c r="J131" s="162">
        <v>0</v>
      </c>
      <c r="K131" s="159">
        <f t="shared" si="18"/>
        <v>56</v>
      </c>
      <c r="L131" s="162">
        <v>13</v>
      </c>
      <c r="M131" s="162">
        <v>43</v>
      </c>
      <c r="N131" s="159">
        <f t="shared" si="19"/>
        <v>0</v>
      </c>
      <c r="O131" s="184">
        <v>0</v>
      </c>
      <c r="P131" s="184">
        <v>0</v>
      </c>
    </row>
    <row r="132" spans="1:16" s="9" customFormat="1">
      <c r="A132" s="176" t="s">
        <v>363</v>
      </c>
      <c r="B132" s="166" t="s">
        <v>394</v>
      </c>
      <c r="C132" s="177" t="s">
        <v>395</v>
      </c>
      <c r="D132" s="63">
        <v>115</v>
      </c>
      <c r="E132" s="159">
        <f t="shared" si="14"/>
        <v>22</v>
      </c>
      <c r="F132" s="159">
        <f t="shared" si="15"/>
        <v>0</v>
      </c>
      <c r="G132" s="159">
        <f t="shared" si="16"/>
        <v>22</v>
      </c>
      <c r="H132" s="159">
        <f t="shared" si="17"/>
        <v>0</v>
      </c>
      <c r="I132" s="162">
        <v>0</v>
      </c>
      <c r="J132" s="162">
        <v>0</v>
      </c>
      <c r="K132" s="159">
        <f t="shared" si="18"/>
        <v>22</v>
      </c>
      <c r="L132" s="162">
        <v>0</v>
      </c>
      <c r="M132" s="162">
        <v>22</v>
      </c>
      <c r="N132" s="159">
        <f t="shared" si="19"/>
        <v>0</v>
      </c>
      <c r="O132" s="184"/>
      <c r="P132" s="184"/>
    </row>
    <row r="133" spans="1:16" s="9" customFormat="1">
      <c r="A133" s="176" t="s">
        <v>363</v>
      </c>
      <c r="B133" s="166" t="s">
        <v>396</v>
      </c>
      <c r="C133" s="177" t="s">
        <v>397</v>
      </c>
      <c r="D133" s="63">
        <v>116</v>
      </c>
      <c r="E133" s="159">
        <f t="shared" si="14"/>
        <v>108</v>
      </c>
      <c r="F133" s="159">
        <f t="shared" si="15"/>
        <v>73</v>
      </c>
      <c r="G133" s="159">
        <f t="shared" si="16"/>
        <v>35</v>
      </c>
      <c r="H133" s="159">
        <f t="shared" si="17"/>
        <v>0</v>
      </c>
      <c r="I133" s="162">
        <v>0</v>
      </c>
      <c r="J133" s="162">
        <v>0</v>
      </c>
      <c r="K133" s="159">
        <f t="shared" si="18"/>
        <v>108</v>
      </c>
      <c r="L133" s="162">
        <v>73</v>
      </c>
      <c r="M133" s="162">
        <v>35</v>
      </c>
      <c r="N133" s="159">
        <f t="shared" si="19"/>
        <v>0</v>
      </c>
      <c r="O133" s="184">
        <v>0</v>
      </c>
      <c r="P133" s="184">
        <v>0</v>
      </c>
    </row>
    <row r="134" spans="1:16" s="9" customFormat="1" ht="25.5">
      <c r="A134" s="176" t="s">
        <v>363</v>
      </c>
      <c r="B134" s="166" t="s">
        <v>398</v>
      </c>
      <c r="C134" s="177" t="s">
        <v>399</v>
      </c>
      <c r="D134" s="63">
        <v>117</v>
      </c>
      <c r="E134" s="159">
        <f t="shared" si="14"/>
        <v>18</v>
      </c>
      <c r="F134" s="159">
        <f t="shared" si="15"/>
        <v>13</v>
      </c>
      <c r="G134" s="159">
        <f t="shared" si="16"/>
        <v>5</v>
      </c>
      <c r="H134" s="159">
        <f t="shared" si="17"/>
        <v>0</v>
      </c>
      <c r="I134" s="162">
        <v>0</v>
      </c>
      <c r="J134" s="162">
        <v>0</v>
      </c>
      <c r="K134" s="159">
        <f t="shared" si="18"/>
        <v>18</v>
      </c>
      <c r="L134" s="162">
        <v>13</v>
      </c>
      <c r="M134" s="162">
        <v>5</v>
      </c>
      <c r="N134" s="159">
        <f t="shared" si="19"/>
        <v>0</v>
      </c>
      <c r="O134" s="184"/>
      <c r="P134" s="184"/>
    </row>
    <row r="135" spans="1:16" s="9" customFormat="1">
      <c r="A135" s="176" t="s">
        <v>363</v>
      </c>
      <c r="B135" s="166" t="s">
        <v>400</v>
      </c>
      <c r="C135" s="177" t="s">
        <v>401</v>
      </c>
      <c r="D135" s="63">
        <v>118</v>
      </c>
      <c r="E135" s="159">
        <f t="shared" si="14"/>
        <v>111</v>
      </c>
      <c r="F135" s="159">
        <f t="shared" si="15"/>
        <v>63</v>
      </c>
      <c r="G135" s="159">
        <f t="shared" si="16"/>
        <v>48</v>
      </c>
      <c r="H135" s="159">
        <f t="shared" si="17"/>
        <v>0</v>
      </c>
      <c r="I135" s="162">
        <v>0</v>
      </c>
      <c r="J135" s="162">
        <v>0</v>
      </c>
      <c r="K135" s="159">
        <f t="shared" si="18"/>
        <v>111</v>
      </c>
      <c r="L135" s="162">
        <v>63</v>
      </c>
      <c r="M135" s="162">
        <v>48</v>
      </c>
      <c r="N135" s="159">
        <f t="shared" si="19"/>
        <v>0</v>
      </c>
      <c r="O135" s="184">
        <v>0</v>
      </c>
      <c r="P135" s="184">
        <v>0</v>
      </c>
    </row>
    <row r="136" spans="1:16" s="9" customFormat="1">
      <c r="A136" s="176" t="s">
        <v>363</v>
      </c>
      <c r="B136" s="166" t="s">
        <v>402</v>
      </c>
      <c r="C136" s="177" t="s">
        <v>403</v>
      </c>
      <c r="D136" s="63">
        <v>119</v>
      </c>
      <c r="E136" s="159">
        <f t="shared" si="14"/>
        <v>90</v>
      </c>
      <c r="F136" s="159">
        <f t="shared" si="15"/>
        <v>90</v>
      </c>
      <c r="G136" s="159">
        <f t="shared" si="16"/>
        <v>0</v>
      </c>
      <c r="H136" s="159">
        <f t="shared" si="17"/>
        <v>0</v>
      </c>
      <c r="I136" s="162">
        <v>0</v>
      </c>
      <c r="J136" s="162">
        <v>0</v>
      </c>
      <c r="K136" s="159">
        <f t="shared" si="18"/>
        <v>90</v>
      </c>
      <c r="L136" s="162">
        <v>90</v>
      </c>
      <c r="M136" s="162">
        <v>0</v>
      </c>
      <c r="N136" s="159">
        <f t="shared" si="19"/>
        <v>0</v>
      </c>
      <c r="O136" s="184">
        <v>0</v>
      </c>
      <c r="P136" s="184">
        <v>0</v>
      </c>
    </row>
    <row r="137" spans="1:16" s="9" customFormat="1">
      <c r="A137" s="176" t="s">
        <v>363</v>
      </c>
      <c r="B137" s="166" t="s">
        <v>404</v>
      </c>
      <c r="C137" s="177" t="s">
        <v>405</v>
      </c>
      <c r="D137" s="63">
        <v>120</v>
      </c>
      <c r="E137" s="159">
        <f t="shared" si="14"/>
        <v>12</v>
      </c>
      <c r="F137" s="159">
        <f t="shared" si="15"/>
        <v>12</v>
      </c>
      <c r="G137" s="159">
        <f t="shared" si="16"/>
        <v>0</v>
      </c>
      <c r="H137" s="159">
        <f t="shared" si="17"/>
        <v>0</v>
      </c>
      <c r="I137" s="162">
        <v>0</v>
      </c>
      <c r="J137" s="162">
        <v>0</v>
      </c>
      <c r="K137" s="159">
        <f t="shared" si="18"/>
        <v>12</v>
      </c>
      <c r="L137" s="162">
        <v>12</v>
      </c>
      <c r="M137" s="162">
        <v>0</v>
      </c>
      <c r="N137" s="159">
        <f t="shared" si="19"/>
        <v>0</v>
      </c>
      <c r="O137" s="184"/>
      <c r="P137" s="184"/>
    </row>
    <row r="138" spans="1:16" s="9" customFormat="1">
      <c r="A138" s="308" t="s">
        <v>406</v>
      </c>
      <c r="B138" s="309"/>
      <c r="C138" s="310"/>
      <c r="D138" s="182">
        <v>121</v>
      </c>
      <c r="E138" s="183">
        <f t="shared" si="14"/>
        <v>111</v>
      </c>
      <c r="F138" s="183">
        <f t="shared" si="15"/>
        <v>96</v>
      </c>
      <c r="G138" s="183">
        <f t="shared" si="16"/>
        <v>15</v>
      </c>
      <c r="H138" s="183">
        <f t="shared" si="17"/>
        <v>41</v>
      </c>
      <c r="I138" s="183">
        <f>SUM(I139:I145)</f>
        <v>34</v>
      </c>
      <c r="J138" s="183">
        <f t="shared" ref="J138:P138" si="22">SUM(J139:J145)</f>
        <v>7</v>
      </c>
      <c r="K138" s="183">
        <f t="shared" si="22"/>
        <v>70</v>
      </c>
      <c r="L138" s="183">
        <f t="shared" si="22"/>
        <v>62</v>
      </c>
      <c r="M138" s="183">
        <f t="shared" si="22"/>
        <v>8</v>
      </c>
      <c r="N138" s="183">
        <f t="shared" si="22"/>
        <v>0</v>
      </c>
      <c r="O138" s="183">
        <f t="shared" si="22"/>
        <v>0</v>
      </c>
      <c r="P138" s="183">
        <f t="shared" si="22"/>
        <v>0</v>
      </c>
    </row>
    <row r="139" spans="1:16" s="9" customFormat="1" ht="25.5">
      <c r="A139" s="176" t="s">
        <v>407</v>
      </c>
      <c r="B139" s="166" t="s">
        <v>408</v>
      </c>
      <c r="C139" s="177" t="s">
        <v>409</v>
      </c>
      <c r="D139" s="63">
        <v>122</v>
      </c>
      <c r="E139" s="159">
        <f t="shared" si="14"/>
        <v>16</v>
      </c>
      <c r="F139" s="159">
        <f t="shared" si="15"/>
        <v>13</v>
      </c>
      <c r="G139" s="159">
        <f t="shared" si="16"/>
        <v>3</v>
      </c>
      <c r="H139" s="159">
        <f t="shared" si="17"/>
        <v>16</v>
      </c>
      <c r="I139" s="162">
        <v>13</v>
      </c>
      <c r="J139" s="162">
        <v>3</v>
      </c>
      <c r="K139" s="159">
        <f t="shared" si="18"/>
        <v>0</v>
      </c>
      <c r="L139" s="162">
        <v>0</v>
      </c>
      <c r="M139" s="162">
        <v>0</v>
      </c>
      <c r="N139" s="159">
        <f t="shared" si="19"/>
        <v>0</v>
      </c>
      <c r="O139" s="184"/>
      <c r="P139" s="184"/>
    </row>
    <row r="140" spans="1:16" s="9" customFormat="1" ht="25.5">
      <c r="A140" s="176" t="s">
        <v>407</v>
      </c>
      <c r="B140" s="166" t="s">
        <v>410</v>
      </c>
      <c r="C140" s="177" t="s">
        <v>411</v>
      </c>
      <c r="D140" s="63">
        <v>123</v>
      </c>
      <c r="E140" s="159">
        <f t="shared" si="14"/>
        <v>16</v>
      </c>
      <c r="F140" s="159">
        <f t="shared" si="15"/>
        <v>14</v>
      </c>
      <c r="G140" s="159">
        <f t="shared" si="16"/>
        <v>2</v>
      </c>
      <c r="H140" s="159">
        <f t="shared" si="17"/>
        <v>16</v>
      </c>
      <c r="I140" s="162">
        <v>14</v>
      </c>
      <c r="J140" s="162">
        <v>2</v>
      </c>
      <c r="K140" s="159">
        <f t="shared" si="18"/>
        <v>0</v>
      </c>
      <c r="L140" s="162">
        <v>0</v>
      </c>
      <c r="M140" s="162">
        <v>0</v>
      </c>
      <c r="N140" s="159">
        <f t="shared" si="19"/>
        <v>0</v>
      </c>
      <c r="O140" s="184"/>
      <c r="P140" s="184"/>
    </row>
    <row r="141" spans="1:16" s="9" customFormat="1" ht="25.5">
      <c r="A141" s="176" t="s">
        <v>407</v>
      </c>
      <c r="B141" s="166" t="s">
        <v>412</v>
      </c>
      <c r="C141" s="177" t="s">
        <v>413</v>
      </c>
      <c r="D141" s="63">
        <v>124</v>
      </c>
      <c r="E141" s="159">
        <f t="shared" si="14"/>
        <v>17</v>
      </c>
      <c r="F141" s="159">
        <f t="shared" si="15"/>
        <v>10</v>
      </c>
      <c r="G141" s="159">
        <f t="shared" si="16"/>
        <v>7</v>
      </c>
      <c r="H141" s="159">
        <f t="shared" si="17"/>
        <v>0</v>
      </c>
      <c r="I141" s="162">
        <v>0</v>
      </c>
      <c r="J141" s="162">
        <v>0</v>
      </c>
      <c r="K141" s="159">
        <f t="shared" si="18"/>
        <v>17</v>
      </c>
      <c r="L141" s="162">
        <v>10</v>
      </c>
      <c r="M141" s="162">
        <v>7</v>
      </c>
      <c r="N141" s="159">
        <f t="shared" si="19"/>
        <v>0</v>
      </c>
      <c r="O141" s="184"/>
      <c r="P141" s="184"/>
    </row>
    <row r="142" spans="1:16" s="9" customFormat="1" ht="38.25">
      <c r="A142" s="179" t="s">
        <v>407</v>
      </c>
      <c r="B142" s="180" t="s">
        <v>414</v>
      </c>
      <c r="C142" s="179" t="s">
        <v>415</v>
      </c>
      <c r="D142" s="63">
        <v>125</v>
      </c>
      <c r="E142" s="159">
        <f t="shared" si="14"/>
        <v>29</v>
      </c>
      <c r="F142" s="159">
        <f t="shared" si="15"/>
        <v>28</v>
      </c>
      <c r="G142" s="159">
        <f t="shared" si="16"/>
        <v>1</v>
      </c>
      <c r="H142" s="159">
        <f t="shared" si="17"/>
        <v>0</v>
      </c>
      <c r="I142" s="162">
        <v>0</v>
      </c>
      <c r="J142" s="162">
        <v>0</v>
      </c>
      <c r="K142" s="159">
        <f t="shared" si="18"/>
        <v>29</v>
      </c>
      <c r="L142" s="162">
        <v>28</v>
      </c>
      <c r="M142" s="162">
        <v>1</v>
      </c>
      <c r="N142" s="159">
        <f t="shared" si="19"/>
        <v>0</v>
      </c>
      <c r="O142" s="184"/>
      <c r="P142" s="184"/>
    </row>
    <row r="143" spans="1:16" s="9" customFormat="1" ht="25.5">
      <c r="A143" s="176" t="s">
        <v>407</v>
      </c>
      <c r="B143" s="166" t="s">
        <v>416</v>
      </c>
      <c r="C143" s="177" t="s">
        <v>417</v>
      </c>
      <c r="D143" s="63">
        <v>126</v>
      </c>
      <c r="E143" s="159">
        <f t="shared" si="14"/>
        <v>9</v>
      </c>
      <c r="F143" s="159">
        <f t="shared" si="15"/>
        <v>7</v>
      </c>
      <c r="G143" s="159">
        <f t="shared" si="16"/>
        <v>2</v>
      </c>
      <c r="H143" s="159">
        <f t="shared" si="17"/>
        <v>9</v>
      </c>
      <c r="I143" s="162">
        <v>7</v>
      </c>
      <c r="J143" s="162">
        <v>2</v>
      </c>
      <c r="K143" s="159">
        <f t="shared" si="18"/>
        <v>0</v>
      </c>
      <c r="L143" s="162">
        <v>0</v>
      </c>
      <c r="M143" s="162">
        <v>0</v>
      </c>
      <c r="N143" s="159">
        <f t="shared" si="19"/>
        <v>0</v>
      </c>
      <c r="O143" s="184"/>
      <c r="P143" s="184"/>
    </row>
    <row r="144" spans="1:16" s="9" customFormat="1">
      <c r="A144" s="176" t="s">
        <v>407</v>
      </c>
      <c r="B144" s="166" t="s">
        <v>418</v>
      </c>
      <c r="C144" s="177" t="s">
        <v>419</v>
      </c>
      <c r="D144" s="63">
        <v>127</v>
      </c>
      <c r="E144" s="159">
        <f t="shared" si="14"/>
        <v>11</v>
      </c>
      <c r="F144" s="159">
        <f t="shared" si="15"/>
        <v>11</v>
      </c>
      <c r="G144" s="159">
        <f t="shared" si="16"/>
        <v>0</v>
      </c>
      <c r="H144" s="159">
        <f t="shared" si="17"/>
        <v>0</v>
      </c>
      <c r="I144" s="162">
        <v>0</v>
      </c>
      <c r="J144" s="162">
        <v>0</v>
      </c>
      <c r="K144" s="159">
        <f t="shared" si="18"/>
        <v>11</v>
      </c>
      <c r="L144" s="162">
        <v>11</v>
      </c>
      <c r="M144" s="162">
        <v>0</v>
      </c>
      <c r="N144" s="159">
        <f t="shared" si="19"/>
        <v>0</v>
      </c>
      <c r="O144" s="184"/>
      <c r="P144" s="184"/>
    </row>
    <row r="145" spans="1:16" s="9" customFormat="1" ht="25.5">
      <c r="A145" s="176" t="s">
        <v>407</v>
      </c>
      <c r="B145" s="166" t="s">
        <v>420</v>
      </c>
      <c r="C145" s="177" t="s">
        <v>421</v>
      </c>
      <c r="D145" s="63">
        <v>128</v>
      </c>
      <c r="E145" s="159">
        <f t="shared" si="14"/>
        <v>13</v>
      </c>
      <c r="F145" s="159">
        <f t="shared" si="15"/>
        <v>13</v>
      </c>
      <c r="G145" s="159">
        <f t="shared" si="16"/>
        <v>0</v>
      </c>
      <c r="H145" s="159">
        <f t="shared" si="17"/>
        <v>0</v>
      </c>
      <c r="I145" s="162">
        <v>0</v>
      </c>
      <c r="J145" s="162">
        <v>0</v>
      </c>
      <c r="K145" s="159">
        <f t="shared" si="18"/>
        <v>13</v>
      </c>
      <c r="L145" s="162">
        <v>13</v>
      </c>
      <c r="M145" s="162">
        <v>0</v>
      </c>
      <c r="N145" s="159">
        <f t="shared" si="19"/>
        <v>0</v>
      </c>
      <c r="O145" s="184"/>
      <c r="P145" s="184"/>
    </row>
    <row r="146" spans="1:16" s="9" customFormat="1">
      <c r="A146" s="308" t="s">
        <v>422</v>
      </c>
      <c r="B146" s="309"/>
      <c r="C146" s="310"/>
      <c r="D146" s="182">
        <v>129</v>
      </c>
      <c r="E146" s="183">
        <f t="shared" si="14"/>
        <v>1265</v>
      </c>
      <c r="F146" s="183">
        <f t="shared" si="15"/>
        <v>1047</v>
      </c>
      <c r="G146" s="183">
        <f t="shared" si="16"/>
        <v>218</v>
      </c>
      <c r="H146" s="183">
        <f t="shared" si="17"/>
        <v>130</v>
      </c>
      <c r="I146" s="183">
        <f>SUM(I147:I164)</f>
        <v>107</v>
      </c>
      <c r="J146" s="183">
        <f>SUM(J147:J164)</f>
        <v>23</v>
      </c>
      <c r="K146" s="183">
        <f t="shared" ref="K146:P146" si="23">SUM(K147:K164)</f>
        <v>1047</v>
      </c>
      <c r="L146" s="183">
        <f t="shared" si="23"/>
        <v>869</v>
      </c>
      <c r="M146" s="183">
        <f t="shared" si="23"/>
        <v>178</v>
      </c>
      <c r="N146" s="183">
        <f t="shared" si="23"/>
        <v>88</v>
      </c>
      <c r="O146" s="183">
        <f t="shared" si="23"/>
        <v>71</v>
      </c>
      <c r="P146" s="183">
        <f t="shared" si="23"/>
        <v>17</v>
      </c>
    </row>
    <row r="147" spans="1:16" s="9" customFormat="1">
      <c r="A147" s="176" t="s">
        <v>423</v>
      </c>
      <c r="B147" s="178" t="s">
        <v>424</v>
      </c>
      <c r="C147" s="178" t="s">
        <v>425</v>
      </c>
      <c r="D147" s="63">
        <v>130</v>
      </c>
      <c r="E147" s="159">
        <f t="shared" ref="E147:E210" si="24">+H147+K147+N147</f>
        <v>19</v>
      </c>
      <c r="F147" s="159">
        <f t="shared" ref="F147:F210" si="25">+I147+L147+O147</f>
        <v>7</v>
      </c>
      <c r="G147" s="159">
        <f t="shared" ref="G147:G210" si="26">+J147+M147+P147</f>
        <v>12</v>
      </c>
      <c r="H147" s="159">
        <f t="shared" ref="H147:H210" si="27">+I147+J147</f>
        <v>19</v>
      </c>
      <c r="I147" s="162">
        <v>7</v>
      </c>
      <c r="J147" s="162">
        <v>12</v>
      </c>
      <c r="K147" s="159">
        <f t="shared" ref="K147:K210" si="28">+L147+M147</f>
        <v>0</v>
      </c>
      <c r="L147" s="162">
        <v>0</v>
      </c>
      <c r="M147" s="162">
        <v>0</v>
      </c>
      <c r="N147" s="159">
        <f t="shared" ref="N147:N210" si="29">+O147+P147</f>
        <v>0</v>
      </c>
      <c r="O147" s="184">
        <v>0</v>
      </c>
      <c r="P147" s="184">
        <v>0</v>
      </c>
    </row>
    <row r="148" spans="1:16" s="9" customFormat="1">
      <c r="A148" s="176" t="s">
        <v>423</v>
      </c>
      <c r="B148" s="176" t="s">
        <v>426</v>
      </c>
      <c r="C148" s="177" t="s">
        <v>427</v>
      </c>
      <c r="D148" s="63">
        <v>131</v>
      </c>
      <c r="E148" s="159">
        <f t="shared" si="24"/>
        <v>16</v>
      </c>
      <c r="F148" s="159">
        <f t="shared" si="25"/>
        <v>12</v>
      </c>
      <c r="G148" s="159">
        <f t="shared" si="26"/>
        <v>4</v>
      </c>
      <c r="H148" s="159">
        <f t="shared" si="27"/>
        <v>16</v>
      </c>
      <c r="I148" s="162">
        <v>12</v>
      </c>
      <c r="J148" s="162">
        <v>4</v>
      </c>
      <c r="K148" s="159">
        <f t="shared" si="28"/>
        <v>0</v>
      </c>
      <c r="L148" s="162">
        <v>0</v>
      </c>
      <c r="M148" s="162">
        <v>0</v>
      </c>
      <c r="N148" s="159">
        <f t="shared" si="29"/>
        <v>0</v>
      </c>
      <c r="O148" s="184">
        <v>0</v>
      </c>
      <c r="P148" s="184">
        <v>0</v>
      </c>
    </row>
    <row r="149" spans="1:16" s="9" customFormat="1">
      <c r="A149" s="176" t="s">
        <v>423</v>
      </c>
      <c r="B149" s="166" t="s">
        <v>428</v>
      </c>
      <c r="C149" s="177" t="s">
        <v>429</v>
      </c>
      <c r="D149" s="63">
        <v>132</v>
      </c>
      <c r="E149" s="159">
        <f t="shared" si="24"/>
        <v>31</v>
      </c>
      <c r="F149" s="159">
        <f t="shared" si="25"/>
        <v>29</v>
      </c>
      <c r="G149" s="159">
        <f t="shared" si="26"/>
        <v>2</v>
      </c>
      <c r="H149" s="159">
        <f t="shared" si="27"/>
        <v>31</v>
      </c>
      <c r="I149" s="162">
        <v>29</v>
      </c>
      <c r="J149" s="162">
        <v>2</v>
      </c>
      <c r="K149" s="159">
        <f t="shared" si="28"/>
        <v>0</v>
      </c>
      <c r="L149" s="162">
        <v>0</v>
      </c>
      <c r="M149" s="162">
        <v>0</v>
      </c>
      <c r="N149" s="159">
        <f t="shared" si="29"/>
        <v>0</v>
      </c>
      <c r="O149" s="184">
        <v>0</v>
      </c>
      <c r="P149" s="184">
        <v>0</v>
      </c>
    </row>
    <row r="150" spans="1:16" s="9" customFormat="1" ht="25.5">
      <c r="A150" s="176" t="s">
        <v>423</v>
      </c>
      <c r="B150" s="166" t="s">
        <v>430</v>
      </c>
      <c r="C150" s="177" t="s">
        <v>431</v>
      </c>
      <c r="D150" s="63">
        <v>133</v>
      </c>
      <c r="E150" s="159">
        <f t="shared" si="24"/>
        <v>8</v>
      </c>
      <c r="F150" s="159">
        <f t="shared" si="25"/>
        <v>5</v>
      </c>
      <c r="G150" s="159">
        <f t="shared" si="26"/>
        <v>3</v>
      </c>
      <c r="H150" s="159">
        <f t="shared" si="27"/>
        <v>8</v>
      </c>
      <c r="I150" s="162">
        <v>5</v>
      </c>
      <c r="J150" s="162">
        <v>3</v>
      </c>
      <c r="K150" s="159">
        <f t="shared" si="28"/>
        <v>0</v>
      </c>
      <c r="L150" s="162">
        <v>0</v>
      </c>
      <c r="M150" s="162">
        <v>0</v>
      </c>
      <c r="N150" s="159">
        <f t="shared" si="29"/>
        <v>0</v>
      </c>
      <c r="O150" s="184"/>
      <c r="P150" s="184"/>
    </row>
    <row r="151" spans="1:16" s="9" customFormat="1">
      <c r="A151" s="176" t="s">
        <v>423</v>
      </c>
      <c r="B151" s="166" t="s">
        <v>432</v>
      </c>
      <c r="C151" s="177" t="s">
        <v>433</v>
      </c>
      <c r="D151" s="63">
        <v>134</v>
      </c>
      <c r="E151" s="159">
        <f t="shared" si="24"/>
        <v>122</v>
      </c>
      <c r="F151" s="159">
        <f t="shared" si="25"/>
        <v>64</v>
      </c>
      <c r="G151" s="159">
        <f t="shared" si="26"/>
        <v>58</v>
      </c>
      <c r="H151" s="159">
        <f t="shared" si="27"/>
        <v>0</v>
      </c>
      <c r="I151" s="162">
        <v>0</v>
      </c>
      <c r="J151" s="162">
        <v>0</v>
      </c>
      <c r="K151" s="159">
        <f t="shared" si="28"/>
        <v>122</v>
      </c>
      <c r="L151" s="162">
        <v>64</v>
      </c>
      <c r="M151" s="162">
        <v>58</v>
      </c>
      <c r="N151" s="159">
        <f t="shared" si="29"/>
        <v>0</v>
      </c>
      <c r="O151" s="184">
        <v>0</v>
      </c>
      <c r="P151" s="184">
        <v>0</v>
      </c>
    </row>
    <row r="152" spans="1:16" s="9" customFormat="1">
      <c r="A152" s="176" t="s">
        <v>423</v>
      </c>
      <c r="B152" s="166" t="s">
        <v>434</v>
      </c>
      <c r="C152" s="177" t="s">
        <v>435</v>
      </c>
      <c r="D152" s="63">
        <v>135</v>
      </c>
      <c r="E152" s="159">
        <f t="shared" si="24"/>
        <v>20</v>
      </c>
      <c r="F152" s="159">
        <f t="shared" si="25"/>
        <v>19</v>
      </c>
      <c r="G152" s="159">
        <f t="shared" si="26"/>
        <v>1</v>
      </c>
      <c r="H152" s="159">
        <f t="shared" si="27"/>
        <v>20</v>
      </c>
      <c r="I152" s="162">
        <v>19</v>
      </c>
      <c r="J152" s="162">
        <v>1</v>
      </c>
      <c r="K152" s="159">
        <f t="shared" si="28"/>
        <v>0</v>
      </c>
      <c r="L152" s="162">
        <v>0</v>
      </c>
      <c r="M152" s="162">
        <v>0</v>
      </c>
      <c r="N152" s="159">
        <f t="shared" si="29"/>
        <v>0</v>
      </c>
      <c r="O152" s="184"/>
      <c r="P152" s="184"/>
    </row>
    <row r="153" spans="1:16" s="9" customFormat="1" ht="38.25">
      <c r="A153" s="176" t="s">
        <v>423</v>
      </c>
      <c r="B153" s="166" t="s">
        <v>436</v>
      </c>
      <c r="C153" s="177" t="s">
        <v>437</v>
      </c>
      <c r="D153" s="63">
        <v>136</v>
      </c>
      <c r="E153" s="159">
        <f t="shared" si="24"/>
        <v>9</v>
      </c>
      <c r="F153" s="159">
        <f t="shared" si="25"/>
        <v>8</v>
      </c>
      <c r="G153" s="159">
        <f t="shared" si="26"/>
        <v>1</v>
      </c>
      <c r="H153" s="159">
        <f t="shared" si="27"/>
        <v>0</v>
      </c>
      <c r="I153" s="162">
        <v>0</v>
      </c>
      <c r="J153" s="162">
        <v>0</v>
      </c>
      <c r="K153" s="159">
        <f t="shared" si="28"/>
        <v>9</v>
      </c>
      <c r="L153" s="162">
        <v>8</v>
      </c>
      <c r="M153" s="162">
        <v>1</v>
      </c>
      <c r="N153" s="159">
        <f t="shared" si="29"/>
        <v>0</v>
      </c>
      <c r="O153" s="184"/>
      <c r="P153" s="184"/>
    </row>
    <row r="154" spans="1:16" s="9" customFormat="1">
      <c r="A154" s="176" t="s">
        <v>423</v>
      </c>
      <c r="B154" s="166" t="s">
        <v>438</v>
      </c>
      <c r="C154" s="177" t="s">
        <v>439</v>
      </c>
      <c r="D154" s="63">
        <v>137</v>
      </c>
      <c r="E154" s="159">
        <f t="shared" si="24"/>
        <v>41</v>
      </c>
      <c r="F154" s="159">
        <f t="shared" si="25"/>
        <v>18</v>
      </c>
      <c r="G154" s="159">
        <f t="shared" si="26"/>
        <v>23</v>
      </c>
      <c r="H154" s="159">
        <f t="shared" si="27"/>
        <v>0</v>
      </c>
      <c r="I154" s="162">
        <v>0</v>
      </c>
      <c r="J154" s="162">
        <v>0</v>
      </c>
      <c r="K154" s="159">
        <f t="shared" si="28"/>
        <v>41</v>
      </c>
      <c r="L154" s="162">
        <v>18</v>
      </c>
      <c r="M154" s="162">
        <v>23</v>
      </c>
      <c r="N154" s="159">
        <f t="shared" si="29"/>
        <v>0</v>
      </c>
      <c r="O154" s="184">
        <v>0</v>
      </c>
      <c r="P154" s="184">
        <v>0</v>
      </c>
    </row>
    <row r="155" spans="1:16" s="9" customFormat="1">
      <c r="A155" s="176" t="s">
        <v>423</v>
      </c>
      <c r="B155" s="166" t="s">
        <v>440</v>
      </c>
      <c r="C155" s="177" t="s">
        <v>441</v>
      </c>
      <c r="D155" s="63">
        <v>138</v>
      </c>
      <c r="E155" s="159">
        <f t="shared" si="24"/>
        <v>70</v>
      </c>
      <c r="F155" s="159">
        <f t="shared" si="25"/>
        <v>40</v>
      </c>
      <c r="G155" s="159">
        <f t="shared" si="26"/>
        <v>30</v>
      </c>
      <c r="H155" s="159">
        <f t="shared" si="27"/>
        <v>0</v>
      </c>
      <c r="I155" s="162">
        <v>0</v>
      </c>
      <c r="J155" s="162">
        <v>0</v>
      </c>
      <c r="K155" s="159">
        <f t="shared" si="28"/>
        <v>70</v>
      </c>
      <c r="L155" s="162">
        <v>40</v>
      </c>
      <c r="M155" s="162">
        <v>30</v>
      </c>
      <c r="N155" s="159">
        <f t="shared" si="29"/>
        <v>0</v>
      </c>
      <c r="O155" s="184">
        <v>0</v>
      </c>
      <c r="P155" s="184">
        <v>0</v>
      </c>
    </row>
    <row r="156" spans="1:16" s="9" customFormat="1">
      <c r="A156" s="176" t="s">
        <v>423</v>
      </c>
      <c r="B156" s="176" t="s">
        <v>442</v>
      </c>
      <c r="C156" s="177" t="s">
        <v>443</v>
      </c>
      <c r="D156" s="63">
        <v>139</v>
      </c>
      <c r="E156" s="159">
        <f t="shared" si="24"/>
        <v>13</v>
      </c>
      <c r="F156" s="159">
        <f t="shared" si="25"/>
        <v>13</v>
      </c>
      <c r="G156" s="159">
        <f t="shared" si="26"/>
        <v>0</v>
      </c>
      <c r="H156" s="159">
        <f t="shared" si="27"/>
        <v>0</v>
      </c>
      <c r="I156" s="162">
        <v>0</v>
      </c>
      <c r="J156" s="162">
        <v>0</v>
      </c>
      <c r="K156" s="159">
        <f t="shared" si="28"/>
        <v>13</v>
      </c>
      <c r="L156" s="162">
        <v>13</v>
      </c>
      <c r="M156" s="162">
        <v>0</v>
      </c>
      <c r="N156" s="159">
        <f t="shared" si="29"/>
        <v>0</v>
      </c>
      <c r="O156" s="184"/>
      <c r="P156" s="184"/>
    </row>
    <row r="157" spans="1:16" s="9" customFormat="1">
      <c r="A157" s="176" t="s">
        <v>423</v>
      </c>
      <c r="B157" s="166" t="s">
        <v>444</v>
      </c>
      <c r="C157" s="177" t="s">
        <v>445</v>
      </c>
      <c r="D157" s="63">
        <v>140</v>
      </c>
      <c r="E157" s="159">
        <f t="shared" si="24"/>
        <v>13</v>
      </c>
      <c r="F157" s="159">
        <f t="shared" si="25"/>
        <v>4</v>
      </c>
      <c r="G157" s="159">
        <f t="shared" si="26"/>
        <v>9</v>
      </c>
      <c r="H157" s="159">
        <f t="shared" si="27"/>
        <v>0</v>
      </c>
      <c r="I157" s="162">
        <v>0</v>
      </c>
      <c r="J157" s="162">
        <v>0</v>
      </c>
      <c r="K157" s="159">
        <f t="shared" si="28"/>
        <v>13</v>
      </c>
      <c r="L157" s="162">
        <v>4</v>
      </c>
      <c r="M157" s="162">
        <v>9</v>
      </c>
      <c r="N157" s="159">
        <f t="shared" si="29"/>
        <v>0</v>
      </c>
      <c r="O157" s="184"/>
      <c r="P157" s="184"/>
    </row>
    <row r="158" spans="1:16" s="9" customFormat="1" ht="25.5">
      <c r="A158" s="176" t="s">
        <v>423</v>
      </c>
      <c r="B158" s="166" t="s">
        <v>446</v>
      </c>
      <c r="C158" s="177" t="s">
        <v>447</v>
      </c>
      <c r="D158" s="63">
        <v>141</v>
      </c>
      <c r="E158" s="159">
        <f t="shared" si="24"/>
        <v>36</v>
      </c>
      <c r="F158" s="159">
        <f t="shared" si="25"/>
        <v>35</v>
      </c>
      <c r="G158" s="159">
        <f t="shared" si="26"/>
        <v>1</v>
      </c>
      <c r="H158" s="159">
        <f t="shared" si="27"/>
        <v>36</v>
      </c>
      <c r="I158" s="162">
        <v>35</v>
      </c>
      <c r="J158" s="162">
        <v>1</v>
      </c>
      <c r="K158" s="159">
        <f t="shared" si="28"/>
        <v>0</v>
      </c>
      <c r="L158" s="162">
        <v>0</v>
      </c>
      <c r="M158" s="162">
        <v>0</v>
      </c>
      <c r="N158" s="159">
        <f t="shared" si="29"/>
        <v>0</v>
      </c>
      <c r="O158" s="184">
        <v>0</v>
      </c>
      <c r="P158" s="184">
        <v>0</v>
      </c>
    </row>
    <row r="159" spans="1:16" s="9" customFormat="1" ht="25.5">
      <c r="A159" s="176" t="s">
        <v>423</v>
      </c>
      <c r="B159" s="166" t="s">
        <v>448</v>
      </c>
      <c r="C159" s="177" t="s">
        <v>449</v>
      </c>
      <c r="D159" s="63">
        <v>142</v>
      </c>
      <c r="E159" s="159">
        <f t="shared" si="24"/>
        <v>138</v>
      </c>
      <c r="F159" s="159">
        <f t="shared" si="25"/>
        <v>123</v>
      </c>
      <c r="G159" s="159">
        <f t="shared" si="26"/>
        <v>15</v>
      </c>
      <c r="H159" s="159">
        <f t="shared" si="27"/>
        <v>0</v>
      </c>
      <c r="I159" s="162">
        <v>0</v>
      </c>
      <c r="J159" s="162">
        <v>0</v>
      </c>
      <c r="K159" s="159">
        <f t="shared" si="28"/>
        <v>138</v>
      </c>
      <c r="L159" s="162">
        <v>123</v>
      </c>
      <c r="M159" s="162">
        <v>15</v>
      </c>
      <c r="N159" s="159">
        <f t="shared" si="29"/>
        <v>0</v>
      </c>
      <c r="O159" s="184">
        <v>0</v>
      </c>
      <c r="P159" s="184">
        <v>0</v>
      </c>
    </row>
    <row r="160" spans="1:16" s="9" customFormat="1" ht="25.5">
      <c r="A160" s="176" t="s">
        <v>423</v>
      </c>
      <c r="B160" s="166" t="s">
        <v>450</v>
      </c>
      <c r="C160" s="177" t="s">
        <v>451</v>
      </c>
      <c r="D160" s="63">
        <v>143</v>
      </c>
      <c r="E160" s="159">
        <f t="shared" si="24"/>
        <v>251</v>
      </c>
      <c r="F160" s="159">
        <f t="shared" si="25"/>
        <v>245</v>
      </c>
      <c r="G160" s="159">
        <f t="shared" si="26"/>
        <v>6</v>
      </c>
      <c r="H160" s="159">
        <f t="shared" si="27"/>
        <v>0</v>
      </c>
      <c r="I160" s="162">
        <v>0</v>
      </c>
      <c r="J160" s="162">
        <v>0</v>
      </c>
      <c r="K160" s="159">
        <f t="shared" si="28"/>
        <v>251</v>
      </c>
      <c r="L160" s="162">
        <v>245</v>
      </c>
      <c r="M160" s="162">
        <v>6</v>
      </c>
      <c r="N160" s="159">
        <f t="shared" si="29"/>
        <v>0</v>
      </c>
      <c r="O160" s="184">
        <v>0</v>
      </c>
      <c r="P160" s="184">
        <v>0</v>
      </c>
    </row>
    <row r="161" spans="1:16" s="9" customFormat="1">
      <c r="A161" s="170" t="s">
        <v>423</v>
      </c>
      <c r="B161" s="178" t="s">
        <v>452</v>
      </c>
      <c r="C161" s="178" t="s">
        <v>453</v>
      </c>
      <c r="D161" s="63">
        <v>144</v>
      </c>
      <c r="E161" s="159">
        <f t="shared" si="24"/>
        <v>18</v>
      </c>
      <c r="F161" s="159">
        <f t="shared" si="25"/>
        <v>18</v>
      </c>
      <c r="G161" s="159">
        <f t="shared" si="26"/>
        <v>0</v>
      </c>
      <c r="H161" s="159">
        <f t="shared" si="27"/>
        <v>0</v>
      </c>
      <c r="I161" s="162">
        <v>0</v>
      </c>
      <c r="J161" s="162">
        <v>0</v>
      </c>
      <c r="K161" s="159">
        <f t="shared" si="28"/>
        <v>18</v>
      </c>
      <c r="L161" s="162">
        <v>18</v>
      </c>
      <c r="M161" s="162">
        <v>0</v>
      </c>
      <c r="N161" s="159">
        <f t="shared" si="29"/>
        <v>0</v>
      </c>
      <c r="O161" s="184">
        <v>0</v>
      </c>
      <c r="P161" s="184">
        <v>0</v>
      </c>
    </row>
    <row r="162" spans="1:16" s="9" customFormat="1" ht="25.5">
      <c r="A162" s="170" t="s">
        <v>423</v>
      </c>
      <c r="B162" s="178" t="s">
        <v>454</v>
      </c>
      <c r="C162" s="170" t="s">
        <v>455</v>
      </c>
      <c r="D162" s="63">
        <v>145</v>
      </c>
      <c r="E162" s="159">
        <f t="shared" si="24"/>
        <v>13</v>
      </c>
      <c r="F162" s="159">
        <f t="shared" si="25"/>
        <v>5</v>
      </c>
      <c r="G162" s="159">
        <f t="shared" si="26"/>
        <v>8</v>
      </c>
      <c r="H162" s="159">
        <f t="shared" si="27"/>
        <v>0</v>
      </c>
      <c r="I162" s="162">
        <v>0</v>
      </c>
      <c r="J162" s="162">
        <v>0</v>
      </c>
      <c r="K162" s="159">
        <f t="shared" si="28"/>
        <v>13</v>
      </c>
      <c r="L162" s="162">
        <v>5</v>
      </c>
      <c r="M162" s="162">
        <v>8</v>
      </c>
      <c r="N162" s="159">
        <f t="shared" si="29"/>
        <v>0</v>
      </c>
      <c r="O162" s="184"/>
      <c r="P162" s="184"/>
    </row>
    <row r="163" spans="1:16" s="9" customFormat="1" ht="25.5">
      <c r="A163" s="176" t="s">
        <v>423</v>
      </c>
      <c r="B163" s="166" t="s">
        <v>456</v>
      </c>
      <c r="C163" s="177" t="s">
        <v>457</v>
      </c>
      <c r="D163" s="63">
        <v>146</v>
      </c>
      <c r="E163" s="159">
        <f t="shared" si="24"/>
        <v>436</v>
      </c>
      <c r="F163" s="159">
        <f t="shared" si="25"/>
        <v>395</v>
      </c>
      <c r="G163" s="159">
        <f t="shared" si="26"/>
        <v>41</v>
      </c>
      <c r="H163" s="159">
        <f t="shared" si="27"/>
        <v>0</v>
      </c>
      <c r="I163" s="162">
        <v>0</v>
      </c>
      <c r="J163" s="162">
        <v>0</v>
      </c>
      <c r="K163" s="159">
        <f t="shared" si="28"/>
        <v>348</v>
      </c>
      <c r="L163" s="162">
        <v>324</v>
      </c>
      <c r="M163" s="162">
        <v>24</v>
      </c>
      <c r="N163" s="159">
        <f t="shared" si="29"/>
        <v>88</v>
      </c>
      <c r="O163" s="184">
        <v>71</v>
      </c>
      <c r="P163" s="184">
        <v>17</v>
      </c>
    </row>
    <row r="164" spans="1:16" s="9" customFormat="1" ht="25.5">
      <c r="A164" s="176" t="s">
        <v>423</v>
      </c>
      <c r="B164" s="166" t="s">
        <v>458</v>
      </c>
      <c r="C164" s="177" t="s">
        <v>459</v>
      </c>
      <c r="D164" s="63">
        <v>147</v>
      </c>
      <c r="E164" s="159">
        <f t="shared" si="24"/>
        <v>11</v>
      </c>
      <c r="F164" s="159">
        <f t="shared" si="25"/>
        <v>7</v>
      </c>
      <c r="G164" s="159">
        <f t="shared" si="26"/>
        <v>4</v>
      </c>
      <c r="H164" s="159">
        <f t="shared" si="27"/>
        <v>0</v>
      </c>
      <c r="I164" s="162">
        <v>0</v>
      </c>
      <c r="J164" s="162">
        <v>0</v>
      </c>
      <c r="K164" s="159">
        <f t="shared" si="28"/>
        <v>11</v>
      </c>
      <c r="L164" s="162">
        <v>7</v>
      </c>
      <c r="M164" s="162">
        <v>4</v>
      </c>
      <c r="N164" s="159">
        <f t="shared" si="29"/>
        <v>0</v>
      </c>
      <c r="O164" s="184"/>
      <c r="P164" s="184"/>
    </row>
    <row r="165" spans="1:16" s="9" customFormat="1">
      <c r="A165" s="308" t="s">
        <v>460</v>
      </c>
      <c r="B165" s="309"/>
      <c r="C165" s="310"/>
      <c r="D165" s="182">
        <v>148</v>
      </c>
      <c r="E165" s="183">
        <f t="shared" si="24"/>
        <v>1003</v>
      </c>
      <c r="F165" s="183">
        <f t="shared" si="25"/>
        <v>589</v>
      </c>
      <c r="G165" s="183">
        <f t="shared" si="26"/>
        <v>414</v>
      </c>
      <c r="H165" s="183">
        <f t="shared" si="27"/>
        <v>78</v>
      </c>
      <c r="I165" s="183">
        <f>SUM(I166:I181)</f>
        <v>59</v>
      </c>
      <c r="J165" s="183">
        <f t="shared" ref="J165:P165" si="30">SUM(J166:J181)</f>
        <v>19</v>
      </c>
      <c r="K165" s="183">
        <f t="shared" si="30"/>
        <v>925</v>
      </c>
      <c r="L165" s="183">
        <f t="shared" si="30"/>
        <v>530</v>
      </c>
      <c r="M165" s="183">
        <f t="shared" si="30"/>
        <v>395</v>
      </c>
      <c r="N165" s="183">
        <f t="shared" si="30"/>
        <v>0</v>
      </c>
      <c r="O165" s="183">
        <f t="shared" si="30"/>
        <v>0</v>
      </c>
      <c r="P165" s="183">
        <f t="shared" si="30"/>
        <v>0</v>
      </c>
    </row>
    <row r="166" spans="1:16" s="9" customFormat="1" ht="15.75" customHeight="1">
      <c r="A166" s="170" t="s">
        <v>461</v>
      </c>
      <c r="B166" s="166" t="s">
        <v>462</v>
      </c>
      <c r="C166" s="177" t="s">
        <v>463</v>
      </c>
      <c r="D166" s="63">
        <v>149</v>
      </c>
      <c r="E166" s="159">
        <f t="shared" si="24"/>
        <v>17</v>
      </c>
      <c r="F166" s="159">
        <f t="shared" si="25"/>
        <v>12</v>
      </c>
      <c r="G166" s="159">
        <f t="shared" si="26"/>
        <v>5</v>
      </c>
      <c r="H166" s="159">
        <f t="shared" si="27"/>
        <v>17</v>
      </c>
      <c r="I166" s="162">
        <v>12</v>
      </c>
      <c r="J166" s="162">
        <v>5</v>
      </c>
      <c r="K166" s="159">
        <f t="shared" si="28"/>
        <v>0</v>
      </c>
      <c r="L166" s="162">
        <v>0</v>
      </c>
      <c r="M166" s="162">
        <v>0</v>
      </c>
      <c r="N166" s="159">
        <f t="shared" si="29"/>
        <v>0</v>
      </c>
      <c r="O166" s="184">
        <v>0</v>
      </c>
      <c r="P166" s="184">
        <v>0</v>
      </c>
    </row>
    <row r="167" spans="1:16" s="9" customFormat="1" ht="25.5" customHeight="1">
      <c r="A167" s="170" t="s">
        <v>461</v>
      </c>
      <c r="B167" s="176" t="s">
        <v>464</v>
      </c>
      <c r="C167" s="177" t="s">
        <v>465</v>
      </c>
      <c r="D167" s="63">
        <v>150</v>
      </c>
      <c r="E167" s="159">
        <f t="shared" si="24"/>
        <v>29</v>
      </c>
      <c r="F167" s="159">
        <f t="shared" si="25"/>
        <v>11</v>
      </c>
      <c r="G167" s="159">
        <f t="shared" si="26"/>
        <v>18</v>
      </c>
      <c r="H167" s="159">
        <f t="shared" si="27"/>
        <v>0</v>
      </c>
      <c r="I167" s="162">
        <v>0</v>
      </c>
      <c r="J167" s="162">
        <v>0</v>
      </c>
      <c r="K167" s="159">
        <f t="shared" si="28"/>
        <v>29</v>
      </c>
      <c r="L167" s="162">
        <v>11</v>
      </c>
      <c r="M167" s="162">
        <v>18</v>
      </c>
      <c r="N167" s="159">
        <f t="shared" si="29"/>
        <v>0</v>
      </c>
      <c r="O167" s="184"/>
      <c r="P167" s="184"/>
    </row>
    <row r="168" spans="1:16" s="9" customFormat="1" ht="15.75" customHeight="1">
      <c r="A168" s="170" t="s">
        <v>461</v>
      </c>
      <c r="B168" s="166" t="s">
        <v>466</v>
      </c>
      <c r="C168" s="177" t="s">
        <v>467</v>
      </c>
      <c r="D168" s="63">
        <v>151</v>
      </c>
      <c r="E168" s="159">
        <f t="shared" si="24"/>
        <v>137</v>
      </c>
      <c r="F168" s="159">
        <f t="shared" si="25"/>
        <v>66</v>
      </c>
      <c r="G168" s="159">
        <f t="shared" si="26"/>
        <v>71</v>
      </c>
      <c r="H168" s="159">
        <f t="shared" si="27"/>
        <v>0</v>
      </c>
      <c r="I168" s="162">
        <v>0</v>
      </c>
      <c r="J168" s="162">
        <v>0</v>
      </c>
      <c r="K168" s="159">
        <f t="shared" si="28"/>
        <v>137</v>
      </c>
      <c r="L168" s="162">
        <v>66</v>
      </c>
      <c r="M168" s="162">
        <v>71</v>
      </c>
      <c r="N168" s="159">
        <f t="shared" si="29"/>
        <v>0</v>
      </c>
      <c r="O168" s="184">
        <v>0</v>
      </c>
      <c r="P168" s="184">
        <v>0</v>
      </c>
    </row>
    <row r="169" spans="1:16" s="9" customFormat="1" ht="15.75" customHeight="1">
      <c r="A169" s="170" t="s">
        <v>461</v>
      </c>
      <c r="B169" s="176" t="s">
        <v>468</v>
      </c>
      <c r="C169" s="177" t="s">
        <v>469</v>
      </c>
      <c r="D169" s="63">
        <v>152</v>
      </c>
      <c r="E169" s="159">
        <f t="shared" si="24"/>
        <v>246</v>
      </c>
      <c r="F169" s="159">
        <f t="shared" si="25"/>
        <v>91</v>
      </c>
      <c r="G169" s="159">
        <f t="shared" si="26"/>
        <v>155</v>
      </c>
      <c r="H169" s="159">
        <f t="shared" si="27"/>
        <v>0</v>
      </c>
      <c r="I169" s="162">
        <v>0</v>
      </c>
      <c r="J169" s="162">
        <v>0</v>
      </c>
      <c r="K169" s="159">
        <f t="shared" si="28"/>
        <v>246</v>
      </c>
      <c r="L169" s="162">
        <v>91</v>
      </c>
      <c r="M169" s="162">
        <v>155</v>
      </c>
      <c r="N169" s="159">
        <f t="shared" si="29"/>
        <v>0</v>
      </c>
      <c r="O169" s="184">
        <v>0</v>
      </c>
      <c r="P169" s="184">
        <v>0</v>
      </c>
    </row>
    <row r="170" spans="1:16" s="9" customFormat="1" ht="25.5">
      <c r="A170" s="170" t="s">
        <v>461</v>
      </c>
      <c r="B170" s="166" t="s">
        <v>470</v>
      </c>
      <c r="C170" s="177" t="s">
        <v>471</v>
      </c>
      <c r="D170" s="63">
        <v>153</v>
      </c>
      <c r="E170" s="159">
        <f t="shared" si="24"/>
        <v>28</v>
      </c>
      <c r="F170" s="159">
        <f t="shared" si="25"/>
        <v>15</v>
      </c>
      <c r="G170" s="159">
        <f t="shared" si="26"/>
        <v>13</v>
      </c>
      <c r="H170" s="159">
        <f t="shared" si="27"/>
        <v>0</v>
      </c>
      <c r="I170" s="162">
        <v>0</v>
      </c>
      <c r="J170" s="162">
        <v>0</v>
      </c>
      <c r="K170" s="159">
        <f t="shared" si="28"/>
        <v>28</v>
      </c>
      <c r="L170" s="162">
        <v>15</v>
      </c>
      <c r="M170" s="162">
        <v>13</v>
      </c>
      <c r="N170" s="159">
        <f t="shared" si="29"/>
        <v>0</v>
      </c>
      <c r="O170" s="184"/>
      <c r="P170" s="184"/>
    </row>
    <row r="171" spans="1:16" s="9" customFormat="1" ht="16.5" customHeight="1">
      <c r="A171" s="170" t="s">
        <v>461</v>
      </c>
      <c r="B171" s="176" t="s">
        <v>472</v>
      </c>
      <c r="C171" s="177" t="s">
        <v>473</v>
      </c>
      <c r="D171" s="63">
        <v>154</v>
      </c>
      <c r="E171" s="159">
        <f t="shared" si="24"/>
        <v>10</v>
      </c>
      <c r="F171" s="159">
        <f t="shared" si="25"/>
        <v>8</v>
      </c>
      <c r="G171" s="159">
        <f t="shared" si="26"/>
        <v>2</v>
      </c>
      <c r="H171" s="159">
        <f t="shared" si="27"/>
        <v>10</v>
      </c>
      <c r="I171" s="162">
        <v>8</v>
      </c>
      <c r="J171" s="162">
        <v>2</v>
      </c>
      <c r="K171" s="159">
        <f t="shared" si="28"/>
        <v>0</v>
      </c>
      <c r="L171" s="162">
        <v>0</v>
      </c>
      <c r="M171" s="162">
        <v>0</v>
      </c>
      <c r="N171" s="159">
        <f t="shared" si="29"/>
        <v>0</v>
      </c>
      <c r="O171" s="184"/>
      <c r="P171" s="184"/>
    </row>
    <row r="172" spans="1:16" s="9" customFormat="1" ht="16.5" customHeight="1">
      <c r="A172" s="170" t="s">
        <v>461</v>
      </c>
      <c r="B172" s="166" t="s">
        <v>474</v>
      </c>
      <c r="C172" s="177" t="s">
        <v>475</v>
      </c>
      <c r="D172" s="63">
        <v>155</v>
      </c>
      <c r="E172" s="159">
        <f t="shared" si="24"/>
        <v>40</v>
      </c>
      <c r="F172" s="159">
        <f t="shared" si="25"/>
        <v>28</v>
      </c>
      <c r="G172" s="159">
        <f t="shared" si="26"/>
        <v>12</v>
      </c>
      <c r="H172" s="159">
        <f t="shared" si="27"/>
        <v>40</v>
      </c>
      <c r="I172" s="162">
        <v>28</v>
      </c>
      <c r="J172" s="162">
        <v>12</v>
      </c>
      <c r="K172" s="159">
        <f t="shared" si="28"/>
        <v>0</v>
      </c>
      <c r="L172" s="162">
        <v>0</v>
      </c>
      <c r="M172" s="162">
        <v>0</v>
      </c>
      <c r="N172" s="159">
        <f t="shared" si="29"/>
        <v>0</v>
      </c>
      <c r="O172" s="184">
        <v>0</v>
      </c>
      <c r="P172" s="184">
        <v>0</v>
      </c>
    </row>
    <row r="173" spans="1:16" s="9" customFormat="1" ht="16.5" customHeight="1">
      <c r="A173" s="170" t="s">
        <v>461</v>
      </c>
      <c r="B173" s="176" t="s">
        <v>476</v>
      </c>
      <c r="C173" s="177" t="s">
        <v>477</v>
      </c>
      <c r="D173" s="63">
        <v>156</v>
      </c>
      <c r="E173" s="159">
        <f t="shared" si="24"/>
        <v>189</v>
      </c>
      <c r="F173" s="159">
        <f t="shared" si="25"/>
        <v>132</v>
      </c>
      <c r="G173" s="159">
        <f t="shared" si="26"/>
        <v>57</v>
      </c>
      <c r="H173" s="159">
        <f t="shared" si="27"/>
        <v>0</v>
      </c>
      <c r="I173" s="162">
        <v>0</v>
      </c>
      <c r="J173" s="162">
        <v>0</v>
      </c>
      <c r="K173" s="159">
        <f t="shared" si="28"/>
        <v>189</v>
      </c>
      <c r="L173" s="162">
        <v>132</v>
      </c>
      <c r="M173" s="162">
        <v>57</v>
      </c>
      <c r="N173" s="159">
        <f t="shared" si="29"/>
        <v>0</v>
      </c>
      <c r="O173" s="184">
        <v>0</v>
      </c>
      <c r="P173" s="184">
        <v>0</v>
      </c>
    </row>
    <row r="174" spans="1:16" s="9" customFormat="1" ht="16.5" customHeight="1">
      <c r="A174" s="170" t="s">
        <v>461</v>
      </c>
      <c r="B174" s="166" t="s">
        <v>478</v>
      </c>
      <c r="C174" s="177" t="s">
        <v>479</v>
      </c>
      <c r="D174" s="63">
        <v>157</v>
      </c>
      <c r="E174" s="159">
        <f t="shared" si="24"/>
        <v>79</v>
      </c>
      <c r="F174" s="159">
        <f t="shared" si="25"/>
        <v>53</v>
      </c>
      <c r="G174" s="159">
        <f t="shared" si="26"/>
        <v>26</v>
      </c>
      <c r="H174" s="159">
        <f t="shared" si="27"/>
        <v>0</v>
      </c>
      <c r="I174" s="162">
        <v>0</v>
      </c>
      <c r="J174" s="162">
        <v>0</v>
      </c>
      <c r="K174" s="159">
        <f t="shared" si="28"/>
        <v>79</v>
      </c>
      <c r="L174" s="162">
        <v>53</v>
      </c>
      <c r="M174" s="162">
        <v>26</v>
      </c>
      <c r="N174" s="159">
        <f t="shared" si="29"/>
        <v>0</v>
      </c>
      <c r="O174" s="184">
        <v>0</v>
      </c>
      <c r="P174" s="184">
        <v>0</v>
      </c>
    </row>
    <row r="175" spans="1:16" s="9" customFormat="1" ht="16.5" customHeight="1">
      <c r="A175" s="170" t="s">
        <v>461</v>
      </c>
      <c r="B175" s="176" t="s">
        <v>480</v>
      </c>
      <c r="C175" s="177" t="s">
        <v>481</v>
      </c>
      <c r="D175" s="63">
        <v>158</v>
      </c>
      <c r="E175" s="159">
        <f t="shared" si="24"/>
        <v>35</v>
      </c>
      <c r="F175" s="159">
        <f t="shared" si="25"/>
        <v>8</v>
      </c>
      <c r="G175" s="159">
        <f t="shared" si="26"/>
        <v>27</v>
      </c>
      <c r="H175" s="159">
        <f t="shared" si="27"/>
        <v>0</v>
      </c>
      <c r="I175" s="162">
        <v>0</v>
      </c>
      <c r="J175" s="162">
        <v>0</v>
      </c>
      <c r="K175" s="159">
        <f t="shared" si="28"/>
        <v>35</v>
      </c>
      <c r="L175" s="162">
        <v>8</v>
      </c>
      <c r="M175" s="162">
        <v>27</v>
      </c>
      <c r="N175" s="159">
        <f t="shared" si="29"/>
        <v>0</v>
      </c>
      <c r="O175" s="184">
        <v>0</v>
      </c>
      <c r="P175" s="184">
        <v>0</v>
      </c>
    </row>
    <row r="176" spans="1:16" s="9" customFormat="1" ht="16.5" customHeight="1">
      <c r="A176" s="170" t="s">
        <v>461</v>
      </c>
      <c r="B176" s="166" t="s">
        <v>482</v>
      </c>
      <c r="C176" s="177" t="s">
        <v>483</v>
      </c>
      <c r="D176" s="63">
        <v>159</v>
      </c>
      <c r="E176" s="159">
        <f t="shared" si="24"/>
        <v>27</v>
      </c>
      <c r="F176" s="159">
        <f t="shared" si="25"/>
        <v>14</v>
      </c>
      <c r="G176" s="159">
        <f t="shared" si="26"/>
        <v>13</v>
      </c>
      <c r="H176" s="159">
        <f t="shared" si="27"/>
        <v>0</v>
      </c>
      <c r="I176" s="162">
        <v>0</v>
      </c>
      <c r="J176" s="162">
        <v>0</v>
      </c>
      <c r="K176" s="159">
        <f t="shared" si="28"/>
        <v>27</v>
      </c>
      <c r="L176" s="162">
        <v>14</v>
      </c>
      <c r="M176" s="162">
        <v>13</v>
      </c>
      <c r="N176" s="159">
        <f t="shared" si="29"/>
        <v>0</v>
      </c>
      <c r="O176" s="184"/>
      <c r="P176" s="184"/>
    </row>
    <row r="177" spans="1:16" s="9" customFormat="1" ht="25.5" customHeight="1">
      <c r="A177" s="170" t="s">
        <v>461</v>
      </c>
      <c r="B177" s="176" t="s">
        <v>484</v>
      </c>
      <c r="C177" s="177" t="s">
        <v>485</v>
      </c>
      <c r="D177" s="63">
        <v>160</v>
      </c>
      <c r="E177" s="159">
        <f t="shared" si="24"/>
        <v>27</v>
      </c>
      <c r="F177" s="159">
        <f t="shared" si="25"/>
        <v>24</v>
      </c>
      <c r="G177" s="159">
        <f t="shared" si="26"/>
        <v>3</v>
      </c>
      <c r="H177" s="159">
        <f t="shared" si="27"/>
        <v>0</v>
      </c>
      <c r="I177" s="162">
        <v>0</v>
      </c>
      <c r="J177" s="162">
        <v>0</v>
      </c>
      <c r="K177" s="159">
        <f t="shared" si="28"/>
        <v>27</v>
      </c>
      <c r="L177" s="162">
        <v>24</v>
      </c>
      <c r="M177" s="162">
        <v>3</v>
      </c>
      <c r="N177" s="159">
        <f t="shared" si="29"/>
        <v>0</v>
      </c>
      <c r="O177" s="184"/>
      <c r="P177" s="184"/>
    </row>
    <row r="178" spans="1:16" s="9" customFormat="1" ht="25.5">
      <c r="A178" s="170" t="s">
        <v>461</v>
      </c>
      <c r="B178" s="166" t="s">
        <v>486</v>
      </c>
      <c r="C178" s="177" t="s">
        <v>487</v>
      </c>
      <c r="D178" s="63">
        <v>161</v>
      </c>
      <c r="E178" s="159">
        <f t="shared" si="24"/>
        <v>28</v>
      </c>
      <c r="F178" s="159">
        <f t="shared" si="25"/>
        <v>18</v>
      </c>
      <c r="G178" s="159">
        <f t="shared" si="26"/>
        <v>10</v>
      </c>
      <c r="H178" s="159">
        <f t="shared" si="27"/>
        <v>0</v>
      </c>
      <c r="I178" s="162">
        <v>0</v>
      </c>
      <c r="J178" s="162">
        <v>0</v>
      </c>
      <c r="K178" s="159">
        <f t="shared" si="28"/>
        <v>28</v>
      </c>
      <c r="L178" s="162">
        <v>18</v>
      </c>
      <c r="M178" s="162">
        <v>10</v>
      </c>
      <c r="N178" s="159">
        <f t="shared" si="29"/>
        <v>0</v>
      </c>
      <c r="O178" s="184"/>
      <c r="P178" s="184"/>
    </row>
    <row r="179" spans="1:16" s="9" customFormat="1" ht="25.5">
      <c r="A179" s="170" t="s">
        <v>461</v>
      </c>
      <c r="B179" s="176" t="s">
        <v>488</v>
      </c>
      <c r="C179" s="177" t="s">
        <v>489</v>
      </c>
      <c r="D179" s="63">
        <v>162</v>
      </c>
      <c r="E179" s="159">
        <f t="shared" si="24"/>
        <v>11</v>
      </c>
      <c r="F179" s="159">
        <f t="shared" si="25"/>
        <v>11</v>
      </c>
      <c r="G179" s="159">
        <f t="shared" si="26"/>
        <v>0</v>
      </c>
      <c r="H179" s="159">
        <f t="shared" si="27"/>
        <v>11</v>
      </c>
      <c r="I179" s="162">
        <v>11</v>
      </c>
      <c r="J179" s="162">
        <v>0</v>
      </c>
      <c r="K179" s="159">
        <f t="shared" si="28"/>
        <v>0</v>
      </c>
      <c r="L179" s="162">
        <v>0</v>
      </c>
      <c r="M179" s="162">
        <v>0</v>
      </c>
      <c r="N179" s="159">
        <f t="shared" si="29"/>
        <v>0</v>
      </c>
      <c r="O179" s="184">
        <v>0</v>
      </c>
      <c r="P179" s="184">
        <v>0</v>
      </c>
    </row>
    <row r="180" spans="1:16" s="9" customFormat="1">
      <c r="A180" s="170" t="s">
        <v>461</v>
      </c>
      <c r="B180" s="166" t="s">
        <v>490</v>
      </c>
      <c r="C180" s="177" t="s">
        <v>491</v>
      </c>
      <c r="D180" s="63">
        <v>163</v>
      </c>
      <c r="E180" s="159">
        <f t="shared" si="24"/>
        <v>56</v>
      </c>
      <c r="F180" s="159">
        <f t="shared" si="25"/>
        <v>56</v>
      </c>
      <c r="G180" s="159">
        <f t="shared" si="26"/>
        <v>0</v>
      </c>
      <c r="H180" s="159">
        <f t="shared" si="27"/>
        <v>0</v>
      </c>
      <c r="I180" s="162">
        <v>0</v>
      </c>
      <c r="J180" s="162">
        <v>0</v>
      </c>
      <c r="K180" s="159">
        <f t="shared" si="28"/>
        <v>56</v>
      </c>
      <c r="L180" s="162">
        <v>56</v>
      </c>
      <c r="M180" s="162">
        <v>0</v>
      </c>
      <c r="N180" s="159">
        <f t="shared" si="29"/>
        <v>0</v>
      </c>
      <c r="O180" s="184">
        <v>0</v>
      </c>
      <c r="P180" s="184">
        <v>0</v>
      </c>
    </row>
    <row r="181" spans="1:16" s="9" customFormat="1" ht="25.5">
      <c r="A181" s="170" t="s">
        <v>461</v>
      </c>
      <c r="B181" s="176" t="s">
        <v>492</v>
      </c>
      <c r="C181" s="177" t="s">
        <v>493</v>
      </c>
      <c r="D181" s="63">
        <v>164</v>
      </c>
      <c r="E181" s="159">
        <f t="shared" si="24"/>
        <v>44</v>
      </c>
      <c r="F181" s="159">
        <f t="shared" si="25"/>
        <v>42</v>
      </c>
      <c r="G181" s="159">
        <f t="shared" si="26"/>
        <v>2</v>
      </c>
      <c r="H181" s="159">
        <f t="shared" si="27"/>
        <v>0</v>
      </c>
      <c r="I181" s="162">
        <v>0</v>
      </c>
      <c r="J181" s="162">
        <v>0</v>
      </c>
      <c r="K181" s="159">
        <f t="shared" si="28"/>
        <v>44</v>
      </c>
      <c r="L181" s="162">
        <v>42</v>
      </c>
      <c r="M181" s="162">
        <v>2</v>
      </c>
      <c r="N181" s="159">
        <f t="shared" si="29"/>
        <v>0</v>
      </c>
      <c r="O181" s="184">
        <v>0</v>
      </c>
      <c r="P181" s="184">
        <v>0</v>
      </c>
    </row>
    <row r="182" spans="1:16" s="9" customFormat="1">
      <c r="A182" s="308" t="s">
        <v>494</v>
      </c>
      <c r="B182" s="309"/>
      <c r="C182" s="310"/>
      <c r="D182" s="182">
        <v>165</v>
      </c>
      <c r="E182" s="183">
        <f t="shared" si="24"/>
        <v>6253</v>
      </c>
      <c r="F182" s="183">
        <f t="shared" si="25"/>
        <v>3135</v>
      </c>
      <c r="G182" s="183">
        <f t="shared" si="26"/>
        <v>3118</v>
      </c>
      <c r="H182" s="183">
        <f t="shared" si="27"/>
        <v>771</v>
      </c>
      <c r="I182" s="183">
        <f>SUM(I183:I216)</f>
        <v>379</v>
      </c>
      <c r="J182" s="183">
        <f t="shared" ref="J182:P182" si="31">SUM(J183:J216)</f>
        <v>392</v>
      </c>
      <c r="K182" s="183">
        <f t="shared" si="31"/>
        <v>4901</v>
      </c>
      <c r="L182" s="183">
        <f t="shared" si="31"/>
        <v>2504</v>
      </c>
      <c r="M182" s="183">
        <f t="shared" si="31"/>
        <v>2397</v>
      </c>
      <c r="N182" s="183">
        <f t="shared" si="31"/>
        <v>581</v>
      </c>
      <c r="O182" s="183">
        <f t="shared" si="31"/>
        <v>252</v>
      </c>
      <c r="P182" s="183">
        <f t="shared" si="31"/>
        <v>329</v>
      </c>
    </row>
    <row r="183" spans="1:16" s="9" customFormat="1" ht="18.75" customHeight="1">
      <c r="A183" s="176" t="s">
        <v>495</v>
      </c>
      <c r="B183" s="166" t="s">
        <v>496</v>
      </c>
      <c r="C183" s="177" t="s">
        <v>497</v>
      </c>
      <c r="D183" s="63">
        <v>166</v>
      </c>
      <c r="E183" s="159">
        <f t="shared" si="24"/>
        <v>63</v>
      </c>
      <c r="F183" s="159">
        <f t="shared" si="25"/>
        <v>1</v>
      </c>
      <c r="G183" s="159">
        <f t="shared" si="26"/>
        <v>62</v>
      </c>
      <c r="H183" s="159">
        <f t="shared" si="27"/>
        <v>63</v>
      </c>
      <c r="I183" s="162">
        <v>1</v>
      </c>
      <c r="J183" s="162">
        <v>62</v>
      </c>
      <c r="K183" s="159">
        <f t="shared" si="28"/>
        <v>0</v>
      </c>
      <c r="L183" s="162">
        <v>0</v>
      </c>
      <c r="M183" s="162">
        <v>0</v>
      </c>
      <c r="N183" s="159">
        <f t="shared" si="29"/>
        <v>0</v>
      </c>
      <c r="O183" s="184">
        <v>0</v>
      </c>
      <c r="P183" s="184">
        <v>0</v>
      </c>
    </row>
    <row r="184" spans="1:16" s="9" customFormat="1" ht="25.5">
      <c r="A184" s="176" t="s">
        <v>495</v>
      </c>
      <c r="B184" s="176" t="s">
        <v>498</v>
      </c>
      <c r="C184" s="177" t="s">
        <v>499</v>
      </c>
      <c r="D184" s="63">
        <v>167</v>
      </c>
      <c r="E184" s="159">
        <f t="shared" si="24"/>
        <v>6</v>
      </c>
      <c r="F184" s="159">
        <f t="shared" si="25"/>
        <v>1</v>
      </c>
      <c r="G184" s="159">
        <f t="shared" si="26"/>
        <v>5</v>
      </c>
      <c r="H184" s="159">
        <f t="shared" si="27"/>
        <v>6</v>
      </c>
      <c r="I184" s="162">
        <v>1</v>
      </c>
      <c r="J184" s="162">
        <v>5</v>
      </c>
      <c r="K184" s="159">
        <f t="shared" si="28"/>
        <v>0</v>
      </c>
      <c r="L184" s="162">
        <v>0</v>
      </c>
      <c r="M184" s="162">
        <v>0</v>
      </c>
      <c r="N184" s="159">
        <f t="shared" si="29"/>
        <v>0</v>
      </c>
      <c r="O184" s="184"/>
      <c r="P184" s="184"/>
    </row>
    <row r="185" spans="1:16" s="9" customFormat="1" ht="18.75" customHeight="1">
      <c r="A185" s="176" t="s">
        <v>495</v>
      </c>
      <c r="B185" s="166" t="s">
        <v>500</v>
      </c>
      <c r="C185" s="177" t="s">
        <v>501</v>
      </c>
      <c r="D185" s="63">
        <v>168</v>
      </c>
      <c r="E185" s="159">
        <f t="shared" si="24"/>
        <v>1042</v>
      </c>
      <c r="F185" s="159">
        <f t="shared" si="25"/>
        <v>55</v>
      </c>
      <c r="G185" s="159">
        <f t="shared" si="26"/>
        <v>987</v>
      </c>
      <c r="H185" s="159">
        <f t="shared" si="27"/>
        <v>0</v>
      </c>
      <c r="I185" s="162">
        <v>0</v>
      </c>
      <c r="J185" s="162">
        <v>0</v>
      </c>
      <c r="K185" s="159">
        <f t="shared" si="28"/>
        <v>879</v>
      </c>
      <c r="L185" s="162">
        <v>24</v>
      </c>
      <c r="M185" s="162">
        <v>855</v>
      </c>
      <c r="N185" s="159">
        <f t="shared" si="29"/>
        <v>163</v>
      </c>
      <c r="O185" s="184">
        <v>31</v>
      </c>
      <c r="P185" s="184">
        <v>132</v>
      </c>
    </row>
    <row r="186" spans="1:16" s="9" customFormat="1" ht="25.5">
      <c r="A186" s="170" t="s">
        <v>495</v>
      </c>
      <c r="B186" s="178" t="s">
        <v>502</v>
      </c>
      <c r="C186" s="170" t="s">
        <v>503</v>
      </c>
      <c r="D186" s="63">
        <v>169</v>
      </c>
      <c r="E186" s="159">
        <f t="shared" si="24"/>
        <v>29</v>
      </c>
      <c r="F186" s="159">
        <f t="shared" si="25"/>
        <v>27</v>
      </c>
      <c r="G186" s="159">
        <f t="shared" si="26"/>
        <v>2</v>
      </c>
      <c r="H186" s="159">
        <f t="shared" si="27"/>
        <v>0</v>
      </c>
      <c r="I186" s="162">
        <v>0</v>
      </c>
      <c r="J186" s="162">
        <v>0</v>
      </c>
      <c r="K186" s="159">
        <f t="shared" si="28"/>
        <v>29</v>
      </c>
      <c r="L186" s="162">
        <v>27</v>
      </c>
      <c r="M186" s="162">
        <v>2</v>
      </c>
      <c r="N186" s="159">
        <f t="shared" si="29"/>
        <v>0</v>
      </c>
      <c r="O186" s="184">
        <v>0</v>
      </c>
      <c r="P186" s="184">
        <v>0</v>
      </c>
    </row>
    <row r="187" spans="1:16" s="9" customFormat="1" ht="25.5">
      <c r="A187" s="170" t="s">
        <v>495</v>
      </c>
      <c r="B187" s="178" t="s">
        <v>504</v>
      </c>
      <c r="C187" s="170" t="s">
        <v>505</v>
      </c>
      <c r="D187" s="63">
        <v>170</v>
      </c>
      <c r="E187" s="159">
        <f t="shared" si="24"/>
        <v>20</v>
      </c>
      <c r="F187" s="159">
        <f t="shared" si="25"/>
        <v>19</v>
      </c>
      <c r="G187" s="159">
        <f t="shared" si="26"/>
        <v>1</v>
      </c>
      <c r="H187" s="159">
        <f t="shared" si="27"/>
        <v>0</v>
      </c>
      <c r="I187" s="162">
        <v>0</v>
      </c>
      <c r="J187" s="162">
        <v>0</v>
      </c>
      <c r="K187" s="159">
        <f t="shared" si="28"/>
        <v>20</v>
      </c>
      <c r="L187" s="162">
        <v>19</v>
      </c>
      <c r="M187" s="162">
        <v>1</v>
      </c>
      <c r="N187" s="159">
        <f t="shared" si="29"/>
        <v>0</v>
      </c>
      <c r="O187" s="184">
        <v>0</v>
      </c>
      <c r="P187" s="184">
        <v>0</v>
      </c>
    </row>
    <row r="188" spans="1:16" s="9" customFormat="1" ht="18" customHeight="1">
      <c r="A188" s="170" t="s">
        <v>495</v>
      </c>
      <c r="B188" s="178" t="s">
        <v>506</v>
      </c>
      <c r="C188" s="178" t="s">
        <v>507</v>
      </c>
      <c r="D188" s="63">
        <v>171</v>
      </c>
      <c r="E188" s="159">
        <f t="shared" si="24"/>
        <v>27</v>
      </c>
      <c r="F188" s="159">
        <f t="shared" si="25"/>
        <v>15</v>
      </c>
      <c r="G188" s="159">
        <f t="shared" si="26"/>
        <v>12</v>
      </c>
      <c r="H188" s="159">
        <f t="shared" si="27"/>
        <v>0</v>
      </c>
      <c r="I188" s="162">
        <v>0</v>
      </c>
      <c r="J188" s="162">
        <v>0</v>
      </c>
      <c r="K188" s="159">
        <f t="shared" si="28"/>
        <v>27</v>
      </c>
      <c r="L188" s="162">
        <v>15</v>
      </c>
      <c r="M188" s="162">
        <v>12</v>
      </c>
      <c r="N188" s="159">
        <f t="shared" si="29"/>
        <v>0</v>
      </c>
      <c r="O188" s="184">
        <v>0</v>
      </c>
      <c r="P188" s="184">
        <v>0</v>
      </c>
    </row>
    <row r="189" spans="1:16" s="9" customFormat="1" ht="25.5">
      <c r="A189" s="170" t="s">
        <v>495</v>
      </c>
      <c r="B189" s="178" t="s">
        <v>508</v>
      </c>
      <c r="C189" s="170" t="s">
        <v>509</v>
      </c>
      <c r="D189" s="63">
        <v>172</v>
      </c>
      <c r="E189" s="159">
        <f t="shared" si="24"/>
        <v>20</v>
      </c>
      <c r="F189" s="159">
        <f t="shared" si="25"/>
        <v>5</v>
      </c>
      <c r="G189" s="159">
        <f t="shared" si="26"/>
        <v>15</v>
      </c>
      <c r="H189" s="159">
        <f t="shared" si="27"/>
        <v>0</v>
      </c>
      <c r="I189" s="162">
        <v>0</v>
      </c>
      <c r="J189" s="162">
        <v>0</v>
      </c>
      <c r="K189" s="159">
        <f t="shared" si="28"/>
        <v>20</v>
      </c>
      <c r="L189" s="162">
        <v>5</v>
      </c>
      <c r="M189" s="162">
        <v>15</v>
      </c>
      <c r="N189" s="159">
        <f t="shared" si="29"/>
        <v>0</v>
      </c>
      <c r="O189" s="184">
        <v>0</v>
      </c>
      <c r="P189" s="184">
        <v>0</v>
      </c>
    </row>
    <row r="190" spans="1:16" s="9" customFormat="1" ht="25.5">
      <c r="A190" s="176" t="s">
        <v>495</v>
      </c>
      <c r="B190" s="176" t="s">
        <v>510</v>
      </c>
      <c r="C190" s="177" t="s">
        <v>511</v>
      </c>
      <c r="D190" s="63">
        <v>173</v>
      </c>
      <c r="E190" s="159">
        <f t="shared" si="24"/>
        <v>70</v>
      </c>
      <c r="F190" s="159">
        <f t="shared" si="25"/>
        <v>3</v>
      </c>
      <c r="G190" s="159">
        <f t="shared" si="26"/>
        <v>67</v>
      </c>
      <c r="H190" s="159">
        <f t="shared" si="27"/>
        <v>0</v>
      </c>
      <c r="I190" s="162">
        <v>0</v>
      </c>
      <c r="J190" s="162">
        <v>0</v>
      </c>
      <c r="K190" s="159">
        <f t="shared" si="28"/>
        <v>70</v>
      </c>
      <c r="L190" s="162">
        <v>3</v>
      </c>
      <c r="M190" s="162">
        <v>67</v>
      </c>
      <c r="N190" s="159">
        <f t="shared" si="29"/>
        <v>0</v>
      </c>
      <c r="O190" s="184"/>
      <c r="P190" s="184"/>
    </row>
    <row r="191" spans="1:16" s="9" customFormat="1" ht="25.5">
      <c r="A191" s="176" t="s">
        <v>495</v>
      </c>
      <c r="B191" s="166" t="s">
        <v>512</v>
      </c>
      <c r="C191" s="177" t="s">
        <v>513</v>
      </c>
      <c r="D191" s="63">
        <v>174</v>
      </c>
      <c r="E191" s="159">
        <f t="shared" si="24"/>
        <v>147</v>
      </c>
      <c r="F191" s="159">
        <f t="shared" si="25"/>
        <v>64</v>
      </c>
      <c r="G191" s="159">
        <f t="shared" si="26"/>
        <v>83</v>
      </c>
      <c r="H191" s="159">
        <f t="shared" si="27"/>
        <v>0</v>
      </c>
      <c r="I191" s="162">
        <v>0</v>
      </c>
      <c r="J191" s="162">
        <v>0</v>
      </c>
      <c r="K191" s="159">
        <f t="shared" si="28"/>
        <v>134</v>
      </c>
      <c r="L191" s="162">
        <v>57</v>
      </c>
      <c r="M191" s="162">
        <v>77</v>
      </c>
      <c r="N191" s="159">
        <f t="shared" si="29"/>
        <v>13</v>
      </c>
      <c r="O191" s="184">
        <v>7</v>
      </c>
      <c r="P191" s="184">
        <v>6</v>
      </c>
    </row>
    <row r="192" spans="1:16" s="9" customFormat="1" ht="38.25">
      <c r="A192" s="176" t="s">
        <v>495</v>
      </c>
      <c r="B192" s="176" t="s">
        <v>514</v>
      </c>
      <c r="C192" s="177" t="s">
        <v>515</v>
      </c>
      <c r="D192" s="63">
        <v>175</v>
      </c>
      <c r="E192" s="159">
        <f t="shared" si="24"/>
        <v>19</v>
      </c>
      <c r="F192" s="159">
        <f t="shared" si="25"/>
        <v>0</v>
      </c>
      <c r="G192" s="159">
        <f t="shared" si="26"/>
        <v>19</v>
      </c>
      <c r="H192" s="159">
        <f t="shared" si="27"/>
        <v>19</v>
      </c>
      <c r="I192" s="162">
        <v>0</v>
      </c>
      <c r="J192" s="162">
        <v>19</v>
      </c>
      <c r="K192" s="159">
        <f t="shared" si="28"/>
        <v>0</v>
      </c>
      <c r="L192" s="162">
        <v>0</v>
      </c>
      <c r="M192" s="162">
        <v>0</v>
      </c>
      <c r="N192" s="159">
        <f t="shared" si="29"/>
        <v>0</v>
      </c>
      <c r="O192" s="184"/>
      <c r="P192" s="184"/>
    </row>
    <row r="193" spans="1:16" s="9" customFormat="1" ht="38.25">
      <c r="A193" s="176" t="s">
        <v>495</v>
      </c>
      <c r="B193" s="166" t="s">
        <v>516</v>
      </c>
      <c r="C193" s="177" t="s">
        <v>517</v>
      </c>
      <c r="D193" s="63">
        <v>176</v>
      </c>
      <c r="E193" s="159">
        <f t="shared" si="24"/>
        <v>15</v>
      </c>
      <c r="F193" s="159">
        <f t="shared" si="25"/>
        <v>4</v>
      </c>
      <c r="G193" s="159">
        <f t="shared" si="26"/>
        <v>11</v>
      </c>
      <c r="H193" s="159">
        <f t="shared" si="27"/>
        <v>15</v>
      </c>
      <c r="I193" s="162">
        <v>4</v>
      </c>
      <c r="J193" s="162">
        <v>11</v>
      </c>
      <c r="K193" s="159">
        <f t="shared" si="28"/>
        <v>0</v>
      </c>
      <c r="L193" s="162">
        <v>0</v>
      </c>
      <c r="M193" s="162">
        <v>0</v>
      </c>
      <c r="N193" s="159">
        <f t="shared" si="29"/>
        <v>0</v>
      </c>
      <c r="O193" s="184"/>
      <c r="P193" s="184"/>
    </row>
    <row r="194" spans="1:16" s="9" customFormat="1" ht="25.5">
      <c r="A194" s="176" t="s">
        <v>495</v>
      </c>
      <c r="B194" s="176" t="s">
        <v>518</v>
      </c>
      <c r="C194" s="177" t="s">
        <v>519</v>
      </c>
      <c r="D194" s="63">
        <v>177</v>
      </c>
      <c r="E194" s="159">
        <f t="shared" si="24"/>
        <v>262</v>
      </c>
      <c r="F194" s="159">
        <f t="shared" si="25"/>
        <v>94</v>
      </c>
      <c r="G194" s="159">
        <f t="shared" si="26"/>
        <v>168</v>
      </c>
      <c r="H194" s="159">
        <f t="shared" si="27"/>
        <v>262</v>
      </c>
      <c r="I194" s="162">
        <v>94</v>
      </c>
      <c r="J194" s="162">
        <v>168</v>
      </c>
      <c r="K194" s="159">
        <f t="shared" si="28"/>
        <v>0</v>
      </c>
      <c r="L194" s="162">
        <v>0</v>
      </c>
      <c r="M194" s="162">
        <v>0</v>
      </c>
      <c r="N194" s="159">
        <f t="shared" si="29"/>
        <v>0</v>
      </c>
      <c r="O194" s="184">
        <v>0</v>
      </c>
      <c r="P194" s="184">
        <v>0</v>
      </c>
    </row>
    <row r="195" spans="1:16" s="9" customFormat="1" ht="16.5" customHeight="1">
      <c r="A195" s="176" t="s">
        <v>495</v>
      </c>
      <c r="B195" s="166" t="s">
        <v>520</v>
      </c>
      <c r="C195" s="177" t="s">
        <v>521</v>
      </c>
      <c r="D195" s="63">
        <v>178</v>
      </c>
      <c r="E195" s="159">
        <f t="shared" si="24"/>
        <v>1553</v>
      </c>
      <c r="F195" s="159">
        <f t="shared" si="25"/>
        <v>616</v>
      </c>
      <c r="G195" s="159">
        <f t="shared" si="26"/>
        <v>937</v>
      </c>
      <c r="H195" s="159">
        <f t="shared" si="27"/>
        <v>0</v>
      </c>
      <c r="I195" s="162">
        <v>0</v>
      </c>
      <c r="J195" s="162">
        <v>0</v>
      </c>
      <c r="K195" s="159">
        <f t="shared" si="28"/>
        <v>1363</v>
      </c>
      <c r="L195" s="162">
        <v>558</v>
      </c>
      <c r="M195" s="162">
        <v>805</v>
      </c>
      <c r="N195" s="159">
        <f t="shared" si="29"/>
        <v>190</v>
      </c>
      <c r="O195" s="184">
        <v>58</v>
      </c>
      <c r="P195" s="184">
        <v>132</v>
      </c>
    </row>
    <row r="196" spans="1:16" s="9" customFormat="1" ht="16.5" customHeight="1">
      <c r="A196" s="176" t="s">
        <v>495</v>
      </c>
      <c r="B196" s="176" t="s">
        <v>522</v>
      </c>
      <c r="C196" s="177" t="s">
        <v>523</v>
      </c>
      <c r="D196" s="63">
        <v>179</v>
      </c>
      <c r="E196" s="159">
        <f t="shared" si="24"/>
        <v>44</v>
      </c>
      <c r="F196" s="159">
        <f t="shared" si="25"/>
        <v>10</v>
      </c>
      <c r="G196" s="159">
        <f t="shared" si="26"/>
        <v>34</v>
      </c>
      <c r="H196" s="159">
        <f t="shared" si="27"/>
        <v>0</v>
      </c>
      <c r="I196" s="162">
        <v>0</v>
      </c>
      <c r="J196" s="162">
        <v>0</v>
      </c>
      <c r="K196" s="159">
        <f t="shared" si="28"/>
        <v>44</v>
      </c>
      <c r="L196" s="162">
        <v>10</v>
      </c>
      <c r="M196" s="162">
        <v>34</v>
      </c>
      <c r="N196" s="159">
        <f t="shared" si="29"/>
        <v>0</v>
      </c>
      <c r="O196" s="184">
        <v>0</v>
      </c>
      <c r="P196" s="184">
        <v>0</v>
      </c>
    </row>
    <row r="197" spans="1:16" s="9" customFormat="1" ht="25.5">
      <c r="A197" s="176" t="s">
        <v>495</v>
      </c>
      <c r="B197" s="166" t="s">
        <v>524</v>
      </c>
      <c r="C197" s="177" t="s">
        <v>525</v>
      </c>
      <c r="D197" s="63">
        <v>180</v>
      </c>
      <c r="E197" s="159">
        <f t="shared" si="24"/>
        <v>75</v>
      </c>
      <c r="F197" s="159">
        <f t="shared" si="25"/>
        <v>14</v>
      </c>
      <c r="G197" s="159">
        <f t="shared" si="26"/>
        <v>61</v>
      </c>
      <c r="H197" s="159">
        <f t="shared" si="27"/>
        <v>0</v>
      </c>
      <c r="I197" s="162">
        <v>0</v>
      </c>
      <c r="J197" s="162">
        <v>0</v>
      </c>
      <c r="K197" s="159">
        <f t="shared" si="28"/>
        <v>75</v>
      </c>
      <c r="L197" s="162">
        <v>14</v>
      </c>
      <c r="M197" s="162">
        <v>61</v>
      </c>
      <c r="N197" s="159">
        <f t="shared" si="29"/>
        <v>0</v>
      </c>
      <c r="O197" s="184">
        <v>0</v>
      </c>
      <c r="P197" s="184">
        <v>0</v>
      </c>
    </row>
    <row r="198" spans="1:16" s="9" customFormat="1" ht="18.75" customHeight="1">
      <c r="A198" s="176" t="s">
        <v>495</v>
      </c>
      <c r="B198" s="176" t="s">
        <v>526</v>
      </c>
      <c r="C198" s="177" t="s">
        <v>527</v>
      </c>
      <c r="D198" s="63">
        <v>181</v>
      </c>
      <c r="E198" s="159">
        <f t="shared" si="24"/>
        <v>5</v>
      </c>
      <c r="F198" s="159">
        <f t="shared" si="25"/>
        <v>5</v>
      </c>
      <c r="G198" s="159">
        <f t="shared" si="26"/>
        <v>0</v>
      </c>
      <c r="H198" s="159">
        <f t="shared" si="27"/>
        <v>0</v>
      </c>
      <c r="I198" s="162">
        <v>0</v>
      </c>
      <c r="J198" s="162">
        <v>0</v>
      </c>
      <c r="K198" s="159">
        <f t="shared" si="28"/>
        <v>5</v>
      </c>
      <c r="L198" s="162">
        <v>5</v>
      </c>
      <c r="M198" s="162">
        <v>0</v>
      </c>
      <c r="N198" s="159">
        <f t="shared" si="29"/>
        <v>0</v>
      </c>
      <c r="O198" s="184"/>
      <c r="P198" s="184"/>
    </row>
    <row r="199" spans="1:16" s="9" customFormat="1" ht="25.5">
      <c r="A199" s="176" t="s">
        <v>495</v>
      </c>
      <c r="B199" s="166" t="s">
        <v>528</v>
      </c>
      <c r="C199" s="177" t="s">
        <v>529</v>
      </c>
      <c r="D199" s="63">
        <v>182</v>
      </c>
      <c r="E199" s="159">
        <f t="shared" si="24"/>
        <v>9</v>
      </c>
      <c r="F199" s="159">
        <f t="shared" si="25"/>
        <v>3</v>
      </c>
      <c r="G199" s="159">
        <f t="shared" si="26"/>
        <v>6</v>
      </c>
      <c r="H199" s="159">
        <f t="shared" si="27"/>
        <v>0</v>
      </c>
      <c r="I199" s="162">
        <v>0</v>
      </c>
      <c r="J199" s="162">
        <v>0</v>
      </c>
      <c r="K199" s="159">
        <f t="shared" si="28"/>
        <v>9</v>
      </c>
      <c r="L199" s="162">
        <v>3</v>
      </c>
      <c r="M199" s="162">
        <v>6</v>
      </c>
      <c r="N199" s="159">
        <f t="shared" si="29"/>
        <v>0</v>
      </c>
      <c r="O199" s="184"/>
      <c r="P199" s="184"/>
    </row>
    <row r="200" spans="1:16" s="9" customFormat="1" ht="38.25">
      <c r="A200" s="176" t="s">
        <v>495</v>
      </c>
      <c r="B200" s="176" t="s">
        <v>530</v>
      </c>
      <c r="C200" s="177" t="s">
        <v>531</v>
      </c>
      <c r="D200" s="63">
        <v>183</v>
      </c>
      <c r="E200" s="159">
        <f t="shared" si="24"/>
        <v>272</v>
      </c>
      <c r="F200" s="159">
        <f t="shared" si="25"/>
        <v>65</v>
      </c>
      <c r="G200" s="159">
        <f t="shared" si="26"/>
        <v>207</v>
      </c>
      <c r="H200" s="159">
        <f t="shared" si="27"/>
        <v>0</v>
      </c>
      <c r="I200" s="162">
        <v>0</v>
      </c>
      <c r="J200" s="162">
        <v>0</v>
      </c>
      <c r="K200" s="159">
        <f t="shared" si="28"/>
        <v>223</v>
      </c>
      <c r="L200" s="162">
        <v>65</v>
      </c>
      <c r="M200" s="162">
        <v>158</v>
      </c>
      <c r="N200" s="159">
        <f t="shared" si="29"/>
        <v>49</v>
      </c>
      <c r="O200" s="184">
        <v>0</v>
      </c>
      <c r="P200" s="184">
        <v>49</v>
      </c>
    </row>
    <row r="201" spans="1:16" s="9" customFormat="1" ht="25.5">
      <c r="A201" s="170" t="s">
        <v>495</v>
      </c>
      <c r="B201" s="178" t="s">
        <v>532</v>
      </c>
      <c r="C201" s="170" t="s">
        <v>533</v>
      </c>
      <c r="D201" s="63">
        <v>184</v>
      </c>
      <c r="E201" s="159">
        <f t="shared" si="24"/>
        <v>8</v>
      </c>
      <c r="F201" s="159">
        <f t="shared" si="25"/>
        <v>3</v>
      </c>
      <c r="G201" s="159">
        <f t="shared" si="26"/>
        <v>5</v>
      </c>
      <c r="H201" s="159">
        <f t="shared" si="27"/>
        <v>0</v>
      </c>
      <c r="I201" s="162">
        <v>0</v>
      </c>
      <c r="J201" s="162">
        <v>0</v>
      </c>
      <c r="K201" s="159">
        <f t="shared" si="28"/>
        <v>8</v>
      </c>
      <c r="L201" s="162">
        <v>3</v>
      </c>
      <c r="M201" s="162">
        <v>5</v>
      </c>
      <c r="N201" s="159">
        <f t="shared" si="29"/>
        <v>0</v>
      </c>
      <c r="O201" s="184">
        <v>0</v>
      </c>
      <c r="P201" s="184">
        <v>0</v>
      </c>
    </row>
    <row r="202" spans="1:16" s="9" customFormat="1" ht="25.5">
      <c r="A202" s="176" t="s">
        <v>495</v>
      </c>
      <c r="B202" s="166" t="s">
        <v>534</v>
      </c>
      <c r="C202" s="177" t="s">
        <v>535</v>
      </c>
      <c r="D202" s="63">
        <v>185</v>
      </c>
      <c r="E202" s="159">
        <f t="shared" si="24"/>
        <v>206</v>
      </c>
      <c r="F202" s="159">
        <f t="shared" si="25"/>
        <v>42</v>
      </c>
      <c r="G202" s="159">
        <f t="shared" si="26"/>
        <v>164</v>
      </c>
      <c r="H202" s="159">
        <f t="shared" si="27"/>
        <v>0</v>
      </c>
      <c r="I202" s="162">
        <v>0</v>
      </c>
      <c r="J202" s="162">
        <v>0</v>
      </c>
      <c r="K202" s="159">
        <f t="shared" si="28"/>
        <v>206</v>
      </c>
      <c r="L202" s="162">
        <v>42</v>
      </c>
      <c r="M202" s="162">
        <v>164</v>
      </c>
      <c r="N202" s="159">
        <f t="shared" si="29"/>
        <v>0</v>
      </c>
      <c r="O202" s="184">
        <v>0</v>
      </c>
      <c r="P202" s="184">
        <v>0</v>
      </c>
    </row>
    <row r="203" spans="1:16" s="9" customFormat="1" ht="51">
      <c r="A203" s="176" t="s">
        <v>495</v>
      </c>
      <c r="B203" s="176" t="s">
        <v>536</v>
      </c>
      <c r="C203" s="177" t="s">
        <v>537</v>
      </c>
      <c r="D203" s="63">
        <v>186</v>
      </c>
      <c r="E203" s="159">
        <f t="shared" si="24"/>
        <v>11</v>
      </c>
      <c r="F203" s="159">
        <f t="shared" si="25"/>
        <v>2</v>
      </c>
      <c r="G203" s="159">
        <f t="shared" si="26"/>
        <v>9</v>
      </c>
      <c r="H203" s="159">
        <f t="shared" si="27"/>
        <v>0</v>
      </c>
      <c r="I203" s="162">
        <v>0</v>
      </c>
      <c r="J203" s="162">
        <v>0</v>
      </c>
      <c r="K203" s="159">
        <f t="shared" si="28"/>
        <v>11</v>
      </c>
      <c r="L203" s="162">
        <v>2</v>
      </c>
      <c r="M203" s="162">
        <v>9</v>
      </c>
      <c r="N203" s="159">
        <f t="shared" si="29"/>
        <v>0</v>
      </c>
      <c r="O203" s="184"/>
      <c r="P203" s="184"/>
    </row>
    <row r="204" spans="1:16" s="9" customFormat="1" ht="16.5" customHeight="1">
      <c r="A204" s="176" t="s">
        <v>495</v>
      </c>
      <c r="B204" s="166" t="s">
        <v>538</v>
      </c>
      <c r="C204" s="177" t="s">
        <v>539</v>
      </c>
      <c r="D204" s="63">
        <v>187</v>
      </c>
      <c r="E204" s="159">
        <f t="shared" si="24"/>
        <v>252</v>
      </c>
      <c r="F204" s="159">
        <f t="shared" si="25"/>
        <v>210</v>
      </c>
      <c r="G204" s="159">
        <f t="shared" si="26"/>
        <v>42</v>
      </c>
      <c r="H204" s="159">
        <f t="shared" si="27"/>
        <v>252</v>
      </c>
      <c r="I204" s="162">
        <v>210</v>
      </c>
      <c r="J204" s="162">
        <v>42</v>
      </c>
      <c r="K204" s="159">
        <f t="shared" si="28"/>
        <v>0</v>
      </c>
      <c r="L204" s="162">
        <v>0</v>
      </c>
      <c r="M204" s="162">
        <v>0</v>
      </c>
      <c r="N204" s="159">
        <f t="shared" si="29"/>
        <v>0</v>
      </c>
      <c r="O204" s="184">
        <v>0</v>
      </c>
      <c r="P204" s="184">
        <v>0</v>
      </c>
    </row>
    <row r="205" spans="1:16" s="9" customFormat="1" ht="16.5" customHeight="1">
      <c r="A205" s="176" t="s">
        <v>495</v>
      </c>
      <c r="B205" s="176" t="s">
        <v>540</v>
      </c>
      <c r="C205" s="177" t="s">
        <v>541</v>
      </c>
      <c r="D205" s="63">
        <v>188</v>
      </c>
      <c r="E205" s="159">
        <f t="shared" si="24"/>
        <v>114</v>
      </c>
      <c r="F205" s="159">
        <f t="shared" si="25"/>
        <v>32</v>
      </c>
      <c r="G205" s="159">
        <f t="shared" si="26"/>
        <v>82</v>
      </c>
      <c r="H205" s="159">
        <f t="shared" si="27"/>
        <v>114</v>
      </c>
      <c r="I205" s="162">
        <v>32</v>
      </c>
      <c r="J205" s="162">
        <v>82</v>
      </c>
      <c r="K205" s="159">
        <f t="shared" si="28"/>
        <v>0</v>
      </c>
      <c r="L205" s="162">
        <v>0</v>
      </c>
      <c r="M205" s="162">
        <v>0</v>
      </c>
      <c r="N205" s="159">
        <f t="shared" si="29"/>
        <v>0</v>
      </c>
      <c r="O205" s="184">
        <v>0</v>
      </c>
      <c r="P205" s="184">
        <v>0</v>
      </c>
    </row>
    <row r="206" spans="1:16" s="9" customFormat="1" ht="16.5" customHeight="1">
      <c r="A206" s="176" t="s">
        <v>495</v>
      </c>
      <c r="B206" s="166" t="s">
        <v>542</v>
      </c>
      <c r="C206" s="177" t="s">
        <v>543</v>
      </c>
      <c r="D206" s="63">
        <v>189</v>
      </c>
      <c r="E206" s="159">
        <f t="shared" si="24"/>
        <v>20</v>
      </c>
      <c r="F206" s="159">
        <f t="shared" si="25"/>
        <v>17</v>
      </c>
      <c r="G206" s="159">
        <f t="shared" si="26"/>
        <v>3</v>
      </c>
      <c r="H206" s="159">
        <f t="shared" si="27"/>
        <v>20</v>
      </c>
      <c r="I206" s="162">
        <v>17</v>
      </c>
      <c r="J206" s="162">
        <v>3</v>
      </c>
      <c r="K206" s="159">
        <f t="shared" si="28"/>
        <v>0</v>
      </c>
      <c r="L206" s="162">
        <v>0</v>
      </c>
      <c r="M206" s="162">
        <v>0</v>
      </c>
      <c r="N206" s="159">
        <f t="shared" si="29"/>
        <v>0</v>
      </c>
      <c r="O206" s="184"/>
      <c r="P206" s="184"/>
    </row>
    <row r="207" spans="1:16" s="9" customFormat="1" ht="16.5" customHeight="1">
      <c r="A207" s="176" t="s">
        <v>495</v>
      </c>
      <c r="B207" s="176" t="s">
        <v>544</v>
      </c>
      <c r="C207" s="177" t="s">
        <v>545</v>
      </c>
      <c r="D207" s="63">
        <v>190</v>
      </c>
      <c r="E207" s="159">
        <f t="shared" si="24"/>
        <v>20</v>
      </c>
      <c r="F207" s="159">
        <f t="shared" si="25"/>
        <v>20</v>
      </c>
      <c r="G207" s="159">
        <f t="shared" si="26"/>
        <v>0</v>
      </c>
      <c r="H207" s="159">
        <f t="shared" si="27"/>
        <v>20</v>
      </c>
      <c r="I207" s="162">
        <v>20</v>
      </c>
      <c r="J207" s="162">
        <v>0</v>
      </c>
      <c r="K207" s="159">
        <f t="shared" si="28"/>
        <v>0</v>
      </c>
      <c r="L207" s="162">
        <v>0</v>
      </c>
      <c r="M207" s="162">
        <v>0</v>
      </c>
      <c r="N207" s="159">
        <f t="shared" si="29"/>
        <v>0</v>
      </c>
      <c r="O207" s="184">
        <v>0</v>
      </c>
      <c r="P207" s="184">
        <v>0</v>
      </c>
    </row>
    <row r="208" spans="1:16" s="9" customFormat="1" ht="16.5" customHeight="1">
      <c r="A208" s="176" t="s">
        <v>495</v>
      </c>
      <c r="B208" s="166" t="s">
        <v>546</v>
      </c>
      <c r="C208" s="177" t="s">
        <v>547</v>
      </c>
      <c r="D208" s="63">
        <v>191</v>
      </c>
      <c r="E208" s="159">
        <f t="shared" si="24"/>
        <v>1459</v>
      </c>
      <c r="F208" s="159">
        <f t="shared" si="25"/>
        <v>1398</v>
      </c>
      <c r="G208" s="159">
        <f t="shared" si="26"/>
        <v>61</v>
      </c>
      <c r="H208" s="159">
        <f t="shared" si="27"/>
        <v>0</v>
      </c>
      <c r="I208" s="162">
        <v>0</v>
      </c>
      <c r="J208" s="162">
        <v>0</v>
      </c>
      <c r="K208" s="159">
        <f t="shared" si="28"/>
        <v>1312</v>
      </c>
      <c r="L208" s="162">
        <v>1256</v>
      </c>
      <c r="M208" s="162">
        <v>56</v>
      </c>
      <c r="N208" s="159">
        <f t="shared" si="29"/>
        <v>147</v>
      </c>
      <c r="O208" s="184">
        <v>142</v>
      </c>
      <c r="P208" s="184">
        <v>5</v>
      </c>
    </row>
    <row r="209" spans="1:16" s="9" customFormat="1" ht="25.5">
      <c r="A209" s="176" t="s">
        <v>495</v>
      </c>
      <c r="B209" s="176" t="s">
        <v>548</v>
      </c>
      <c r="C209" s="177" t="s">
        <v>549</v>
      </c>
      <c r="D209" s="63">
        <v>192</v>
      </c>
      <c r="E209" s="159">
        <f t="shared" si="24"/>
        <v>64</v>
      </c>
      <c r="F209" s="159">
        <f t="shared" si="25"/>
        <v>57</v>
      </c>
      <c r="G209" s="159">
        <f t="shared" si="26"/>
        <v>7</v>
      </c>
      <c r="H209" s="159">
        <f t="shared" si="27"/>
        <v>0</v>
      </c>
      <c r="I209" s="162">
        <v>0</v>
      </c>
      <c r="J209" s="162">
        <v>0</v>
      </c>
      <c r="K209" s="159">
        <f t="shared" si="28"/>
        <v>64</v>
      </c>
      <c r="L209" s="162">
        <v>57</v>
      </c>
      <c r="M209" s="162">
        <v>7</v>
      </c>
      <c r="N209" s="159">
        <f t="shared" si="29"/>
        <v>0</v>
      </c>
      <c r="O209" s="184">
        <v>0</v>
      </c>
      <c r="P209" s="184">
        <v>0</v>
      </c>
    </row>
    <row r="210" spans="1:16" s="9" customFormat="1" ht="25.5">
      <c r="A210" s="176" t="s">
        <v>495</v>
      </c>
      <c r="B210" s="166" t="s">
        <v>550</v>
      </c>
      <c r="C210" s="177" t="s">
        <v>551</v>
      </c>
      <c r="D210" s="63">
        <v>193</v>
      </c>
      <c r="E210" s="159">
        <f t="shared" si="24"/>
        <v>57</v>
      </c>
      <c r="F210" s="159">
        <f t="shared" si="25"/>
        <v>53</v>
      </c>
      <c r="G210" s="159">
        <f t="shared" si="26"/>
        <v>4</v>
      </c>
      <c r="H210" s="159">
        <f t="shared" si="27"/>
        <v>0</v>
      </c>
      <c r="I210" s="162">
        <v>0</v>
      </c>
      <c r="J210" s="162">
        <v>0</v>
      </c>
      <c r="K210" s="159">
        <f t="shared" si="28"/>
        <v>49</v>
      </c>
      <c r="L210" s="162">
        <v>48</v>
      </c>
      <c r="M210" s="162">
        <v>1</v>
      </c>
      <c r="N210" s="159">
        <f t="shared" si="29"/>
        <v>8</v>
      </c>
      <c r="O210" s="184">
        <v>5</v>
      </c>
      <c r="P210" s="184">
        <v>3</v>
      </c>
    </row>
    <row r="211" spans="1:16" s="9" customFormat="1" ht="25.5">
      <c r="A211" s="170" t="s">
        <v>495</v>
      </c>
      <c r="B211" s="178" t="s">
        <v>552</v>
      </c>
      <c r="C211" s="170" t="s">
        <v>553</v>
      </c>
      <c r="D211" s="63">
        <v>194</v>
      </c>
      <c r="E211" s="159">
        <f t="shared" ref="E211:E222" si="32">+H211+K211+N211</f>
        <v>11</v>
      </c>
      <c r="F211" s="159">
        <f t="shared" ref="F211:F222" si="33">+I211+L211+O211</f>
        <v>11</v>
      </c>
      <c r="G211" s="159">
        <f t="shared" ref="G211:G222" si="34">+J211+M211+P211</f>
        <v>0</v>
      </c>
      <c r="H211" s="159">
        <f t="shared" ref="H211:H222" si="35">+I211+J211</f>
        <v>0</v>
      </c>
      <c r="I211" s="162">
        <v>0</v>
      </c>
      <c r="J211" s="162">
        <v>0</v>
      </c>
      <c r="K211" s="159">
        <f t="shared" ref="K211:K222" si="36">+L211+M211</f>
        <v>11</v>
      </c>
      <c r="L211" s="162">
        <v>11</v>
      </c>
      <c r="M211" s="162">
        <v>0</v>
      </c>
      <c r="N211" s="159">
        <f t="shared" ref="N211:N222" si="37">+O211+P211</f>
        <v>0</v>
      </c>
      <c r="O211" s="184">
        <v>0</v>
      </c>
      <c r="P211" s="184">
        <v>0</v>
      </c>
    </row>
    <row r="212" spans="1:16" s="9" customFormat="1" ht="17.25" customHeight="1">
      <c r="A212" s="176" t="s">
        <v>495</v>
      </c>
      <c r="B212" s="176" t="s">
        <v>554</v>
      </c>
      <c r="C212" s="177" t="s">
        <v>555</v>
      </c>
      <c r="D212" s="63">
        <v>195</v>
      </c>
      <c r="E212" s="159">
        <f t="shared" si="32"/>
        <v>232</v>
      </c>
      <c r="F212" s="159">
        <f t="shared" si="33"/>
        <v>198</v>
      </c>
      <c r="G212" s="159">
        <f t="shared" si="34"/>
        <v>34</v>
      </c>
      <c r="H212" s="159">
        <f t="shared" si="35"/>
        <v>0</v>
      </c>
      <c r="I212" s="162">
        <v>0</v>
      </c>
      <c r="J212" s="162">
        <v>0</v>
      </c>
      <c r="K212" s="159">
        <f t="shared" si="36"/>
        <v>221</v>
      </c>
      <c r="L212" s="162">
        <v>189</v>
      </c>
      <c r="M212" s="162">
        <v>32</v>
      </c>
      <c r="N212" s="159">
        <f t="shared" si="37"/>
        <v>11</v>
      </c>
      <c r="O212" s="184">
        <v>9</v>
      </c>
      <c r="P212" s="184">
        <v>2</v>
      </c>
    </row>
    <row r="213" spans="1:16" s="9" customFormat="1" ht="17.25" customHeight="1">
      <c r="A213" s="176" t="s">
        <v>495</v>
      </c>
      <c r="B213" s="166" t="s">
        <v>556</v>
      </c>
      <c r="C213" s="177" t="s">
        <v>557</v>
      </c>
      <c r="D213" s="63">
        <v>196</v>
      </c>
      <c r="E213" s="159">
        <f t="shared" si="32"/>
        <v>68</v>
      </c>
      <c r="F213" s="159">
        <f t="shared" si="33"/>
        <v>50</v>
      </c>
      <c r="G213" s="159">
        <f t="shared" si="34"/>
        <v>18</v>
      </c>
      <c r="H213" s="159">
        <f t="shared" si="35"/>
        <v>0</v>
      </c>
      <c r="I213" s="162">
        <v>0</v>
      </c>
      <c r="J213" s="162">
        <v>0</v>
      </c>
      <c r="K213" s="159">
        <f t="shared" si="36"/>
        <v>68</v>
      </c>
      <c r="L213" s="162">
        <v>50</v>
      </c>
      <c r="M213" s="162">
        <v>18</v>
      </c>
      <c r="N213" s="159">
        <f t="shared" si="37"/>
        <v>0</v>
      </c>
      <c r="O213" s="184">
        <v>0</v>
      </c>
      <c r="P213" s="184">
        <v>0</v>
      </c>
    </row>
    <row r="214" spans="1:16" s="9" customFormat="1" ht="25.5">
      <c r="A214" s="170" t="s">
        <v>495</v>
      </c>
      <c r="B214" s="170" t="s">
        <v>558</v>
      </c>
      <c r="C214" s="170" t="s">
        <v>559</v>
      </c>
      <c r="D214" s="63">
        <v>197</v>
      </c>
      <c r="E214" s="159">
        <f t="shared" si="32"/>
        <v>17</v>
      </c>
      <c r="F214" s="159">
        <f t="shared" si="33"/>
        <v>10</v>
      </c>
      <c r="G214" s="159">
        <f t="shared" si="34"/>
        <v>7</v>
      </c>
      <c r="H214" s="159">
        <f t="shared" si="35"/>
        <v>0</v>
      </c>
      <c r="I214" s="162">
        <v>0</v>
      </c>
      <c r="J214" s="162">
        <v>0</v>
      </c>
      <c r="K214" s="159">
        <f t="shared" si="36"/>
        <v>17</v>
      </c>
      <c r="L214" s="162">
        <v>10</v>
      </c>
      <c r="M214" s="162">
        <v>7</v>
      </c>
      <c r="N214" s="159">
        <f t="shared" si="37"/>
        <v>0</v>
      </c>
      <c r="O214" s="184">
        <v>0</v>
      </c>
      <c r="P214" s="184">
        <v>0</v>
      </c>
    </row>
    <row r="215" spans="1:16" s="9" customFormat="1" ht="15" customHeight="1">
      <c r="A215" s="176" t="s">
        <v>495</v>
      </c>
      <c r="B215" s="176" t="s">
        <v>560</v>
      </c>
      <c r="C215" s="177" t="s">
        <v>561</v>
      </c>
      <c r="D215" s="63">
        <v>198</v>
      </c>
      <c r="E215" s="159">
        <f t="shared" si="32"/>
        <v>9</v>
      </c>
      <c r="F215" s="159">
        <f t="shared" si="33"/>
        <v>4</v>
      </c>
      <c r="G215" s="159">
        <f t="shared" si="34"/>
        <v>5</v>
      </c>
      <c r="H215" s="159">
        <f t="shared" si="35"/>
        <v>0</v>
      </c>
      <c r="I215" s="162">
        <v>0</v>
      </c>
      <c r="J215" s="162">
        <v>0</v>
      </c>
      <c r="K215" s="159">
        <f t="shared" si="36"/>
        <v>9</v>
      </c>
      <c r="L215" s="162">
        <v>4</v>
      </c>
      <c r="M215" s="162">
        <v>5</v>
      </c>
      <c r="N215" s="159">
        <f t="shared" si="37"/>
        <v>0</v>
      </c>
      <c r="O215" s="184"/>
      <c r="P215" s="184"/>
    </row>
    <row r="216" spans="1:16" s="9" customFormat="1" ht="15" customHeight="1">
      <c r="A216" s="170" t="s">
        <v>495</v>
      </c>
      <c r="B216" s="178" t="s">
        <v>562</v>
      </c>
      <c r="C216" s="170" t="s">
        <v>563</v>
      </c>
      <c r="D216" s="63">
        <v>199</v>
      </c>
      <c r="E216" s="159">
        <f t="shared" si="32"/>
        <v>27</v>
      </c>
      <c r="F216" s="159">
        <f t="shared" si="33"/>
        <v>27</v>
      </c>
      <c r="G216" s="159">
        <f t="shared" si="34"/>
        <v>0</v>
      </c>
      <c r="H216" s="159">
        <f t="shared" si="35"/>
        <v>0</v>
      </c>
      <c r="I216" s="162">
        <v>0</v>
      </c>
      <c r="J216" s="162">
        <v>0</v>
      </c>
      <c r="K216" s="159">
        <f t="shared" si="36"/>
        <v>27</v>
      </c>
      <c r="L216" s="162">
        <v>27</v>
      </c>
      <c r="M216" s="162">
        <v>0</v>
      </c>
      <c r="N216" s="159">
        <f t="shared" si="37"/>
        <v>0</v>
      </c>
      <c r="O216" s="184">
        <v>0</v>
      </c>
      <c r="P216" s="184">
        <v>0</v>
      </c>
    </row>
    <row r="217" spans="1:16" s="9" customFormat="1" ht="15" customHeight="1">
      <c r="A217" s="308" t="s">
        <v>564</v>
      </c>
      <c r="B217" s="309"/>
      <c r="C217" s="310"/>
      <c r="D217" s="182">
        <v>200</v>
      </c>
      <c r="E217" s="183">
        <f t="shared" si="32"/>
        <v>102</v>
      </c>
      <c r="F217" s="183">
        <f t="shared" si="33"/>
        <v>43</v>
      </c>
      <c r="G217" s="183">
        <f t="shared" si="34"/>
        <v>59</v>
      </c>
      <c r="H217" s="183">
        <f t="shared" si="35"/>
        <v>0</v>
      </c>
      <c r="I217" s="183">
        <f>SUM(I218:I219)</f>
        <v>0</v>
      </c>
      <c r="J217" s="183">
        <f t="shared" ref="J217:P217" si="38">SUM(J218:J219)</f>
        <v>0</v>
      </c>
      <c r="K217" s="183">
        <f t="shared" si="38"/>
        <v>102</v>
      </c>
      <c r="L217" s="183">
        <f t="shared" si="38"/>
        <v>43</v>
      </c>
      <c r="M217" s="183">
        <f t="shared" si="38"/>
        <v>59</v>
      </c>
      <c r="N217" s="183">
        <f t="shared" si="38"/>
        <v>0</v>
      </c>
      <c r="O217" s="183">
        <f t="shared" si="38"/>
        <v>0</v>
      </c>
      <c r="P217" s="183">
        <f t="shared" si="38"/>
        <v>0</v>
      </c>
    </row>
    <row r="218" spans="1:16" s="9" customFormat="1" ht="25.5">
      <c r="A218" s="157" t="s">
        <v>565</v>
      </c>
      <c r="B218" s="115" t="s">
        <v>566</v>
      </c>
      <c r="C218" s="175" t="s">
        <v>567</v>
      </c>
      <c r="D218" s="63">
        <v>201</v>
      </c>
      <c r="E218" s="159">
        <f t="shared" si="32"/>
        <v>16</v>
      </c>
      <c r="F218" s="159">
        <f t="shared" si="33"/>
        <v>8</v>
      </c>
      <c r="G218" s="159">
        <f t="shared" si="34"/>
        <v>8</v>
      </c>
      <c r="H218" s="159">
        <f t="shared" si="35"/>
        <v>0</v>
      </c>
      <c r="I218" s="162">
        <v>0</v>
      </c>
      <c r="J218" s="162">
        <v>0</v>
      </c>
      <c r="K218" s="159">
        <f t="shared" si="36"/>
        <v>16</v>
      </c>
      <c r="L218" s="162">
        <v>8</v>
      </c>
      <c r="M218" s="162">
        <v>8</v>
      </c>
      <c r="N218" s="159">
        <f t="shared" si="37"/>
        <v>0</v>
      </c>
      <c r="O218" s="184"/>
      <c r="P218" s="184"/>
    </row>
    <row r="219" spans="1:16" s="9" customFormat="1" ht="25.5">
      <c r="A219" s="157" t="s">
        <v>565</v>
      </c>
      <c r="B219" s="181" t="s">
        <v>568</v>
      </c>
      <c r="C219" s="114" t="s">
        <v>569</v>
      </c>
      <c r="D219" s="63">
        <v>202</v>
      </c>
      <c r="E219" s="159">
        <f t="shared" si="32"/>
        <v>86</v>
      </c>
      <c r="F219" s="159">
        <f t="shared" si="33"/>
        <v>35</v>
      </c>
      <c r="G219" s="159">
        <f t="shared" si="34"/>
        <v>51</v>
      </c>
      <c r="H219" s="159">
        <f t="shared" si="35"/>
        <v>0</v>
      </c>
      <c r="I219" s="162">
        <v>0</v>
      </c>
      <c r="J219" s="162">
        <v>0</v>
      </c>
      <c r="K219" s="159">
        <f t="shared" si="36"/>
        <v>86</v>
      </c>
      <c r="L219" s="162">
        <v>35</v>
      </c>
      <c r="M219" s="162">
        <v>51</v>
      </c>
      <c r="N219" s="159">
        <f t="shared" si="37"/>
        <v>0</v>
      </c>
      <c r="O219" s="184">
        <v>0</v>
      </c>
      <c r="P219" s="184">
        <v>0</v>
      </c>
    </row>
    <row r="220" spans="1:16" s="9" customFormat="1" ht="18.75" customHeight="1">
      <c r="A220" s="308" t="s">
        <v>570</v>
      </c>
      <c r="B220" s="309"/>
      <c r="C220" s="310"/>
      <c r="D220" s="182">
        <v>203</v>
      </c>
      <c r="E220" s="183">
        <f t="shared" si="32"/>
        <v>1243</v>
      </c>
      <c r="F220" s="183">
        <f t="shared" si="33"/>
        <v>192</v>
      </c>
      <c r="G220" s="183">
        <f t="shared" si="34"/>
        <v>1051</v>
      </c>
      <c r="H220" s="183">
        <f t="shared" si="35"/>
        <v>67</v>
      </c>
      <c r="I220" s="183">
        <f>SUM(I221:I228)</f>
        <v>7</v>
      </c>
      <c r="J220" s="183">
        <f t="shared" ref="J220:P220" si="39">SUM(J221:J228)</f>
        <v>60</v>
      </c>
      <c r="K220" s="183">
        <f t="shared" si="39"/>
        <v>1078</v>
      </c>
      <c r="L220" s="183">
        <f t="shared" si="39"/>
        <v>175</v>
      </c>
      <c r="M220" s="183">
        <f t="shared" si="39"/>
        <v>903</v>
      </c>
      <c r="N220" s="183">
        <f t="shared" si="39"/>
        <v>98</v>
      </c>
      <c r="O220" s="183">
        <f t="shared" si="39"/>
        <v>10</v>
      </c>
      <c r="P220" s="183">
        <f t="shared" si="39"/>
        <v>88</v>
      </c>
    </row>
    <row r="221" spans="1:16" s="9" customFormat="1" ht="18.75" customHeight="1">
      <c r="A221" s="176" t="s">
        <v>571</v>
      </c>
      <c r="B221" s="166" t="s">
        <v>572</v>
      </c>
      <c r="C221" s="177" t="s">
        <v>573</v>
      </c>
      <c r="D221" s="63">
        <v>204</v>
      </c>
      <c r="E221" s="159">
        <f t="shared" si="32"/>
        <v>663</v>
      </c>
      <c r="F221" s="159">
        <f t="shared" si="33"/>
        <v>140</v>
      </c>
      <c r="G221" s="159">
        <f t="shared" si="34"/>
        <v>523</v>
      </c>
      <c r="H221" s="159">
        <f t="shared" si="35"/>
        <v>0</v>
      </c>
      <c r="I221" s="162">
        <v>0</v>
      </c>
      <c r="J221" s="162">
        <v>0</v>
      </c>
      <c r="K221" s="159">
        <f t="shared" si="36"/>
        <v>601</v>
      </c>
      <c r="L221" s="162">
        <v>133</v>
      </c>
      <c r="M221" s="162">
        <v>468</v>
      </c>
      <c r="N221" s="159">
        <f t="shared" si="37"/>
        <v>62</v>
      </c>
      <c r="O221" s="184">
        <v>7</v>
      </c>
      <c r="P221" s="184">
        <v>55</v>
      </c>
    </row>
    <row r="222" spans="1:16" s="9" customFormat="1" ht="18.75" customHeight="1">
      <c r="A222" s="176" t="s">
        <v>571</v>
      </c>
      <c r="B222" s="176" t="s">
        <v>574</v>
      </c>
      <c r="C222" s="177" t="s">
        <v>575</v>
      </c>
      <c r="D222" s="63">
        <v>205</v>
      </c>
      <c r="E222" s="159">
        <f t="shared" si="32"/>
        <v>42</v>
      </c>
      <c r="F222" s="159">
        <f t="shared" si="33"/>
        <v>6</v>
      </c>
      <c r="G222" s="159">
        <f t="shared" si="34"/>
        <v>36</v>
      </c>
      <c r="H222" s="159">
        <f t="shared" si="35"/>
        <v>42</v>
      </c>
      <c r="I222" s="162">
        <v>6</v>
      </c>
      <c r="J222" s="162">
        <v>36</v>
      </c>
      <c r="K222" s="159">
        <f t="shared" si="36"/>
        <v>0</v>
      </c>
      <c r="L222" s="162">
        <v>0</v>
      </c>
      <c r="M222" s="162">
        <v>0</v>
      </c>
      <c r="N222" s="159">
        <f t="shared" si="37"/>
        <v>0</v>
      </c>
      <c r="O222" s="184">
        <v>0</v>
      </c>
      <c r="P222" s="184">
        <v>0</v>
      </c>
    </row>
    <row r="223" spans="1:16" s="9" customFormat="1" ht="18.75" customHeight="1">
      <c r="A223" s="176" t="s">
        <v>571</v>
      </c>
      <c r="B223" s="166" t="s">
        <v>576</v>
      </c>
      <c r="C223" s="177" t="s">
        <v>577</v>
      </c>
      <c r="D223" s="63">
        <v>206</v>
      </c>
      <c r="E223" s="159">
        <f t="shared" ref="E223:E231" si="40">+H223+K223+N223</f>
        <v>418</v>
      </c>
      <c r="F223" s="159">
        <f t="shared" ref="F223:F231" si="41">+I223+L223+O223</f>
        <v>8</v>
      </c>
      <c r="G223" s="159">
        <f t="shared" ref="G223:G231" si="42">+J223+M223+P223</f>
        <v>410</v>
      </c>
      <c r="H223" s="159">
        <f t="shared" ref="H223:H231" si="43">+I223+J223</f>
        <v>0</v>
      </c>
      <c r="I223" s="162">
        <v>0</v>
      </c>
      <c r="J223" s="162">
        <v>0</v>
      </c>
      <c r="K223" s="159">
        <f t="shared" ref="K223:K231" si="44">+L223+M223</f>
        <v>413</v>
      </c>
      <c r="L223" s="162">
        <v>8</v>
      </c>
      <c r="M223" s="162">
        <v>405</v>
      </c>
      <c r="N223" s="159">
        <f t="shared" ref="N223:N231" si="45">+O223+P223</f>
        <v>5</v>
      </c>
      <c r="O223" s="184">
        <v>0</v>
      </c>
      <c r="P223" s="184">
        <v>5</v>
      </c>
    </row>
    <row r="224" spans="1:16" s="9" customFormat="1" ht="18.75" customHeight="1">
      <c r="A224" s="170" t="s">
        <v>571</v>
      </c>
      <c r="B224" s="170" t="s">
        <v>578</v>
      </c>
      <c r="C224" s="170" t="s">
        <v>579</v>
      </c>
      <c r="D224" s="63">
        <v>207</v>
      </c>
      <c r="E224" s="159">
        <f t="shared" si="40"/>
        <v>21</v>
      </c>
      <c r="F224" s="159">
        <f t="shared" si="41"/>
        <v>0</v>
      </c>
      <c r="G224" s="159">
        <f t="shared" si="42"/>
        <v>21</v>
      </c>
      <c r="H224" s="159">
        <f t="shared" si="43"/>
        <v>0</v>
      </c>
      <c r="I224" s="162">
        <v>0</v>
      </c>
      <c r="J224" s="162">
        <v>0</v>
      </c>
      <c r="K224" s="159">
        <f t="shared" si="44"/>
        <v>0</v>
      </c>
      <c r="L224" s="162">
        <v>0</v>
      </c>
      <c r="M224" s="162">
        <v>0</v>
      </c>
      <c r="N224" s="159">
        <f t="shared" si="45"/>
        <v>21</v>
      </c>
      <c r="O224" s="184">
        <v>0</v>
      </c>
      <c r="P224" s="184">
        <v>21</v>
      </c>
    </row>
    <row r="225" spans="1:16" s="9" customFormat="1" ht="18.75" customHeight="1">
      <c r="A225" s="176" t="s">
        <v>571</v>
      </c>
      <c r="B225" s="176" t="s">
        <v>580</v>
      </c>
      <c r="C225" s="177" t="s">
        <v>581</v>
      </c>
      <c r="D225" s="63">
        <v>208</v>
      </c>
      <c r="E225" s="159">
        <f t="shared" si="40"/>
        <v>9</v>
      </c>
      <c r="F225" s="159">
        <f t="shared" si="41"/>
        <v>5</v>
      </c>
      <c r="G225" s="159">
        <f t="shared" si="42"/>
        <v>4</v>
      </c>
      <c r="H225" s="159">
        <f t="shared" si="43"/>
        <v>0</v>
      </c>
      <c r="I225" s="162">
        <v>0</v>
      </c>
      <c r="J225" s="162">
        <v>0</v>
      </c>
      <c r="K225" s="159">
        <f t="shared" si="44"/>
        <v>9</v>
      </c>
      <c r="L225" s="162">
        <v>5</v>
      </c>
      <c r="M225" s="162">
        <v>4</v>
      </c>
      <c r="N225" s="159">
        <f t="shared" si="45"/>
        <v>0</v>
      </c>
      <c r="O225" s="184"/>
      <c r="P225" s="184"/>
    </row>
    <row r="226" spans="1:16" s="9" customFormat="1" ht="18.75" customHeight="1">
      <c r="A226" s="176" t="s">
        <v>571</v>
      </c>
      <c r="B226" s="166" t="s">
        <v>582</v>
      </c>
      <c r="C226" s="177" t="s">
        <v>583</v>
      </c>
      <c r="D226" s="63">
        <v>209</v>
      </c>
      <c r="E226" s="159">
        <f t="shared" si="40"/>
        <v>25</v>
      </c>
      <c r="F226" s="159">
        <f t="shared" si="41"/>
        <v>1</v>
      </c>
      <c r="G226" s="159">
        <f t="shared" si="42"/>
        <v>24</v>
      </c>
      <c r="H226" s="159">
        <f t="shared" si="43"/>
        <v>25</v>
      </c>
      <c r="I226" s="162">
        <v>1</v>
      </c>
      <c r="J226" s="162">
        <v>24</v>
      </c>
      <c r="K226" s="159">
        <f t="shared" si="44"/>
        <v>0</v>
      </c>
      <c r="L226" s="162">
        <v>0</v>
      </c>
      <c r="M226" s="162">
        <v>0</v>
      </c>
      <c r="N226" s="159">
        <f t="shared" si="45"/>
        <v>0</v>
      </c>
      <c r="O226" s="184"/>
      <c r="P226" s="184"/>
    </row>
    <row r="227" spans="1:16" s="9" customFormat="1" ht="18.75" customHeight="1">
      <c r="A227" s="176" t="s">
        <v>571</v>
      </c>
      <c r="B227" s="176" t="s">
        <v>584</v>
      </c>
      <c r="C227" s="177" t="s">
        <v>585</v>
      </c>
      <c r="D227" s="63">
        <v>210</v>
      </c>
      <c r="E227" s="159">
        <f t="shared" si="40"/>
        <v>38</v>
      </c>
      <c r="F227" s="159">
        <f t="shared" si="41"/>
        <v>5</v>
      </c>
      <c r="G227" s="159">
        <f t="shared" si="42"/>
        <v>33</v>
      </c>
      <c r="H227" s="159">
        <f t="shared" si="43"/>
        <v>0</v>
      </c>
      <c r="I227" s="162">
        <v>0</v>
      </c>
      <c r="J227" s="162">
        <v>0</v>
      </c>
      <c r="K227" s="159">
        <f t="shared" si="44"/>
        <v>28</v>
      </c>
      <c r="L227" s="162">
        <v>2</v>
      </c>
      <c r="M227" s="162">
        <v>26</v>
      </c>
      <c r="N227" s="159">
        <f t="shared" si="45"/>
        <v>10</v>
      </c>
      <c r="O227" s="184">
        <v>3</v>
      </c>
      <c r="P227" s="184">
        <v>7</v>
      </c>
    </row>
    <row r="228" spans="1:16" s="9" customFormat="1" ht="26.25" customHeight="1">
      <c r="A228" s="176" t="s">
        <v>571</v>
      </c>
      <c r="B228" s="166" t="s">
        <v>586</v>
      </c>
      <c r="C228" s="177" t="s">
        <v>587</v>
      </c>
      <c r="D228" s="63">
        <v>211</v>
      </c>
      <c r="E228" s="159">
        <f t="shared" si="40"/>
        <v>27</v>
      </c>
      <c r="F228" s="159">
        <f t="shared" si="41"/>
        <v>27</v>
      </c>
      <c r="G228" s="159">
        <f t="shared" si="42"/>
        <v>0</v>
      </c>
      <c r="H228" s="159">
        <f t="shared" si="43"/>
        <v>0</v>
      </c>
      <c r="I228" s="162">
        <v>0</v>
      </c>
      <c r="J228" s="162">
        <v>0</v>
      </c>
      <c r="K228" s="159">
        <f t="shared" si="44"/>
        <v>27</v>
      </c>
      <c r="L228" s="162">
        <v>27</v>
      </c>
      <c r="M228" s="162">
        <v>0</v>
      </c>
      <c r="N228" s="159">
        <f t="shared" si="45"/>
        <v>0</v>
      </c>
      <c r="O228" s="184"/>
      <c r="P228" s="184"/>
    </row>
    <row r="229" spans="1:16" s="9" customFormat="1" ht="20.25" customHeight="1">
      <c r="A229" s="308" t="s">
        <v>588</v>
      </c>
      <c r="B229" s="309"/>
      <c r="C229" s="310"/>
      <c r="D229" s="182">
        <v>212</v>
      </c>
      <c r="E229" s="183">
        <f t="shared" si="40"/>
        <v>213</v>
      </c>
      <c r="F229" s="183">
        <f t="shared" si="41"/>
        <v>22</v>
      </c>
      <c r="G229" s="183">
        <f t="shared" si="42"/>
        <v>191</v>
      </c>
      <c r="H229" s="183">
        <f t="shared" si="43"/>
        <v>0</v>
      </c>
      <c r="I229" s="183">
        <f>SUM(I230:I231)</f>
        <v>0</v>
      </c>
      <c r="J229" s="183">
        <f t="shared" ref="J229:P229" si="46">SUM(J230:J231)</f>
        <v>0</v>
      </c>
      <c r="K229" s="183">
        <f t="shared" si="46"/>
        <v>193</v>
      </c>
      <c r="L229" s="183">
        <f t="shared" si="46"/>
        <v>20</v>
      </c>
      <c r="M229" s="183">
        <f t="shared" si="46"/>
        <v>173</v>
      </c>
      <c r="N229" s="183">
        <f t="shared" si="46"/>
        <v>20</v>
      </c>
      <c r="O229" s="183">
        <f t="shared" si="46"/>
        <v>2</v>
      </c>
      <c r="P229" s="183">
        <f t="shared" si="46"/>
        <v>18</v>
      </c>
    </row>
    <row r="230" spans="1:16" s="9" customFormat="1" ht="20.25" customHeight="1">
      <c r="A230" s="157" t="s">
        <v>589</v>
      </c>
      <c r="B230" s="181" t="s">
        <v>590</v>
      </c>
      <c r="C230" s="114" t="s">
        <v>591</v>
      </c>
      <c r="D230" s="63">
        <v>213</v>
      </c>
      <c r="E230" s="159">
        <f t="shared" si="40"/>
        <v>144</v>
      </c>
      <c r="F230" s="159">
        <f t="shared" si="41"/>
        <v>8</v>
      </c>
      <c r="G230" s="159">
        <f t="shared" si="42"/>
        <v>136</v>
      </c>
      <c r="H230" s="159">
        <f t="shared" si="43"/>
        <v>0</v>
      </c>
      <c r="I230" s="162">
        <v>0</v>
      </c>
      <c r="J230" s="162">
        <v>0</v>
      </c>
      <c r="K230" s="159">
        <f t="shared" si="44"/>
        <v>144</v>
      </c>
      <c r="L230" s="162">
        <v>8</v>
      </c>
      <c r="M230" s="162">
        <v>136</v>
      </c>
      <c r="N230" s="159">
        <f t="shared" si="45"/>
        <v>0</v>
      </c>
      <c r="O230" s="184">
        <v>0</v>
      </c>
      <c r="P230" s="184">
        <v>0</v>
      </c>
    </row>
    <row r="231" spans="1:16" s="9" customFormat="1" ht="20.25" customHeight="1">
      <c r="A231" s="157" t="s">
        <v>589</v>
      </c>
      <c r="B231" s="115" t="s">
        <v>592</v>
      </c>
      <c r="C231" s="175" t="s">
        <v>593</v>
      </c>
      <c r="D231" s="63">
        <v>214</v>
      </c>
      <c r="E231" s="159">
        <f t="shared" si="40"/>
        <v>69</v>
      </c>
      <c r="F231" s="159">
        <f t="shared" si="41"/>
        <v>14</v>
      </c>
      <c r="G231" s="159">
        <f t="shared" si="42"/>
        <v>55</v>
      </c>
      <c r="H231" s="159">
        <f t="shared" si="43"/>
        <v>0</v>
      </c>
      <c r="I231" s="162">
        <v>0</v>
      </c>
      <c r="J231" s="162">
        <v>0</v>
      </c>
      <c r="K231" s="159">
        <f t="shared" si="44"/>
        <v>49</v>
      </c>
      <c r="L231" s="162">
        <v>12</v>
      </c>
      <c r="M231" s="162">
        <v>37</v>
      </c>
      <c r="N231" s="159">
        <f t="shared" si="45"/>
        <v>20</v>
      </c>
      <c r="O231" s="184">
        <v>2</v>
      </c>
      <c r="P231" s="184">
        <v>18</v>
      </c>
    </row>
    <row r="232" spans="1:16" s="9" customFormat="1">
      <c r="A232" s="173" t="s">
        <v>64</v>
      </c>
      <c r="B232" s="38"/>
      <c r="C232" s="64" t="s">
        <v>161</v>
      </c>
      <c r="D232" s="38"/>
      <c r="E232" s="65"/>
      <c r="F232" s="65"/>
      <c r="G232" s="15"/>
      <c r="H232" s="66"/>
      <c r="I232" s="66"/>
      <c r="J232" s="66"/>
      <c r="K232" s="66"/>
      <c r="L232" s="66"/>
      <c r="M232" s="66"/>
      <c r="N232" s="66"/>
      <c r="O232" s="185"/>
      <c r="P232" s="185"/>
    </row>
    <row r="233" spans="1:16" s="9" customFormat="1">
      <c r="A233" s="38"/>
      <c r="B233" s="38"/>
      <c r="C233" s="304" t="s">
        <v>162</v>
      </c>
      <c r="D233" s="304"/>
      <c r="E233" s="304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</row>
    <row r="234" spans="1:16" s="9" customFormat="1">
      <c r="A234" s="17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s="9" customFormat="1">
      <c r="A235" s="17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s="9" customFormat="1">
      <c r="A236" s="17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s="9" customFormat="1">
      <c r="A237" s="17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s="9" customFormat="1">
      <c r="A238" s="17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s="9" customFormat="1">
      <c r="A239" s="17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s="9" customFormat="1">
      <c r="A240" s="17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s="9" customFormat="1">
      <c r="A241" s="17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s="9" customFormat="1">
      <c r="A242" s="17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s="9" customFormat="1">
      <c r="A243" s="17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s="9" customFormat="1">
      <c r="A244" s="17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s="9" customFormat="1">
      <c r="A245" s="17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s="9" customFormat="1">
      <c r="A246" s="17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s="9" customFormat="1">
      <c r="A247" s="17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s="9" customFormat="1">
      <c r="A248" s="17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s="9" customFormat="1">
      <c r="A249" s="17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s="9" customFormat="1">
      <c r="A250" s="17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s="9" customFormat="1">
      <c r="A251" s="17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s="9" customFormat="1">
      <c r="A252" s="17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s="9" customFormat="1">
      <c r="A253" s="17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s="9" customFormat="1">
      <c r="A254" s="17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s="9" customFormat="1">
      <c r="A255" s="17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s="9" customFormat="1">
      <c r="A256" s="17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s="9" customFormat="1">
      <c r="A257" s="17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s="9" customFormat="1">
      <c r="A258" s="17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s="9" customFormat="1">
      <c r="A259" s="17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s="9" customFormat="1">
      <c r="A260" s="17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s="9" customFormat="1">
      <c r="A261" s="17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s="9" customFormat="1">
      <c r="A262" s="17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s="9" customFormat="1">
      <c r="A263" s="17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s="9" customFormat="1">
      <c r="A264" s="17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s="9" customFormat="1">
      <c r="A265" s="17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s="9" customFormat="1">
      <c r="A266" s="17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s="9" customFormat="1">
      <c r="A267" s="17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s="9" customFormat="1">
      <c r="A268" s="17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s="9" customFormat="1">
      <c r="A269" s="17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s="9" customFormat="1">
      <c r="A270" s="17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s="9" customFormat="1">
      <c r="A271" s="17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s="9" customFormat="1">
      <c r="A272" s="17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s="9" customFormat="1">
      <c r="A273" s="17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s="9" customFormat="1">
      <c r="A274" s="17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s="9" customFormat="1">
      <c r="A275" s="17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s="9" customFormat="1">
      <c r="A276" s="17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s="9" customFormat="1">
      <c r="A277" s="17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s="9" customFormat="1">
      <c r="A278" s="17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s="9" customFormat="1">
      <c r="A279" s="17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s="9" customFormat="1">
      <c r="A280" s="17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s="9" customFormat="1">
      <c r="A281" s="17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s="9" customFormat="1">
      <c r="A282" s="17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s="9" customFormat="1">
      <c r="A283" s="17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s="9" customFormat="1">
      <c r="A284" s="17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s="9" customFormat="1">
      <c r="A285" s="17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s="9" customFormat="1">
      <c r="A286" s="17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s="9" customFormat="1">
      <c r="A287" s="17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s="9" customFormat="1">
      <c r="A288" s="17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s="9" customFormat="1">
      <c r="A289" s="17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s="9" customFormat="1">
      <c r="A290" s="17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s="9" customFormat="1">
      <c r="A291" s="17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s="9" customFormat="1">
      <c r="A292" s="17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s="9" customFormat="1">
      <c r="A293" s="17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s="9" customFormat="1">
      <c r="A294" s="17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s="9" customFormat="1">
      <c r="A295" s="17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s="9" customFormat="1">
      <c r="A296" s="17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s="9" customFormat="1">
      <c r="A297" s="17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s="9" customFormat="1">
      <c r="A298" s="17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s="9" customFormat="1">
      <c r="A299" s="17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s="9" customFormat="1">
      <c r="A300" s="17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s="9" customFormat="1">
      <c r="A301" s="17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s="9" customFormat="1">
      <c r="A302" s="17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s="9" customFormat="1">
      <c r="A303" s="17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s="9" customFormat="1">
      <c r="A304" s="17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9:43" ht="15">
      <c r="AM305" s="50"/>
      <c r="AO305" s="2"/>
      <c r="AP305" s="2"/>
      <c r="AQ305" s="2"/>
    </row>
  </sheetData>
  <mergeCells count="35">
    <mergeCell ref="A138:C138"/>
    <mergeCell ref="A146:C146"/>
    <mergeCell ref="A165:C165"/>
    <mergeCell ref="A182:C182"/>
    <mergeCell ref="A66:C66"/>
    <mergeCell ref="A80:C80"/>
    <mergeCell ref="A82:C82"/>
    <mergeCell ref="A90:C90"/>
    <mergeCell ref="A116:C116"/>
    <mergeCell ref="B17:C17"/>
    <mergeCell ref="C233:E233"/>
    <mergeCell ref="G14:P14"/>
    <mergeCell ref="F15:F16"/>
    <mergeCell ref="G15:G16"/>
    <mergeCell ref="H15:H16"/>
    <mergeCell ref="K15:K16"/>
    <mergeCell ref="N15:N16"/>
    <mergeCell ref="A18:C18"/>
    <mergeCell ref="A217:C217"/>
    <mergeCell ref="A220:C220"/>
    <mergeCell ref="A229:C229"/>
    <mergeCell ref="A19:C19"/>
    <mergeCell ref="A21:C21"/>
    <mergeCell ref="A44:C44"/>
    <mergeCell ref="A60:C60"/>
    <mergeCell ref="N1:P1"/>
    <mergeCell ref="A9:D9"/>
    <mergeCell ref="B11:D11"/>
    <mergeCell ref="A13:D13"/>
    <mergeCell ref="A14:A16"/>
    <mergeCell ref="B14:B16"/>
    <mergeCell ref="C14:C16"/>
    <mergeCell ref="D14:D16"/>
    <mergeCell ref="E14:E16"/>
    <mergeCell ref="A4:P4"/>
  </mergeCells>
  <printOptions horizontalCentered="1"/>
  <pageMargins left="0.59055118110236227" right="0" top="0.59055118110236227" bottom="0.59055118110236227" header="0.31496062992125984" footer="0.31496062992125984"/>
  <pageSetup paperSize="9" scale="74" orientation="landscape" r:id="rId1"/>
  <rowBreaks count="1" manualBreakCount="1">
    <brk id="20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353C7-A8FB-453F-97B1-8BA2745380CF}">
  <sheetPr>
    <tabColor rgb="FF9966FF"/>
  </sheetPr>
  <dimension ref="A1:AK38"/>
  <sheetViews>
    <sheetView view="pageBreakPreview" zoomScale="55" zoomScaleNormal="85" zoomScaleSheetLayoutView="55" workbookViewId="0">
      <selection activeCell="U36" sqref="U36"/>
    </sheetView>
  </sheetViews>
  <sheetFormatPr defaultColWidth="8.85546875" defaultRowHeight="12.75"/>
  <cols>
    <col min="1" max="1" width="17.5703125" style="3" customWidth="1"/>
    <col min="2" max="2" width="5.140625" style="3" customWidth="1"/>
    <col min="3" max="5" width="9.5703125" style="3" customWidth="1"/>
    <col min="6" max="6" width="10.28515625" style="3" customWidth="1"/>
    <col min="7" max="10" width="8.7109375" style="3" customWidth="1"/>
    <col min="11" max="11" width="10.42578125" style="3" customWidth="1"/>
    <col min="12" max="12" width="6.5703125" style="3" customWidth="1"/>
    <col min="13" max="14" width="9.28515625" style="3" customWidth="1"/>
    <col min="15" max="211" width="8.85546875" style="3"/>
    <col min="212" max="212" width="5.42578125" style="3" customWidth="1"/>
    <col min="213" max="214" width="12.85546875" style="3" customWidth="1"/>
    <col min="215" max="221" width="5.42578125" style="3" customWidth="1"/>
    <col min="222" max="223" width="8.42578125" style="3" customWidth="1"/>
    <col min="224" max="233" width="8" style="3" customWidth="1"/>
    <col min="234" max="234" width="8.85546875" style="3" customWidth="1"/>
    <col min="235" max="235" width="10.140625" style="3" customWidth="1"/>
    <col min="236" max="241" width="7.85546875" style="3" customWidth="1"/>
    <col min="242" max="467" width="8.85546875" style="3"/>
    <col min="468" max="468" width="5.42578125" style="3" customWidth="1"/>
    <col min="469" max="470" width="12.85546875" style="3" customWidth="1"/>
    <col min="471" max="477" width="5.42578125" style="3" customWidth="1"/>
    <col min="478" max="479" width="8.42578125" style="3" customWidth="1"/>
    <col min="480" max="489" width="8" style="3" customWidth="1"/>
    <col min="490" max="490" width="8.85546875" style="3" customWidth="1"/>
    <col min="491" max="491" width="10.140625" style="3" customWidth="1"/>
    <col min="492" max="497" width="7.85546875" style="3" customWidth="1"/>
    <col min="498" max="723" width="8.85546875" style="3"/>
    <col min="724" max="724" width="5.42578125" style="3" customWidth="1"/>
    <col min="725" max="726" width="12.85546875" style="3" customWidth="1"/>
    <col min="727" max="733" width="5.42578125" style="3" customWidth="1"/>
    <col min="734" max="735" width="8.42578125" style="3" customWidth="1"/>
    <col min="736" max="745" width="8" style="3" customWidth="1"/>
    <col min="746" max="746" width="8.85546875" style="3" customWidth="1"/>
    <col min="747" max="747" width="10.140625" style="3" customWidth="1"/>
    <col min="748" max="753" width="7.85546875" style="3" customWidth="1"/>
    <col min="754" max="979" width="8.85546875" style="3"/>
    <col min="980" max="980" width="5.42578125" style="3" customWidth="1"/>
    <col min="981" max="982" width="12.85546875" style="3" customWidth="1"/>
    <col min="983" max="989" width="5.42578125" style="3" customWidth="1"/>
    <col min="990" max="991" width="8.42578125" style="3" customWidth="1"/>
    <col min="992" max="1001" width="8" style="3" customWidth="1"/>
    <col min="1002" max="1002" width="8.85546875" style="3" customWidth="1"/>
    <col min="1003" max="1003" width="10.140625" style="3" customWidth="1"/>
    <col min="1004" max="1009" width="7.85546875" style="3" customWidth="1"/>
    <col min="1010" max="1235" width="8.85546875" style="3"/>
    <col min="1236" max="1236" width="5.42578125" style="3" customWidth="1"/>
    <col min="1237" max="1238" width="12.85546875" style="3" customWidth="1"/>
    <col min="1239" max="1245" width="5.42578125" style="3" customWidth="1"/>
    <col min="1246" max="1247" width="8.42578125" style="3" customWidth="1"/>
    <col min="1248" max="1257" width="8" style="3" customWidth="1"/>
    <col min="1258" max="1258" width="8.85546875" style="3" customWidth="1"/>
    <col min="1259" max="1259" width="10.140625" style="3" customWidth="1"/>
    <col min="1260" max="1265" width="7.85546875" style="3" customWidth="1"/>
    <col min="1266" max="1491" width="8.85546875" style="3"/>
    <col min="1492" max="1492" width="5.42578125" style="3" customWidth="1"/>
    <col min="1493" max="1494" width="12.85546875" style="3" customWidth="1"/>
    <col min="1495" max="1501" width="5.42578125" style="3" customWidth="1"/>
    <col min="1502" max="1503" width="8.42578125" style="3" customWidth="1"/>
    <col min="1504" max="1513" width="8" style="3" customWidth="1"/>
    <col min="1514" max="1514" width="8.85546875" style="3" customWidth="1"/>
    <col min="1515" max="1515" width="10.140625" style="3" customWidth="1"/>
    <col min="1516" max="1521" width="7.85546875" style="3" customWidth="1"/>
    <col min="1522" max="1747" width="8.85546875" style="3"/>
    <col min="1748" max="1748" width="5.42578125" style="3" customWidth="1"/>
    <col min="1749" max="1750" width="12.85546875" style="3" customWidth="1"/>
    <col min="1751" max="1757" width="5.42578125" style="3" customWidth="1"/>
    <col min="1758" max="1759" width="8.42578125" style="3" customWidth="1"/>
    <col min="1760" max="1769" width="8" style="3" customWidth="1"/>
    <col min="1770" max="1770" width="8.85546875" style="3" customWidth="1"/>
    <col min="1771" max="1771" width="10.140625" style="3" customWidth="1"/>
    <col min="1772" max="1777" width="7.85546875" style="3" customWidth="1"/>
    <col min="1778" max="2003" width="8.85546875" style="3"/>
    <col min="2004" max="2004" width="5.42578125" style="3" customWidth="1"/>
    <col min="2005" max="2006" width="12.85546875" style="3" customWidth="1"/>
    <col min="2007" max="2013" width="5.42578125" style="3" customWidth="1"/>
    <col min="2014" max="2015" width="8.42578125" style="3" customWidth="1"/>
    <col min="2016" max="2025" width="8" style="3" customWidth="1"/>
    <col min="2026" max="2026" width="8.85546875" style="3" customWidth="1"/>
    <col min="2027" max="2027" width="10.140625" style="3" customWidth="1"/>
    <col min="2028" max="2033" width="7.85546875" style="3" customWidth="1"/>
    <col min="2034" max="2259" width="8.85546875" style="3"/>
    <col min="2260" max="2260" width="5.42578125" style="3" customWidth="1"/>
    <col min="2261" max="2262" width="12.85546875" style="3" customWidth="1"/>
    <col min="2263" max="2269" width="5.42578125" style="3" customWidth="1"/>
    <col min="2270" max="2271" width="8.42578125" style="3" customWidth="1"/>
    <col min="2272" max="2281" width="8" style="3" customWidth="1"/>
    <col min="2282" max="2282" width="8.85546875" style="3" customWidth="1"/>
    <col min="2283" max="2283" width="10.140625" style="3" customWidth="1"/>
    <col min="2284" max="2289" width="7.85546875" style="3" customWidth="1"/>
    <col min="2290" max="2515" width="8.85546875" style="3"/>
    <col min="2516" max="2516" width="5.42578125" style="3" customWidth="1"/>
    <col min="2517" max="2518" width="12.85546875" style="3" customWidth="1"/>
    <col min="2519" max="2525" width="5.42578125" style="3" customWidth="1"/>
    <col min="2526" max="2527" width="8.42578125" style="3" customWidth="1"/>
    <col min="2528" max="2537" width="8" style="3" customWidth="1"/>
    <col min="2538" max="2538" width="8.85546875" style="3" customWidth="1"/>
    <col min="2539" max="2539" width="10.140625" style="3" customWidth="1"/>
    <col min="2540" max="2545" width="7.85546875" style="3" customWidth="1"/>
    <col min="2546" max="2771" width="8.85546875" style="3"/>
    <col min="2772" max="2772" width="5.42578125" style="3" customWidth="1"/>
    <col min="2773" max="2774" width="12.85546875" style="3" customWidth="1"/>
    <col min="2775" max="2781" width="5.42578125" style="3" customWidth="1"/>
    <col min="2782" max="2783" width="8.42578125" style="3" customWidth="1"/>
    <col min="2784" max="2793" width="8" style="3" customWidth="1"/>
    <col min="2794" max="2794" width="8.85546875" style="3" customWidth="1"/>
    <col min="2795" max="2795" width="10.140625" style="3" customWidth="1"/>
    <col min="2796" max="2801" width="7.85546875" style="3" customWidth="1"/>
    <col min="2802" max="3027" width="8.85546875" style="3"/>
    <col min="3028" max="3028" width="5.42578125" style="3" customWidth="1"/>
    <col min="3029" max="3030" width="12.85546875" style="3" customWidth="1"/>
    <col min="3031" max="3037" width="5.42578125" style="3" customWidth="1"/>
    <col min="3038" max="3039" width="8.42578125" style="3" customWidth="1"/>
    <col min="3040" max="3049" width="8" style="3" customWidth="1"/>
    <col min="3050" max="3050" width="8.85546875" style="3" customWidth="1"/>
    <col min="3051" max="3051" width="10.140625" style="3" customWidth="1"/>
    <col min="3052" max="3057" width="7.85546875" style="3" customWidth="1"/>
    <col min="3058" max="3283" width="8.85546875" style="3"/>
    <col min="3284" max="3284" width="5.42578125" style="3" customWidth="1"/>
    <col min="3285" max="3286" width="12.85546875" style="3" customWidth="1"/>
    <col min="3287" max="3293" width="5.42578125" style="3" customWidth="1"/>
    <col min="3294" max="3295" width="8.42578125" style="3" customWidth="1"/>
    <col min="3296" max="3305" width="8" style="3" customWidth="1"/>
    <col min="3306" max="3306" width="8.85546875" style="3" customWidth="1"/>
    <col min="3307" max="3307" width="10.140625" style="3" customWidth="1"/>
    <col min="3308" max="3313" width="7.85546875" style="3" customWidth="1"/>
    <col min="3314" max="3539" width="8.85546875" style="3"/>
    <col min="3540" max="3540" width="5.42578125" style="3" customWidth="1"/>
    <col min="3541" max="3542" width="12.85546875" style="3" customWidth="1"/>
    <col min="3543" max="3549" width="5.42578125" style="3" customWidth="1"/>
    <col min="3550" max="3551" width="8.42578125" style="3" customWidth="1"/>
    <col min="3552" max="3561" width="8" style="3" customWidth="1"/>
    <col min="3562" max="3562" width="8.85546875" style="3" customWidth="1"/>
    <col min="3563" max="3563" width="10.140625" style="3" customWidth="1"/>
    <col min="3564" max="3569" width="7.85546875" style="3" customWidth="1"/>
    <col min="3570" max="3795" width="8.85546875" style="3"/>
    <col min="3796" max="3796" width="5.42578125" style="3" customWidth="1"/>
    <col min="3797" max="3798" width="12.85546875" style="3" customWidth="1"/>
    <col min="3799" max="3805" width="5.42578125" style="3" customWidth="1"/>
    <col min="3806" max="3807" width="8.42578125" style="3" customWidth="1"/>
    <col min="3808" max="3817" width="8" style="3" customWidth="1"/>
    <col min="3818" max="3818" width="8.85546875" style="3" customWidth="1"/>
    <col min="3819" max="3819" width="10.140625" style="3" customWidth="1"/>
    <col min="3820" max="3825" width="7.85546875" style="3" customWidth="1"/>
    <col min="3826" max="4051" width="8.85546875" style="3"/>
    <col min="4052" max="4052" width="5.42578125" style="3" customWidth="1"/>
    <col min="4053" max="4054" width="12.85546875" style="3" customWidth="1"/>
    <col min="4055" max="4061" width="5.42578125" style="3" customWidth="1"/>
    <col min="4062" max="4063" width="8.42578125" style="3" customWidth="1"/>
    <col min="4064" max="4073" width="8" style="3" customWidth="1"/>
    <col min="4074" max="4074" width="8.85546875" style="3" customWidth="1"/>
    <col min="4075" max="4075" width="10.140625" style="3" customWidth="1"/>
    <col min="4076" max="4081" width="7.85546875" style="3" customWidth="1"/>
    <col min="4082" max="4307" width="8.85546875" style="3"/>
    <col min="4308" max="4308" width="5.42578125" style="3" customWidth="1"/>
    <col min="4309" max="4310" width="12.85546875" style="3" customWidth="1"/>
    <col min="4311" max="4317" width="5.42578125" style="3" customWidth="1"/>
    <col min="4318" max="4319" width="8.42578125" style="3" customWidth="1"/>
    <col min="4320" max="4329" width="8" style="3" customWidth="1"/>
    <col min="4330" max="4330" width="8.85546875" style="3" customWidth="1"/>
    <col min="4331" max="4331" width="10.140625" style="3" customWidth="1"/>
    <col min="4332" max="4337" width="7.85546875" style="3" customWidth="1"/>
    <col min="4338" max="4563" width="8.85546875" style="3"/>
    <col min="4564" max="4564" width="5.42578125" style="3" customWidth="1"/>
    <col min="4565" max="4566" width="12.85546875" style="3" customWidth="1"/>
    <col min="4567" max="4573" width="5.42578125" style="3" customWidth="1"/>
    <col min="4574" max="4575" width="8.42578125" style="3" customWidth="1"/>
    <col min="4576" max="4585" width="8" style="3" customWidth="1"/>
    <col min="4586" max="4586" width="8.85546875" style="3" customWidth="1"/>
    <col min="4587" max="4587" width="10.140625" style="3" customWidth="1"/>
    <col min="4588" max="4593" width="7.85546875" style="3" customWidth="1"/>
    <col min="4594" max="4819" width="8.85546875" style="3"/>
    <col min="4820" max="4820" width="5.42578125" style="3" customWidth="1"/>
    <col min="4821" max="4822" width="12.85546875" style="3" customWidth="1"/>
    <col min="4823" max="4829" width="5.42578125" style="3" customWidth="1"/>
    <col min="4830" max="4831" width="8.42578125" style="3" customWidth="1"/>
    <col min="4832" max="4841" width="8" style="3" customWidth="1"/>
    <col min="4842" max="4842" width="8.85546875" style="3" customWidth="1"/>
    <col min="4843" max="4843" width="10.140625" style="3" customWidth="1"/>
    <col min="4844" max="4849" width="7.85546875" style="3" customWidth="1"/>
    <col min="4850" max="5075" width="8.85546875" style="3"/>
    <col min="5076" max="5076" width="5.42578125" style="3" customWidth="1"/>
    <col min="5077" max="5078" width="12.85546875" style="3" customWidth="1"/>
    <col min="5079" max="5085" width="5.42578125" style="3" customWidth="1"/>
    <col min="5086" max="5087" width="8.42578125" style="3" customWidth="1"/>
    <col min="5088" max="5097" width="8" style="3" customWidth="1"/>
    <col min="5098" max="5098" width="8.85546875" style="3" customWidth="1"/>
    <col min="5099" max="5099" width="10.140625" style="3" customWidth="1"/>
    <col min="5100" max="5105" width="7.85546875" style="3" customWidth="1"/>
    <col min="5106" max="5331" width="8.85546875" style="3"/>
    <col min="5332" max="5332" width="5.42578125" style="3" customWidth="1"/>
    <col min="5333" max="5334" width="12.85546875" style="3" customWidth="1"/>
    <col min="5335" max="5341" width="5.42578125" style="3" customWidth="1"/>
    <col min="5342" max="5343" width="8.42578125" style="3" customWidth="1"/>
    <col min="5344" max="5353" width="8" style="3" customWidth="1"/>
    <col min="5354" max="5354" width="8.85546875" style="3" customWidth="1"/>
    <col min="5355" max="5355" width="10.140625" style="3" customWidth="1"/>
    <col min="5356" max="5361" width="7.85546875" style="3" customWidth="1"/>
    <col min="5362" max="5587" width="8.85546875" style="3"/>
    <col min="5588" max="5588" width="5.42578125" style="3" customWidth="1"/>
    <col min="5589" max="5590" width="12.85546875" style="3" customWidth="1"/>
    <col min="5591" max="5597" width="5.42578125" style="3" customWidth="1"/>
    <col min="5598" max="5599" width="8.42578125" style="3" customWidth="1"/>
    <col min="5600" max="5609" width="8" style="3" customWidth="1"/>
    <col min="5610" max="5610" width="8.85546875" style="3" customWidth="1"/>
    <col min="5611" max="5611" width="10.140625" style="3" customWidth="1"/>
    <col min="5612" max="5617" width="7.85546875" style="3" customWidth="1"/>
    <col min="5618" max="5843" width="8.85546875" style="3"/>
    <col min="5844" max="5844" width="5.42578125" style="3" customWidth="1"/>
    <col min="5845" max="5846" width="12.85546875" style="3" customWidth="1"/>
    <col min="5847" max="5853" width="5.42578125" style="3" customWidth="1"/>
    <col min="5854" max="5855" width="8.42578125" style="3" customWidth="1"/>
    <col min="5856" max="5865" width="8" style="3" customWidth="1"/>
    <col min="5866" max="5866" width="8.85546875" style="3" customWidth="1"/>
    <col min="5867" max="5867" width="10.140625" style="3" customWidth="1"/>
    <col min="5868" max="5873" width="7.85546875" style="3" customWidth="1"/>
    <col min="5874" max="6099" width="8.85546875" style="3"/>
    <col min="6100" max="6100" width="5.42578125" style="3" customWidth="1"/>
    <col min="6101" max="6102" width="12.85546875" style="3" customWidth="1"/>
    <col min="6103" max="6109" width="5.42578125" style="3" customWidth="1"/>
    <col min="6110" max="6111" width="8.42578125" style="3" customWidth="1"/>
    <col min="6112" max="6121" width="8" style="3" customWidth="1"/>
    <col min="6122" max="6122" width="8.85546875" style="3" customWidth="1"/>
    <col min="6123" max="6123" width="10.140625" style="3" customWidth="1"/>
    <col min="6124" max="6129" width="7.85546875" style="3" customWidth="1"/>
    <col min="6130" max="6355" width="8.85546875" style="3"/>
    <col min="6356" max="6356" width="5.42578125" style="3" customWidth="1"/>
    <col min="6357" max="6358" width="12.85546875" style="3" customWidth="1"/>
    <col min="6359" max="6365" width="5.42578125" style="3" customWidth="1"/>
    <col min="6366" max="6367" width="8.42578125" style="3" customWidth="1"/>
    <col min="6368" max="6377" width="8" style="3" customWidth="1"/>
    <col min="6378" max="6378" width="8.85546875" style="3" customWidth="1"/>
    <col min="6379" max="6379" width="10.140625" style="3" customWidth="1"/>
    <col min="6380" max="6385" width="7.85546875" style="3" customWidth="1"/>
    <col min="6386" max="6611" width="8.85546875" style="3"/>
    <col min="6612" max="6612" width="5.42578125" style="3" customWidth="1"/>
    <col min="6613" max="6614" width="12.85546875" style="3" customWidth="1"/>
    <col min="6615" max="6621" width="5.42578125" style="3" customWidth="1"/>
    <col min="6622" max="6623" width="8.42578125" style="3" customWidth="1"/>
    <col min="6624" max="6633" width="8" style="3" customWidth="1"/>
    <col min="6634" max="6634" width="8.85546875" style="3" customWidth="1"/>
    <col min="6635" max="6635" width="10.140625" style="3" customWidth="1"/>
    <col min="6636" max="6641" width="7.85546875" style="3" customWidth="1"/>
    <col min="6642" max="6867" width="8.85546875" style="3"/>
    <col min="6868" max="6868" width="5.42578125" style="3" customWidth="1"/>
    <col min="6869" max="6870" width="12.85546875" style="3" customWidth="1"/>
    <col min="6871" max="6877" width="5.42578125" style="3" customWidth="1"/>
    <col min="6878" max="6879" width="8.42578125" style="3" customWidth="1"/>
    <col min="6880" max="6889" width="8" style="3" customWidth="1"/>
    <col min="6890" max="6890" width="8.85546875" style="3" customWidth="1"/>
    <col min="6891" max="6891" width="10.140625" style="3" customWidth="1"/>
    <col min="6892" max="6897" width="7.85546875" style="3" customWidth="1"/>
    <col min="6898" max="7123" width="8.85546875" style="3"/>
    <col min="7124" max="7124" width="5.42578125" style="3" customWidth="1"/>
    <col min="7125" max="7126" width="12.85546875" style="3" customWidth="1"/>
    <col min="7127" max="7133" width="5.42578125" style="3" customWidth="1"/>
    <col min="7134" max="7135" width="8.42578125" style="3" customWidth="1"/>
    <col min="7136" max="7145" width="8" style="3" customWidth="1"/>
    <col min="7146" max="7146" width="8.85546875" style="3" customWidth="1"/>
    <col min="7147" max="7147" width="10.140625" style="3" customWidth="1"/>
    <col min="7148" max="7153" width="7.85546875" style="3" customWidth="1"/>
    <col min="7154" max="7379" width="8.85546875" style="3"/>
    <col min="7380" max="7380" width="5.42578125" style="3" customWidth="1"/>
    <col min="7381" max="7382" width="12.85546875" style="3" customWidth="1"/>
    <col min="7383" max="7389" width="5.42578125" style="3" customWidth="1"/>
    <col min="7390" max="7391" width="8.42578125" style="3" customWidth="1"/>
    <col min="7392" max="7401" width="8" style="3" customWidth="1"/>
    <col min="7402" max="7402" width="8.85546875" style="3" customWidth="1"/>
    <col min="7403" max="7403" width="10.140625" style="3" customWidth="1"/>
    <col min="7404" max="7409" width="7.85546875" style="3" customWidth="1"/>
    <col min="7410" max="7635" width="8.85546875" style="3"/>
    <col min="7636" max="7636" width="5.42578125" style="3" customWidth="1"/>
    <col min="7637" max="7638" width="12.85546875" style="3" customWidth="1"/>
    <col min="7639" max="7645" width="5.42578125" style="3" customWidth="1"/>
    <col min="7646" max="7647" width="8.42578125" style="3" customWidth="1"/>
    <col min="7648" max="7657" width="8" style="3" customWidth="1"/>
    <col min="7658" max="7658" width="8.85546875" style="3" customWidth="1"/>
    <col min="7659" max="7659" width="10.140625" style="3" customWidth="1"/>
    <col min="7660" max="7665" width="7.85546875" style="3" customWidth="1"/>
    <col min="7666" max="7891" width="8.85546875" style="3"/>
    <col min="7892" max="7892" width="5.42578125" style="3" customWidth="1"/>
    <col min="7893" max="7894" width="12.85546875" style="3" customWidth="1"/>
    <col min="7895" max="7901" width="5.42578125" style="3" customWidth="1"/>
    <col min="7902" max="7903" width="8.42578125" style="3" customWidth="1"/>
    <col min="7904" max="7913" width="8" style="3" customWidth="1"/>
    <col min="7914" max="7914" width="8.85546875" style="3" customWidth="1"/>
    <col min="7915" max="7915" width="10.140625" style="3" customWidth="1"/>
    <col min="7916" max="7921" width="7.85546875" style="3" customWidth="1"/>
    <col min="7922" max="8147" width="8.85546875" style="3"/>
    <col min="8148" max="8148" width="5.42578125" style="3" customWidth="1"/>
    <col min="8149" max="8150" width="12.85546875" style="3" customWidth="1"/>
    <col min="8151" max="8157" width="5.42578125" style="3" customWidth="1"/>
    <col min="8158" max="8159" width="8.42578125" style="3" customWidth="1"/>
    <col min="8160" max="8169" width="8" style="3" customWidth="1"/>
    <col min="8170" max="8170" width="8.85546875" style="3" customWidth="1"/>
    <col min="8171" max="8171" width="10.140625" style="3" customWidth="1"/>
    <col min="8172" max="8177" width="7.85546875" style="3" customWidth="1"/>
    <col min="8178" max="8403" width="8.85546875" style="3"/>
    <col min="8404" max="8404" width="5.42578125" style="3" customWidth="1"/>
    <col min="8405" max="8406" width="12.85546875" style="3" customWidth="1"/>
    <col min="8407" max="8413" width="5.42578125" style="3" customWidth="1"/>
    <col min="8414" max="8415" width="8.42578125" style="3" customWidth="1"/>
    <col min="8416" max="8425" width="8" style="3" customWidth="1"/>
    <col min="8426" max="8426" width="8.85546875" style="3" customWidth="1"/>
    <col min="8427" max="8427" width="10.140625" style="3" customWidth="1"/>
    <col min="8428" max="8433" width="7.85546875" style="3" customWidth="1"/>
    <col min="8434" max="8659" width="8.85546875" style="3"/>
    <col min="8660" max="8660" width="5.42578125" style="3" customWidth="1"/>
    <col min="8661" max="8662" width="12.85546875" style="3" customWidth="1"/>
    <col min="8663" max="8669" width="5.42578125" style="3" customWidth="1"/>
    <col min="8670" max="8671" width="8.42578125" style="3" customWidth="1"/>
    <col min="8672" max="8681" width="8" style="3" customWidth="1"/>
    <col min="8682" max="8682" width="8.85546875" style="3" customWidth="1"/>
    <col min="8683" max="8683" width="10.140625" style="3" customWidth="1"/>
    <col min="8684" max="8689" width="7.85546875" style="3" customWidth="1"/>
    <col min="8690" max="8915" width="8.85546875" style="3"/>
    <col min="8916" max="8916" width="5.42578125" style="3" customWidth="1"/>
    <col min="8917" max="8918" width="12.85546875" style="3" customWidth="1"/>
    <col min="8919" max="8925" width="5.42578125" style="3" customWidth="1"/>
    <col min="8926" max="8927" width="8.42578125" style="3" customWidth="1"/>
    <col min="8928" max="8937" width="8" style="3" customWidth="1"/>
    <col min="8938" max="8938" width="8.85546875" style="3" customWidth="1"/>
    <col min="8939" max="8939" width="10.140625" style="3" customWidth="1"/>
    <col min="8940" max="8945" width="7.85546875" style="3" customWidth="1"/>
    <col min="8946" max="9171" width="8.85546875" style="3"/>
    <col min="9172" max="9172" width="5.42578125" style="3" customWidth="1"/>
    <col min="9173" max="9174" width="12.85546875" style="3" customWidth="1"/>
    <col min="9175" max="9181" width="5.42578125" style="3" customWidth="1"/>
    <col min="9182" max="9183" width="8.42578125" style="3" customWidth="1"/>
    <col min="9184" max="9193" width="8" style="3" customWidth="1"/>
    <col min="9194" max="9194" width="8.85546875" style="3" customWidth="1"/>
    <col min="9195" max="9195" width="10.140625" style="3" customWidth="1"/>
    <col min="9196" max="9201" width="7.85546875" style="3" customWidth="1"/>
    <col min="9202" max="9427" width="8.85546875" style="3"/>
    <col min="9428" max="9428" width="5.42578125" style="3" customWidth="1"/>
    <col min="9429" max="9430" width="12.85546875" style="3" customWidth="1"/>
    <col min="9431" max="9437" width="5.42578125" style="3" customWidth="1"/>
    <col min="9438" max="9439" width="8.42578125" style="3" customWidth="1"/>
    <col min="9440" max="9449" width="8" style="3" customWidth="1"/>
    <col min="9450" max="9450" width="8.85546875" style="3" customWidth="1"/>
    <col min="9451" max="9451" width="10.140625" style="3" customWidth="1"/>
    <col min="9452" max="9457" width="7.85546875" style="3" customWidth="1"/>
    <col min="9458" max="9683" width="8.85546875" style="3"/>
    <col min="9684" max="9684" width="5.42578125" style="3" customWidth="1"/>
    <col min="9685" max="9686" width="12.85546875" style="3" customWidth="1"/>
    <col min="9687" max="9693" width="5.42578125" style="3" customWidth="1"/>
    <col min="9694" max="9695" width="8.42578125" style="3" customWidth="1"/>
    <col min="9696" max="9705" width="8" style="3" customWidth="1"/>
    <col min="9706" max="9706" width="8.85546875" style="3" customWidth="1"/>
    <col min="9707" max="9707" width="10.140625" style="3" customWidth="1"/>
    <col min="9708" max="9713" width="7.85546875" style="3" customWidth="1"/>
    <col min="9714" max="9939" width="8.85546875" style="3"/>
    <col min="9940" max="9940" width="5.42578125" style="3" customWidth="1"/>
    <col min="9941" max="9942" width="12.85546875" style="3" customWidth="1"/>
    <col min="9943" max="9949" width="5.42578125" style="3" customWidth="1"/>
    <col min="9950" max="9951" width="8.42578125" style="3" customWidth="1"/>
    <col min="9952" max="9961" width="8" style="3" customWidth="1"/>
    <col min="9962" max="9962" width="8.85546875" style="3" customWidth="1"/>
    <col min="9963" max="9963" width="10.140625" style="3" customWidth="1"/>
    <col min="9964" max="9969" width="7.85546875" style="3" customWidth="1"/>
    <col min="9970" max="10195" width="8.85546875" style="3"/>
    <col min="10196" max="10196" width="5.42578125" style="3" customWidth="1"/>
    <col min="10197" max="10198" width="12.85546875" style="3" customWidth="1"/>
    <col min="10199" max="10205" width="5.42578125" style="3" customWidth="1"/>
    <col min="10206" max="10207" width="8.42578125" style="3" customWidth="1"/>
    <col min="10208" max="10217" width="8" style="3" customWidth="1"/>
    <col min="10218" max="10218" width="8.85546875" style="3" customWidth="1"/>
    <col min="10219" max="10219" width="10.140625" style="3" customWidth="1"/>
    <col min="10220" max="10225" width="7.85546875" style="3" customWidth="1"/>
    <col min="10226" max="10451" width="8.85546875" style="3"/>
    <col min="10452" max="10452" width="5.42578125" style="3" customWidth="1"/>
    <col min="10453" max="10454" width="12.85546875" style="3" customWidth="1"/>
    <col min="10455" max="10461" width="5.42578125" style="3" customWidth="1"/>
    <col min="10462" max="10463" width="8.42578125" style="3" customWidth="1"/>
    <col min="10464" max="10473" width="8" style="3" customWidth="1"/>
    <col min="10474" max="10474" width="8.85546875" style="3" customWidth="1"/>
    <col min="10475" max="10475" width="10.140625" style="3" customWidth="1"/>
    <col min="10476" max="10481" width="7.85546875" style="3" customWidth="1"/>
    <col min="10482" max="10707" width="8.85546875" style="3"/>
    <col min="10708" max="10708" width="5.42578125" style="3" customWidth="1"/>
    <col min="10709" max="10710" width="12.85546875" style="3" customWidth="1"/>
    <col min="10711" max="10717" width="5.42578125" style="3" customWidth="1"/>
    <col min="10718" max="10719" width="8.42578125" style="3" customWidth="1"/>
    <col min="10720" max="10729" width="8" style="3" customWidth="1"/>
    <col min="10730" max="10730" width="8.85546875" style="3" customWidth="1"/>
    <col min="10731" max="10731" width="10.140625" style="3" customWidth="1"/>
    <col min="10732" max="10737" width="7.85546875" style="3" customWidth="1"/>
    <col min="10738" max="10963" width="8.85546875" style="3"/>
    <col min="10964" max="10964" width="5.42578125" style="3" customWidth="1"/>
    <col min="10965" max="10966" width="12.85546875" style="3" customWidth="1"/>
    <col min="10967" max="10973" width="5.42578125" style="3" customWidth="1"/>
    <col min="10974" max="10975" width="8.42578125" style="3" customWidth="1"/>
    <col min="10976" max="10985" width="8" style="3" customWidth="1"/>
    <col min="10986" max="10986" width="8.85546875" style="3" customWidth="1"/>
    <col min="10987" max="10987" width="10.140625" style="3" customWidth="1"/>
    <col min="10988" max="10993" width="7.85546875" style="3" customWidth="1"/>
    <col min="10994" max="11219" width="8.85546875" style="3"/>
    <col min="11220" max="11220" width="5.42578125" style="3" customWidth="1"/>
    <col min="11221" max="11222" width="12.85546875" style="3" customWidth="1"/>
    <col min="11223" max="11229" width="5.42578125" style="3" customWidth="1"/>
    <col min="11230" max="11231" width="8.42578125" style="3" customWidth="1"/>
    <col min="11232" max="11241" width="8" style="3" customWidth="1"/>
    <col min="11242" max="11242" width="8.85546875" style="3" customWidth="1"/>
    <col min="11243" max="11243" width="10.140625" style="3" customWidth="1"/>
    <col min="11244" max="11249" width="7.85546875" style="3" customWidth="1"/>
    <col min="11250" max="11475" width="8.85546875" style="3"/>
    <col min="11476" max="11476" width="5.42578125" style="3" customWidth="1"/>
    <col min="11477" max="11478" width="12.85546875" style="3" customWidth="1"/>
    <col min="11479" max="11485" width="5.42578125" style="3" customWidth="1"/>
    <col min="11486" max="11487" width="8.42578125" style="3" customWidth="1"/>
    <col min="11488" max="11497" width="8" style="3" customWidth="1"/>
    <col min="11498" max="11498" width="8.85546875" style="3" customWidth="1"/>
    <col min="11499" max="11499" width="10.140625" style="3" customWidth="1"/>
    <col min="11500" max="11505" width="7.85546875" style="3" customWidth="1"/>
    <col min="11506" max="11731" width="8.85546875" style="3"/>
    <col min="11732" max="11732" width="5.42578125" style="3" customWidth="1"/>
    <col min="11733" max="11734" width="12.85546875" style="3" customWidth="1"/>
    <col min="11735" max="11741" width="5.42578125" style="3" customWidth="1"/>
    <col min="11742" max="11743" width="8.42578125" style="3" customWidth="1"/>
    <col min="11744" max="11753" width="8" style="3" customWidth="1"/>
    <col min="11754" max="11754" width="8.85546875" style="3" customWidth="1"/>
    <col min="11755" max="11755" width="10.140625" style="3" customWidth="1"/>
    <col min="11756" max="11761" width="7.85546875" style="3" customWidth="1"/>
    <col min="11762" max="11987" width="8.85546875" style="3"/>
    <col min="11988" max="11988" width="5.42578125" style="3" customWidth="1"/>
    <col min="11989" max="11990" width="12.85546875" style="3" customWidth="1"/>
    <col min="11991" max="11997" width="5.42578125" style="3" customWidth="1"/>
    <col min="11998" max="11999" width="8.42578125" style="3" customWidth="1"/>
    <col min="12000" max="12009" width="8" style="3" customWidth="1"/>
    <col min="12010" max="12010" width="8.85546875" style="3" customWidth="1"/>
    <col min="12011" max="12011" width="10.140625" style="3" customWidth="1"/>
    <col min="12012" max="12017" width="7.85546875" style="3" customWidth="1"/>
    <col min="12018" max="12243" width="8.85546875" style="3"/>
    <col min="12244" max="12244" width="5.42578125" style="3" customWidth="1"/>
    <col min="12245" max="12246" width="12.85546875" style="3" customWidth="1"/>
    <col min="12247" max="12253" width="5.42578125" style="3" customWidth="1"/>
    <col min="12254" max="12255" width="8.42578125" style="3" customWidth="1"/>
    <col min="12256" max="12265" width="8" style="3" customWidth="1"/>
    <col min="12266" max="12266" width="8.85546875" style="3" customWidth="1"/>
    <col min="12267" max="12267" width="10.140625" style="3" customWidth="1"/>
    <col min="12268" max="12273" width="7.85546875" style="3" customWidth="1"/>
    <col min="12274" max="12499" width="8.85546875" style="3"/>
    <col min="12500" max="12500" width="5.42578125" style="3" customWidth="1"/>
    <col min="12501" max="12502" width="12.85546875" style="3" customWidth="1"/>
    <col min="12503" max="12509" width="5.42578125" style="3" customWidth="1"/>
    <col min="12510" max="12511" width="8.42578125" style="3" customWidth="1"/>
    <col min="12512" max="12521" width="8" style="3" customWidth="1"/>
    <col min="12522" max="12522" width="8.85546875" style="3" customWidth="1"/>
    <col min="12523" max="12523" width="10.140625" style="3" customWidth="1"/>
    <col min="12524" max="12529" width="7.85546875" style="3" customWidth="1"/>
    <col min="12530" max="12755" width="8.85546875" style="3"/>
    <col min="12756" max="12756" width="5.42578125" style="3" customWidth="1"/>
    <col min="12757" max="12758" width="12.85546875" style="3" customWidth="1"/>
    <col min="12759" max="12765" width="5.42578125" style="3" customWidth="1"/>
    <col min="12766" max="12767" width="8.42578125" style="3" customWidth="1"/>
    <col min="12768" max="12777" width="8" style="3" customWidth="1"/>
    <col min="12778" max="12778" width="8.85546875" style="3" customWidth="1"/>
    <col min="12779" max="12779" width="10.140625" style="3" customWidth="1"/>
    <col min="12780" max="12785" width="7.85546875" style="3" customWidth="1"/>
    <col min="12786" max="13011" width="8.85546875" style="3"/>
    <col min="13012" max="13012" width="5.42578125" style="3" customWidth="1"/>
    <col min="13013" max="13014" width="12.85546875" style="3" customWidth="1"/>
    <col min="13015" max="13021" width="5.42578125" style="3" customWidth="1"/>
    <col min="13022" max="13023" width="8.42578125" style="3" customWidth="1"/>
    <col min="13024" max="13033" width="8" style="3" customWidth="1"/>
    <col min="13034" max="13034" width="8.85546875" style="3" customWidth="1"/>
    <col min="13035" max="13035" width="10.140625" style="3" customWidth="1"/>
    <col min="13036" max="13041" width="7.85546875" style="3" customWidth="1"/>
    <col min="13042" max="13267" width="8.85546875" style="3"/>
    <col min="13268" max="13268" width="5.42578125" style="3" customWidth="1"/>
    <col min="13269" max="13270" width="12.85546875" style="3" customWidth="1"/>
    <col min="13271" max="13277" width="5.42578125" style="3" customWidth="1"/>
    <col min="13278" max="13279" width="8.42578125" style="3" customWidth="1"/>
    <col min="13280" max="13289" width="8" style="3" customWidth="1"/>
    <col min="13290" max="13290" width="8.85546875" style="3" customWidth="1"/>
    <col min="13291" max="13291" width="10.140625" style="3" customWidth="1"/>
    <col min="13292" max="13297" width="7.85546875" style="3" customWidth="1"/>
    <col min="13298" max="13523" width="8.85546875" style="3"/>
    <col min="13524" max="13524" width="5.42578125" style="3" customWidth="1"/>
    <col min="13525" max="13526" width="12.85546875" style="3" customWidth="1"/>
    <col min="13527" max="13533" width="5.42578125" style="3" customWidth="1"/>
    <col min="13534" max="13535" width="8.42578125" style="3" customWidth="1"/>
    <col min="13536" max="13545" width="8" style="3" customWidth="1"/>
    <col min="13546" max="13546" width="8.85546875" style="3" customWidth="1"/>
    <col min="13547" max="13547" width="10.140625" style="3" customWidth="1"/>
    <col min="13548" max="13553" width="7.85546875" style="3" customWidth="1"/>
    <col min="13554" max="13779" width="8.85546875" style="3"/>
    <col min="13780" max="13780" width="5.42578125" style="3" customWidth="1"/>
    <col min="13781" max="13782" width="12.85546875" style="3" customWidth="1"/>
    <col min="13783" max="13789" width="5.42578125" style="3" customWidth="1"/>
    <col min="13790" max="13791" width="8.42578125" style="3" customWidth="1"/>
    <col min="13792" max="13801" width="8" style="3" customWidth="1"/>
    <col min="13802" max="13802" width="8.85546875" style="3" customWidth="1"/>
    <col min="13803" max="13803" width="10.140625" style="3" customWidth="1"/>
    <col min="13804" max="13809" width="7.85546875" style="3" customWidth="1"/>
    <col min="13810" max="14035" width="8.85546875" style="3"/>
    <col min="14036" max="14036" width="5.42578125" style="3" customWidth="1"/>
    <col min="14037" max="14038" width="12.85546875" style="3" customWidth="1"/>
    <col min="14039" max="14045" width="5.42578125" style="3" customWidth="1"/>
    <col min="14046" max="14047" width="8.42578125" style="3" customWidth="1"/>
    <col min="14048" max="14057" width="8" style="3" customWidth="1"/>
    <col min="14058" max="14058" width="8.85546875" style="3" customWidth="1"/>
    <col min="14059" max="14059" width="10.140625" style="3" customWidth="1"/>
    <col min="14060" max="14065" width="7.85546875" style="3" customWidth="1"/>
    <col min="14066" max="14291" width="8.85546875" style="3"/>
    <col min="14292" max="14292" width="5.42578125" style="3" customWidth="1"/>
    <col min="14293" max="14294" width="12.85546875" style="3" customWidth="1"/>
    <col min="14295" max="14301" width="5.42578125" style="3" customWidth="1"/>
    <col min="14302" max="14303" width="8.42578125" style="3" customWidth="1"/>
    <col min="14304" max="14313" width="8" style="3" customWidth="1"/>
    <col min="14314" max="14314" width="8.85546875" style="3" customWidth="1"/>
    <col min="14315" max="14315" width="10.140625" style="3" customWidth="1"/>
    <col min="14316" max="14321" width="7.85546875" style="3" customWidth="1"/>
    <col min="14322" max="14547" width="8.85546875" style="3"/>
    <col min="14548" max="14548" width="5.42578125" style="3" customWidth="1"/>
    <col min="14549" max="14550" width="12.85546875" style="3" customWidth="1"/>
    <col min="14551" max="14557" width="5.42578125" style="3" customWidth="1"/>
    <col min="14558" max="14559" width="8.42578125" style="3" customWidth="1"/>
    <col min="14560" max="14569" width="8" style="3" customWidth="1"/>
    <col min="14570" max="14570" width="8.85546875" style="3" customWidth="1"/>
    <col min="14571" max="14571" width="10.140625" style="3" customWidth="1"/>
    <col min="14572" max="14577" width="7.85546875" style="3" customWidth="1"/>
    <col min="14578" max="14803" width="8.85546875" style="3"/>
    <col min="14804" max="14804" width="5.42578125" style="3" customWidth="1"/>
    <col min="14805" max="14806" width="12.85546875" style="3" customWidth="1"/>
    <col min="14807" max="14813" width="5.42578125" style="3" customWidth="1"/>
    <col min="14814" max="14815" width="8.42578125" style="3" customWidth="1"/>
    <col min="14816" max="14825" width="8" style="3" customWidth="1"/>
    <col min="14826" max="14826" width="8.85546875" style="3" customWidth="1"/>
    <col min="14827" max="14827" width="10.140625" style="3" customWidth="1"/>
    <col min="14828" max="14833" width="7.85546875" style="3" customWidth="1"/>
    <col min="14834" max="15059" width="8.85546875" style="3"/>
    <col min="15060" max="15060" width="5.42578125" style="3" customWidth="1"/>
    <col min="15061" max="15062" width="12.85546875" style="3" customWidth="1"/>
    <col min="15063" max="15069" width="5.42578125" style="3" customWidth="1"/>
    <col min="15070" max="15071" width="8.42578125" style="3" customWidth="1"/>
    <col min="15072" max="15081" width="8" style="3" customWidth="1"/>
    <col min="15082" max="15082" width="8.85546875" style="3" customWidth="1"/>
    <col min="15083" max="15083" width="10.140625" style="3" customWidth="1"/>
    <col min="15084" max="15089" width="7.85546875" style="3" customWidth="1"/>
    <col min="15090" max="15315" width="8.85546875" style="3"/>
    <col min="15316" max="15316" width="5.42578125" style="3" customWidth="1"/>
    <col min="15317" max="15318" width="12.85546875" style="3" customWidth="1"/>
    <col min="15319" max="15325" width="5.42578125" style="3" customWidth="1"/>
    <col min="15326" max="15327" width="8.42578125" style="3" customWidth="1"/>
    <col min="15328" max="15337" width="8" style="3" customWidth="1"/>
    <col min="15338" max="15338" width="8.85546875" style="3" customWidth="1"/>
    <col min="15339" max="15339" width="10.140625" style="3" customWidth="1"/>
    <col min="15340" max="15345" width="7.85546875" style="3" customWidth="1"/>
    <col min="15346" max="15571" width="8.85546875" style="3"/>
    <col min="15572" max="15572" width="5.42578125" style="3" customWidth="1"/>
    <col min="15573" max="15574" width="12.85546875" style="3" customWidth="1"/>
    <col min="15575" max="15581" width="5.42578125" style="3" customWidth="1"/>
    <col min="15582" max="15583" width="8.42578125" style="3" customWidth="1"/>
    <col min="15584" max="15593" width="8" style="3" customWidth="1"/>
    <col min="15594" max="15594" width="8.85546875" style="3" customWidth="1"/>
    <col min="15595" max="15595" width="10.140625" style="3" customWidth="1"/>
    <col min="15596" max="15601" width="7.85546875" style="3" customWidth="1"/>
    <col min="15602" max="15827" width="8.85546875" style="3"/>
    <col min="15828" max="15828" width="5.42578125" style="3" customWidth="1"/>
    <col min="15829" max="15830" width="12.85546875" style="3" customWidth="1"/>
    <col min="15831" max="15837" width="5.42578125" style="3" customWidth="1"/>
    <col min="15838" max="15839" width="8.42578125" style="3" customWidth="1"/>
    <col min="15840" max="15849" width="8" style="3" customWidth="1"/>
    <col min="15850" max="15850" width="8.85546875" style="3" customWidth="1"/>
    <col min="15851" max="15851" width="10.140625" style="3" customWidth="1"/>
    <col min="15852" max="15857" width="7.85546875" style="3" customWidth="1"/>
    <col min="15858" max="16083" width="8.85546875" style="3"/>
    <col min="16084" max="16084" width="5.42578125" style="3" customWidth="1"/>
    <col min="16085" max="16086" width="12.85546875" style="3" customWidth="1"/>
    <col min="16087" max="16093" width="5.42578125" style="3" customWidth="1"/>
    <col min="16094" max="16095" width="8.42578125" style="3" customWidth="1"/>
    <col min="16096" max="16105" width="8" style="3" customWidth="1"/>
    <col min="16106" max="16106" width="8.85546875" style="3" customWidth="1"/>
    <col min="16107" max="16107" width="10.140625" style="3" customWidth="1"/>
    <col min="16108" max="16113" width="7.85546875" style="3" customWidth="1"/>
    <col min="16114" max="16384" width="8.85546875" style="3"/>
  </cols>
  <sheetData>
    <row r="1" spans="1:14" ht="42.75" customHeight="1"/>
    <row r="2" spans="1:14" ht="15.75" customHeight="1"/>
    <row r="3" spans="1:14" s="8" customFormat="1" ht="3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9" customFormat="1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2" customFormat="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2" customFormat="1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9" customFormat="1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9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37" customFormat="1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37" customFormat="1" ht="96" customHeight="1">
      <c r="A13" s="437" t="s">
        <v>683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</row>
    <row r="14" spans="1:14" s="37" customFormat="1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9" customFormat="1" ht="17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9" customFormat="1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24" s="9" customFormat="1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24" s="9" customFormat="1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4" s="9" customFormat="1" ht="81" customHeight="1">
      <c r="X19" s="9" t="s">
        <v>682</v>
      </c>
    </row>
    <row r="20" spans="1:24" s="9" customFormat="1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24" s="9" customFormat="1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24" s="9" customFormat="1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24" s="9" customFormat="1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4" s="9" customFormat="1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4" s="9" customFormat="1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4" s="9" customFormat="1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4" s="9" customFormat="1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4" s="9" customFormat="1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4" s="9" customFormat="1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4" s="9" customFormat="1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4" s="9" customFormat="1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4" s="9" customFormat="1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37" s="9" customFormat="1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37" s="9" customFormat="1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37" s="9" customFormat="1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37" ht="18" customHeight="1">
      <c r="AG36" s="50"/>
      <c r="AI36" s="2"/>
      <c r="AJ36" s="2"/>
      <c r="AK36" s="2"/>
    </row>
    <row r="37" spans="1:37" ht="18.75" customHeight="1"/>
    <row r="38" spans="1:37" ht="18.75" customHeight="1"/>
  </sheetData>
  <mergeCells count="1">
    <mergeCell ref="A13:N13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C7C20-2F97-4DB8-B0EF-DE6D4B54FA73}">
  <sheetPr>
    <tabColor rgb="FF7030A0"/>
  </sheetPr>
  <dimension ref="A1:CR231"/>
  <sheetViews>
    <sheetView view="pageBreakPreview" zoomScale="85" zoomScaleNormal="85" zoomScaleSheetLayoutView="85" workbookViewId="0">
      <selection activeCell="AJ9" sqref="AJ9:AJ14"/>
    </sheetView>
  </sheetViews>
  <sheetFormatPr defaultColWidth="8.85546875" defaultRowHeight="12.75"/>
  <cols>
    <col min="1" max="1" width="15.28515625" style="191" customWidth="1"/>
    <col min="2" max="2" width="14.140625" style="191" customWidth="1"/>
    <col min="3" max="3" width="19.28515625" style="191" customWidth="1"/>
    <col min="4" max="4" width="4" style="191" customWidth="1"/>
    <col min="5" max="6" width="8" style="191" customWidth="1"/>
    <col min="7" max="7" width="6.7109375" style="191" customWidth="1"/>
    <col min="8" max="9" width="6.85546875" style="199" customWidth="1"/>
    <col min="10" max="10" width="5.28515625" style="199" customWidth="1"/>
    <col min="11" max="14" width="7.42578125" style="199" customWidth="1"/>
    <col min="15" max="16" width="6.5703125" style="199" customWidth="1"/>
    <col min="17" max="17" width="7.7109375" style="199" customWidth="1"/>
    <col min="18" max="25" width="5.28515625" style="199" customWidth="1"/>
    <col min="26" max="26" width="6.85546875" style="199" customWidth="1"/>
    <col min="27" max="34" width="5.28515625" style="199" customWidth="1"/>
    <col min="35" max="35" width="17" style="199" customWidth="1"/>
    <col min="36" max="36" width="13.5703125" style="199" customWidth="1"/>
    <col min="37" max="37" width="20.140625" style="199" customWidth="1"/>
    <col min="38" max="39" width="5.7109375" style="199" customWidth="1"/>
    <col min="40" max="44" width="5.5703125" style="199" customWidth="1"/>
    <col min="45" max="48" width="7.85546875" style="199" customWidth="1"/>
    <col min="49" max="56" width="6.85546875" style="199" customWidth="1"/>
    <col min="57" max="65" width="5.5703125" style="199" customWidth="1"/>
    <col min="66" max="66" width="17.5703125" style="199" customWidth="1"/>
    <col min="67" max="67" width="13.85546875" style="199" customWidth="1"/>
    <col min="68" max="68" width="22.28515625" style="199" customWidth="1"/>
    <col min="69" max="69" width="5.28515625" style="199" customWidth="1"/>
    <col min="70" max="71" width="8" style="199" customWidth="1"/>
    <col min="72" max="79" width="7.140625" style="199" customWidth="1"/>
    <col min="80" max="81" width="6.28515625" style="199" customWidth="1"/>
    <col min="82" max="82" width="7.140625" style="199" customWidth="1"/>
    <col min="83" max="87" width="6.140625" style="199" customWidth="1"/>
    <col min="88" max="90" width="7.140625" style="191" customWidth="1"/>
    <col min="91" max="96" width="5.5703125" style="191" customWidth="1"/>
    <col min="97" max="251" width="8.85546875" style="191"/>
    <col min="252" max="252" width="5.42578125" style="191" customWidth="1"/>
    <col min="253" max="254" width="12.85546875" style="191" customWidth="1"/>
    <col min="255" max="261" width="5.42578125" style="191" customWidth="1"/>
    <col min="262" max="263" width="8.42578125" style="191" customWidth="1"/>
    <col min="264" max="273" width="8" style="191" customWidth="1"/>
    <col min="274" max="274" width="8.85546875" style="191" customWidth="1"/>
    <col min="275" max="275" width="10.140625" style="191" customWidth="1"/>
    <col min="276" max="281" width="7.85546875" style="191" customWidth="1"/>
    <col min="282" max="507" width="8.85546875" style="191"/>
    <col min="508" max="508" width="5.42578125" style="191" customWidth="1"/>
    <col min="509" max="510" width="12.85546875" style="191" customWidth="1"/>
    <col min="511" max="517" width="5.42578125" style="191" customWidth="1"/>
    <col min="518" max="519" width="8.42578125" style="191" customWidth="1"/>
    <col min="520" max="529" width="8" style="191" customWidth="1"/>
    <col min="530" max="530" width="8.85546875" style="191" customWidth="1"/>
    <col min="531" max="531" width="10.140625" style="191" customWidth="1"/>
    <col min="532" max="537" width="7.85546875" style="191" customWidth="1"/>
    <col min="538" max="763" width="8.85546875" style="191"/>
    <col min="764" max="764" width="5.42578125" style="191" customWidth="1"/>
    <col min="765" max="766" width="12.85546875" style="191" customWidth="1"/>
    <col min="767" max="773" width="5.42578125" style="191" customWidth="1"/>
    <col min="774" max="775" width="8.42578125" style="191" customWidth="1"/>
    <col min="776" max="785" width="8" style="191" customWidth="1"/>
    <col min="786" max="786" width="8.85546875" style="191" customWidth="1"/>
    <col min="787" max="787" width="10.140625" style="191" customWidth="1"/>
    <col min="788" max="793" width="7.85546875" style="191" customWidth="1"/>
    <col min="794" max="1019" width="8.85546875" style="191"/>
    <col min="1020" max="1020" width="5.42578125" style="191" customWidth="1"/>
    <col min="1021" max="1022" width="12.85546875" style="191" customWidth="1"/>
    <col min="1023" max="1029" width="5.42578125" style="191" customWidth="1"/>
    <col min="1030" max="1031" width="8.42578125" style="191" customWidth="1"/>
    <col min="1032" max="1041" width="8" style="191" customWidth="1"/>
    <col min="1042" max="1042" width="8.85546875" style="191" customWidth="1"/>
    <col min="1043" max="1043" width="10.140625" style="191" customWidth="1"/>
    <col min="1044" max="1049" width="7.85546875" style="191" customWidth="1"/>
    <col min="1050" max="1275" width="8.85546875" style="191"/>
    <col min="1276" max="1276" width="5.42578125" style="191" customWidth="1"/>
    <col min="1277" max="1278" width="12.85546875" style="191" customWidth="1"/>
    <col min="1279" max="1285" width="5.42578125" style="191" customWidth="1"/>
    <col min="1286" max="1287" width="8.42578125" style="191" customWidth="1"/>
    <col min="1288" max="1297" width="8" style="191" customWidth="1"/>
    <col min="1298" max="1298" width="8.85546875" style="191" customWidth="1"/>
    <col min="1299" max="1299" width="10.140625" style="191" customWidth="1"/>
    <col min="1300" max="1305" width="7.85546875" style="191" customWidth="1"/>
    <col min="1306" max="1531" width="8.85546875" style="191"/>
    <col min="1532" max="1532" width="5.42578125" style="191" customWidth="1"/>
    <col min="1533" max="1534" width="12.85546875" style="191" customWidth="1"/>
    <col min="1535" max="1541" width="5.42578125" style="191" customWidth="1"/>
    <col min="1542" max="1543" width="8.42578125" style="191" customWidth="1"/>
    <col min="1544" max="1553" width="8" style="191" customWidth="1"/>
    <col min="1554" max="1554" width="8.85546875" style="191" customWidth="1"/>
    <col min="1555" max="1555" width="10.140625" style="191" customWidth="1"/>
    <col min="1556" max="1561" width="7.85546875" style="191" customWidth="1"/>
    <col min="1562" max="1787" width="8.85546875" style="191"/>
    <col min="1788" max="1788" width="5.42578125" style="191" customWidth="1"/>
    <col min="1789" max="1790" width="12.85546875" style="191" customWidth="1"/>
    <col min="1791" max="1797" width="5.42578125" style="191" customWidth="1"/>
    <col min="1798" max="1799" width="8.42578125" style="191" customWidth="1"/>
    <col min="1800" max="1809" width="8" style="191" customWidth="1"/>
    <col min="1810" max="1810" width="8.85546875" style="191" customWidth="1"/>
    <col min="1811" max="1811" width="10.140625" style="191" customWidth="1"/>
    <col min="1812" max="1817" width="7.85546875" style="191" customWidth="1"/>
    <col min="1818" max="2043" width="8.85546875" style="191"/>
    <col min="2044" max="2044" width="5.42578125" style="191" customWidth="1"/>
    <col min="2045" max="2046" width="12.85546875" style="191" customWidth="1"/>
    <col min="2047" max="2053" width="5.42578125" style="191" customWidth="1"/>
    <col min="2054" max="2055" width="8.42578125" style="191" customWidth="1"/>
    <col min="2056" max="2065" width="8" style="191" customWidth="1"/>
    <col min="2066" max="2066" width="8.85546875" style="191" customWidth="1"/>
    <col min="2067" max="2067" width="10.140625" style="191" customWidth="1"/>
    <col min="2068" max="2073" width="7.85546875" style="191" customWidth="1"/>
    <col min="2074" max="2299" width="8.85546875" style="191"/>
    <col min="2300" max="2300" width="5.42578125" style="191" customWidth="1"/>
    <col min="2301" max="2302" width="12.85546875" style="191" customWidth="1"/>
    <col min="2303" max="2309" width="5.42578125" style="191" customWidth="1"/>
    <col min="2310" max="2311" width="8.42578125" style="191" customWidth="1"/>
    <col min="2312" max="2321" width="8" style="191" customWidth="1"/>
    <col min="2322" max="2322" width="8.85546875" style="191" customWidth="1"/>
    <col min="2323" max="2323" width="10.140625" style="191" customWidth="1"/>
    <col min="2324" max="2329" width="7.85546875" style="191" customWidth="1"/>
    <col min="2330" max="2555" width="8.85546875" style="191"/>
    <col min="2556" max="2556" width="5.42578125" style="191" customWidth="1"/>
    <col min="2557" max="2558" width="12.85546875" style="191" customWidth="1"/>
    <col min="2559" max="2565" width="5.42578125" style="191" customWidth="1"/>
    <col min="2566" max="2567" width="8.42578125" style="191" customWidth="1"/>
    <col min="2568" max="2577" width="8" style="191" customWidth="1"/>
    <col min="2578" max="2578" width="8.85546875" style="191" customWidth="1"/>
    <col min="2579" max="2579" width="10.140625" style="191" customWidth="1"/>
    <col min="2580" max="2585" width="7.85546875" style="191" customWidth="1"/>
    <col min="2586" max="2811" width="8.85546875" style="191"/>
    <col min="2812" max="2812" width="5.42578125" style="191" customWidth="1"/>
    <col min="2813" max="2814" width="12.85546875" style="191" customWidth="1"/>
    <col min="2815" max="2821" width="5.42578125" style="191" customWidth="1"/>
    <col min="2822" max="2823" width="8.42578125" style="191" customWidth="1"/>
    <col min="2824" max="2833" width="8" style="191" customWidth="1"/>
    <col min="2834" max="2834" width="8.85546875" style="191" customWidth="1"/>
    <col min="2835" max="2835" width="10.140625" style="191" customWidth="1"/>
    <col min="2836" max="2841" width="7.85546875" style="191" customWidth="1"/>
    <col min="2842" max="3067" width="8.85546875" style="191"/>
    <col min="3068" max="3068" width="5.42578125" style="191" customWidth="1"/>
    <col min="3069" max="3070" width="12.85546875" style="191" customWidth="1"/>
    <col min="3071" max="3077" width="5.42578125" style="191" customWidth="1"/>
    <col min="3078" max="3079" width="8.42578125" style="191" customWidth="1"/>
    <col min="3080" max="3089" width="8" style="191" customWidth="1"/>
    <col min="3090" max="3090" width="8.85546875" style="191" customWidth="1"/>
    <col min="3091" max="3091" width="10.140625" style="191" customWidth="1"/>
    <col min="3092" max="3097" width="7.85546875" style="191" customWidth="1"/>
    <col min="3098" max="3323" width="8.85546875" style="191"/>
    <col min="3324" max="3324" width="5.42578125" style="191" customWidth="1"/>
    <col min="3325" max="3326" width="12.85546875" style="191" customWidth="1"/>
    <col min="3327" max="3333" width="5.42578125" style="191" customWidth="1"/>
    <col min="3334" max="3335" width="8.42578125" style="191" customWidth="1"/>
    <col min="3336" max="3345" width="8" style="191" customWidth="1"/>
    <col min="3346" max="3346" width="8.85546875" style="191" customWidth="1"/>
    <col min="3347" max="3347" width="10.140625" style="191" customWidth="1"/>
    <col min="3348" max="3353" width="7.85546875" style="191" customWidth="1"/>
    <col min="3354" max="3579" width="8.85546875" style="191"/>
    <col min="3580" max="3580" width="5.42578125" style="191" customWidth="1"/>
    <col min="3581" max="3582" width="12.85546875" style="191" customWidth="1"/>
    <col min="3583" max="3589" width="5.42578125" style="191" customWidth="1"/>
    <col min="3590" max="3591" width="8.42578125" style="191" customWidth="1"/>
    <col min="3592" max="3601" width="8" style="191" customWidth="1"/>
    <col min="3602" max="3602" width="8.85546875" style="191" customWidth="1"/>
    <col min="3603" max="3603" width="10.140625" style="191" customWidth="1"/>
    <col min="3604" max="3609" width="7.85546875" style="191" customWidth="1"/>
    <col min="3610" max="3835" width="8.85546875" style="191"/>
    <col min="3836" max="3836" width="5.42578125" style="191" customWidth="1"/>
    <col min="3837" max="3838" width="12.85546875" style="191" customWidth="1"/>
    <col min="3839" max="3845" width="5.42578125" style="191" customWidth="1"/>
    <col min="3846" max="3847" width="8.42578125" style="191" customWidth="1"/>
    <col min="3848" max="3857" width="8" style="191" customWidth="1"/>
    <col min="3858" max="3858" width="8.85546875" style="191" customWidth="1"/>
    <col min="3859" max="3859" width="10.140625" style="191" customWidth="1"/>
    <col min="3860" max="3865" width="7.85546875" style="191" customWidth="1"/>
    <col min="3866" max="4091" width="8.85546875" style="191"/>
    <col min="4092" max="4092" width="5.42578125" style="191" customWidth="1"/>
    <col min="4093" max="4094" width="12.85546875" style="191" customWidth="1"/>
    <col min="4095" max="4101" width="5.42578125" style="191" customWidth="1"/>
    <col min="4102" max="4103" width="8.42578125" style="191" customWidth="1"/>
    <col min="4104" max="4113" width="8" style="191" customWidth="1"/>
    <col min="4114" max="4114" width="8.85546875" style="191" customWidth="1"/>
    <col min="4115" max="4115" width="10.140625" style="191" customWidth="1"/>
    <col min="4116" max="4121" width="7.85546875" style="191" customWidth="1"/>
    <col min="4122" max="4347" width="8.85546875" style="191"/>
    <col min="4348" max="4348" width="5.42578125" style="191" customWidth="1"/>
    <col min="4349" max="4350" width="12.85546875" style="191" customWidth="1"/>
    <col min="4351" max="4357" width="5.42578125" style="191" customWidth="1"/>
    <col min="4358" max="4359" width="8.42578125" style="191" customWidth="1"/>
    <col min="4360" max="4369" width="8" style="191" customWidth="1"/>
    <col min="4370" max="4370" width="8.85546875" style="191" customWidth="1"/>
    <col min="4371" max="4371" width="10.140625" style="191" customWidth="1"/>
    <col min="4372" max="4377" width="7.85546875" style="191" customWidth="1"/>
    <col min="4378" max="4603" width="8.85546875" style="191"/>
    <col min="4604" max="4604" width="5.42578125" style="191" customWidth="1"/>
    <col min="4605" max="4606" width="12.85546875" style="191" customWidth="1"/>
    <col min="4607" max="4613" width="5.42578125" style="191" customWidth="1"/>
    <col min="4614" max="4615" width="8.42578125" style="191" customWidth="1"/>
    <col min="4616" max="4625" width="8" style="191" customWidth="1"/>
    <col min="4626" max="4626" width="8.85546875" style="191" customWidth="1"/>
    <col min="4627" max="4627" width="10.140625" style="191" customWidth="1"/>
    <col min="4628" max="4633" width="7.85546875" style="191" customWidth="1"/>
    <col min="4634" max="4859" width="8.85546875" style="191"/>
    <col min="4860" max="4860" width="5.42578125" style="191" customWidth="1"/>
    <col min="4861" max="4862" width="12.85546875" style="191" customWidth="1"/>
    <col min="4863" max="4869" width="5.42578125" style="191" customWidth="1"/>
    <col min="4870" max="4871" width="8.42578125" style="191" customWidth="1"/>
    <col min="4872" max="4881" width="8" style="191" customWidth="1"/>
    <col min="4882" max="4882" width="8.85546875" style="191" customWidth="1"/>
    <col min="4883" max="4883" width="10.140625" style="191" customWidth="1"/>
    <col min="4884" max="4889" width="7.85546875" style="191" customWidth="1"/>
    <col min="4890" max="5115" width="8.85546875" style="191"/>
    <col min="5116" max="5116" width="5.42578125" style="191" customWidth="1"/>
    <col min="5117" max="5118" width="12.85546875" style="191" customWidth="1"/>
    <col min="5119" max="5125" width="5.42578125" style="191" customWidth="1"/>
    <col min="5126" max="5127" width="8.42578125" style="191" customWidth="1"/>
    <col min="5128" max="5137" width="8" style="191" customWidth="1"/>
    <col min="5138" max="5138" width="8.85546875" style="191" customWidth="1"/>
    <col min="5139" max="5139" width="10.140625" style="191" customWidth="1"/>
    <col min="5140" max="5145" width="7.85546875" style="191" customWidth="1"/>
    <col min="5146" max="5371" width="8.85546875" style="191"/>
    <col min="5372" max="5372" width="5.42578125" style="191" customWidth="1"/>
    <col min="5373" max="5374" width="12.85546875" style="191" customWidth="1"/>
    <col min="5375" max="5381" width="5.42578125" style="191" customWidth="1"/>
    <col min="5382" max="5383" width="8.42578125" style="191" customWidth="1"/>
    <col min="5384" max="5393" width="8" style="191" customWidth="1"/>
    <col min="5394" max="5394" width="8.85546875" style="191" customWidth="1"/>
    <col min="5395" max="5395" width="10.140625" style="191" customWidth="1"/>
    <col min="5396" max="5401" width="7.85546875" style="191" customWidth="1"/>
    <col min="5402" max="5627" width="8.85546875" style="191"/>
    <col min="5628" max="5628" width="5.42578125" style="191" customWidth="1"/>
    <col min="5629" max="5630" width="12.85546875" style="191" customWidth="1"/>
    <col min="5631" max="5637" width="5.42578125" style="191" customWidth="1"/>
    <col min="5638" max="5639" width="8.42578125" style="191" customWidth="1"/>
    <col min="5640" max="5649" width="8" style="191" customWidth="1"/>
    <col min="5650" max="5650" width="8.85546875" style="191" customWidth="1"/>
    <col min="5651" max="5651" width="10.140625" style="191" customWidth="1"/>
    <col min="5652" max="5657" width="7.85546875" style="191" customWidth="1"/>
    <col min="5658" max="5883" width="8.85546875" style="191"/>
    <col min="5884" max="5884" width="5.42578125" style="191" customWidth="1"/>
    <col min="5885" max="5886" width="12.85546875" style="191" customWidth="1"/>
    <col min="5887" max="5893" width="5.42578125" style="191" customWidth="1"/>
    <col min="5894" max="5895" width="8.42578125" style="191" customWidth="1"/>
    <col min="5896" max="5905" width="8" style="191" customWidth="1"/>
    <col min="5906" max="5906" width="8.85546875" style="191" customWidth="1"/>
    <col min="5907" max="5907" width="10.140625" style="191" customWidth="1"/>
    <col min="5908" max="5913" width="7.85546875" style="191" customWidth="1"/>
    <col min="5914" max="6139" width="8.85546875" style="191"/>
    <col min="6140" max="6140" width="5.42578125" style="191" customWidth="1"/>
    <col min="6141" max="6142" width="12.85546875" style="191" customWidth="1"/>
    <col min="6143" max="6149" width="5.42578125" style="191" customWidth="1"/>
    <col min="6150" max="6151" width="8.42578125" style="191" customWidth="1"/>
    <col min="6152" max="6161" width="8" style="191" customWidth="1"/>
    <col min="6162" max="6162" width="8.85546875" style="191" customWidth="1"/>
    <col min="6163" max="6163" width="10.140625" style="191" customWidth="1"/>
    <col min="6164" max="6169" width="7.85546875" style="191" customWidth="1"/>
    <col min="6170" max="6395" width="8.85546875" style="191"/>
    <col min="6396" max="6396" width="5.42578125" style="191" customWidth="1"/>
    <col min="6397" max="6398" width="12.85546875" style="191" customWidth="1"/>
    <col min="6399" max="6405" width="5.42578125" style="191" customWidth="1"/>
    <col min="6406" max="6407" width="8.42578125" style="191" customWidth="1"/>
    <col min="6408" max="6417" width="8" style="191" customWidth="1"/>
    <col min="6418" max="6418" width="8.85546875" style="191" customWidth="1"/>
    <col min="6419" max="6419" width="10.140625" style="191" customWidth="1"/>
    <col min="6420" max="6425" width="7.85546875" style="191" customWidth="1"/>
    <col min="6426" max="6651" width="8.85546875" style="191"/>
    <col min="6652" max="6652" width="5.42578125" style="191" customWidth="1"/>
    <col min="6653" max="6654" width="12.85546875" style="191" customWidth="1"/>
    <col min="6655" max="6661" width="5.42578125" style="191" customWidth="1"/>
    <col min="6662" max="6663" width="8.42578125" style="191" customWidth="1"/>
    <col min="6664" max="6673" width="8" style="191" customWidth="1"/>
    <col min="6674" max="6674" width="8.85546875" style="191" customWidth="1"/>
    <col min="6675" max="6675" width="10.140625" style="191" customWidth="1"/>
    <col min="6676" max="6681" width="7.85546875" style="191" customWidth="1"/>
    <col min="6682" max="6907" width="8.85546875" style="191"/>
    <col min="6908" max="6908" width="5.42578125" style="191" customWidth="1"/>
    <col min="6909" max="6910" width="12.85546875" style="191" customWidth="1"/>
    <col min="6911" max="6917" width="5.42578125" style="191" customWidth="1"/>
    <col min="6918" max="6919" width="8.42578125" style="191" customWidth="1"/>
    <col min="6920" max="6929" width="8" style="191" customWidth="1"/>
    <col min="6930" max="6930" width="8.85546875" style="191" customWidth="1"/>
    <col min="6931" max="6931" width="10.140625" style="191" customWidth="1"/>
    <col min="6932" max="6937" width="7.85546875" style="191" customWidth="1"/>
    <col min="6938" max="7163" width="8.85546875" style="191"/>
    <col min="7164" max="7164" width="5.42578125" style="191" customWidth="1"/>
    <col min="7165" max="7166" width="12.85546875" style="191" customWidth="1"/>
    <col min="7167" max="7173" width="5.42578125" style="191" customWidth="1"/>
    <col min="7174" max="7175" width="8.42578125" style="191" customWidth="1"/>
    <col min="7176" max="7185" width="8" style="191" customWidth="1"/>
    <col min="7186" max="7186" width="8.85546875" style="191" customWidth="1"/>
    <col min="7187" max="7187" width="10.140625" style="191" customWidth="1"/>
    <col min="7188" max="7193" width="7.85546875" style="191" customWidth="1"/>
    <col min="7194" max="7419" width="8.85546875" style="191"/>
    <col min="7420" max="7420" width="5.42578125" style="191" customWidth="1"/>
    <col min="7421" max="7422" width="12.85546875" style="191" customWidth="1"/>
    <col min="7423" max="7429" width="5.42578125" style="191" customWidth="1"/>
    <col min="7430" max="7431" width="8.42578125" style="191" customWidth="1"/>
    <col min="7432" max="7441" width="8" style="191" customWidth="1"/>
    <col min="7442" max="7442" width="8.85546875" style="191" customWidth="1"/>
    <col min="7443" max="7443" width="10.140625" style="191" customWidth="1"/>
    <col min="7444" max="7449" width="7.85546875" style="191" customWidth="1"/>
    <col min="7450" max="7675" width="8.85546875" style="191"/>
    <col min="7676" max="7676" width="5.42578125" style="191" customWidth="1"/>
    <col min="7677" max="7678" width="12.85546875" style="191" customWidth="1"/>
    <col min="7679" max="7685" width="5.42578125" style="191" customWidth="1"/>
    <col min="7686" max="7687" width="8.42578125" style="191" customWidth="1"/>
    <col min="7688" max="7697" width="8" style="191" customWidth="1"/>
    <col min="7698" max="7698" width="8.85546875" style="191" customWidth="1"/>
    <col min="7699" max="7699" width="10.140625" style="191" customWidth="1"/>
    <col min="7700" max="7705" width="7.85546875" style="191" customWidth="1"/>
    <col min="7706" max="7931" width="8.85546875" style="191"/>
    <col min="7932" max="7932" width="5.42578125" style="191" customWidth="1"/>
    <col min="7933" max="7934" width="12.85546875" style="191" customWidth="1"/>
    <col min="7935" max="7941" width="5.42578125" style="191" customWidth="1"/>
    <col min="7942" max="7943" width="8.42578125" style="191" customWidth="1"/>
    <col min="7944" max="7953" width="8" style="191" customWidth="1"/>
    <col min="7954" max="7954" width="8.85546875" style="191" customWidth="1"/>
    <col min="7955" max="7955" width="10.140625" style="191" customWidth="1"/>
    <col min="7956" max="7961" width="7.85546875" style="191" customWidth="1"/>
    <col min="7962" max="8187" width="8.85546875" style="191"/>
    <col min="8188" max="8188" width="5.42578125" style="191" customWidth="1"/>
    <col min="8189" max="8190" width="12.85546875" style="191" customWidth="1"/>
    <col min="8191" max="8197" width="5.42578125" style="191" customWidth="1"/>
    <col min="8198" max="8199" width="8.42578125" style="191" customWidth="1"/>
    <col min="8200" max="8209" width="8" style="191" customWidth="1"/>
    <col min="8210" max="8210" width="8.85546875" style="191" customWidth="1"/>
    <col min="8211" max="8211" width="10.140625" style="191" customWidth="1"/>
    <col min="8212" max="8217" width="7.85546875" style="191" customWidth="1"/>
    <col min="8218" max="8443" width="8.85546875" style="191"/>
    <col min="8444" max="8444" width="5.42578125" style="191" customWidth="1"/>
    <col min="8445" max="8446" width="12.85546875" style="191" customWidth="1"/>
    <col min="8447" max="8453" width="5.42578125" style="191" customWidth="1"/>
    <col min="8454" max="8455" width="8.42578125" style="191" customWidth="1"/>
    <col min="8456" max="8465" width="8" style="191" customWidth="1"/>
    <col min="8466" max="8466" width="8.85546875" style="191" customWidth="1"/>
    <col min="8467" max="8467" width="10.140625" style="191" customWidth="1"/>
    <col min="8468" max="8473" width="7.85546875" style="191" customWidth="1"/>
    <col min="8474" max="8699" width="8.85546875" style="191"/>
    <col min="8700" max="8700" width="5.42578125" style="191" customWidth="1"/>
    <col min="8701" max="8702" width="12.85546875" style="191" customWidth="1"/>
    <col min="8703" max="8709" width="5.42578125" style="191" customWidth="1"/>
    <col min="8710" max="8711" width="8.42578125" style="191" customWidth="1"/>
    <col min="8712" max="8721" width="8" style="191" customWidth="1"/>
    <col min="8722" max="8722" width="8.85546875" style="191" customWidth="1"/>
    <col min="8723" max="8723" width="10.140625" style="191" customWidth="1"/>
    <col min="8724" max="8729" width="7.85546875" style="191" customWidth="1"/>
    <col min="8730" max="8955" width="8.85546875" style="191"/>
    <col min="8956" max="8956" width="5.42578125" style="191" customWidth="1"/>
    <col min="8957" max="8958" width="12.85546875" style="191" customWidth="1"/>
    <col min="8959" max="8965" width="5.42578125" style="191" customWidth="1"/>
    <col min="8966" max="8967" width="8.42578125" style="191" customWidth="1"/>
    <col min="8968" max="8977" width="8" style="191" customWidth="1"/>
    <col min="8978" max="8978" width="8.85546875" style="191" customWidth="1"/>
    <col min="8979" max="8979" width="10.140625" style="191" customWidth="1"/>
    <col min="8980" max="8985" width="7.85546875" style="191" customWidth="1"/>
    <col min="8986" max="9211" width="8.85546875" style="191"/>
    <col min="9212" max="9212" width="5.42578125" style="191" customWidth="1"/>
    <col min="9213" max="9214" width="12.85546875" style="191" customWidth="1"/>
    <col min="9215" max="9221" width="5.42578125" style="191" customWidth="1"/>
    <col min="9222" max="9223" width="8.42578125" style="191" customWidth="1"/>
    <col min="9224" max="9233" width="8" style="191" customWidth="1"/>
    <col min="9234" max="9234" width="8.85546875" style="191" customWidth="1"/>
    <col min="9235" max="9235" width="10.140625" style="191" customWidth="1"/>
    <col min="9236" max="9241" width="7.85546875" style="191" customWidth="1"/>
    <col min="9242" max="9467" width="8.85546875" style="191"/>
    <col min="9468" max="9468" width="5.42578125" style="191" customWidth="1"/>
    <col min="9469" max="9470" width="12.85546875" style="191" customWidth="1"/>
    <col min="9471" max="9477" width="5.42578125" style="191" customWidth="1"/>
    <col min="9478" max="9479" width="8.42578125" style="191" customWidth="1"/>
    <col min="9480" max="9489" width="8" style="191" customWidth="1"/>
    <col min="9490" max="9490" width="8.85546875" style="191" customWidth="1"/>
    <col min="9491" max="9491" width="10.140625" style="191" customWidth="1"/>
    <col min="9492" max="9497" width="7.85546875" style="191" customWidth="1"/>
    <col min="9498" max="9723" width="8.85546875" style="191"/>
    <col min="9724" max="9724" width="5.42578125" style="191" customWidth="1"/>
    <col min="9725" max="9726" width="12.85546875" style="191" customWidth="1"/>
    <col min="9727" max="9733" width="5.42578125" style="191" customWidth="1"/>
    <col min="9734" max="9735" width="8.42578125" style="191" customWidth="1"/>
    <col min="9736" max="9745" width="8" style="191" customWidth="1"/>
    <col min="9746" max="9746" width="8.85546875" style="191" customWidth="1"/>
    <col min="9747" max="9747" width="10.140625" style="191" customWidth="1"/>
    <col min="9748" max="9753" width="7.85546875" style="191" customWidth="1"/>
    <col min="9754" max="9979" width="8.85546875" style="191"/>
    <col min="9980" max="9980" width="5.42578125" style="191" customWidth="1"/>
    <col min="9981" max="9982" width="12.85546875" style="191" customWidth="1"/>
    <col min="9983" max="9989" width="5.42578125" style="191" customWidth="1"/>
    <col min="9990" max="9991" width="8.42578125" style="191" customWidth="1"/>
    <col min="9992" max="10001" width="8" style="191" customWidth="1"/>
    <col min="10002" max="10002" width="8.85546875" style="191" customWidth="1"/>
    <col min="10003" max="10003" width="10.140625" style="191" customWidth="1"/>
    <col min="10004" max="10009" width="7.85546875" style="191" customWidth="1"/>
    <col min="10010" max="10235" width="8.85546875" style="191"/>
    <col min="10236" max="10236" width="5.42578125" style="191" customWidth="1"/>
    <col min="10237" max="10238" width="12.85546875" style="191" customWidth="1"/>
    <col min="10239" max="10245" width="5.42578125" style="191" customWidth="1"/>
    <col min="10246" max="10247" width="8.42578125" style="191" customWidth="1"/>
    <col min="10248" max="10257" width="8" style="191" customWidth="1"/>
    <col min="10258" max="10258" width="8.85546875" style="191" customWidth="1"/>
    <col min="10259" max="10259" width="10.140625" style="191" customWidth="1"/>
    <col min="10260" max="10265" width="7.85546875" style="191" customWidth="1"/>
    <col min="10266" max="10491" width="8.85546875" style="191"/>
    <col min="10492" max="10492" width="5.42578125" style="191" customWidth="1"/>
    <col min="10493" max="10494" width="12.85546875" style="191" customWidth="1"/>
    <col min="10495" max="10501" width="5.42578125" style="191" customWidth="1"/>
    <col min="10502" max="10503" width="8.42578125" style="191" customWidth="1"/>
    <col min="10504" max="10513" width="8" style="191" customWidth="1"/>
    <col min="10514" max="10514" width="8.85546875" style="191" customWidth="1"/>
    <col min="10515" max="10515" width="10.140625" style="191" customWidth="1"/>
    <col min="10516" max="10521" width="7.85546875" style="191" customWidth="1"/>
    <col min="10522" max="10747" width="8.85546875" style="191"/>
    <col min="10748" max="10748" width="5.42578125" style="191" customWidth="1"/>
    <col min="10749" max="10750" width="12.85546875" style="191" customWidth="1"/>
    <col min="10751" max="10757" width="5.42578125" style="191" customWidth="1"/>
    <col min="10758" max="10759" width="8.42578125" style="191" customWidth="1"/>
    <col min="10760" max="10769" width="8" style="191" customWidth="1"/>
    <col min="10770" max="10770" width="8.85546875" style="191" customWidth="1"/>
    <col min="10771" max="10771" width="10.140625" style="191" customWidth="1"/>
    <col min="10772" max="10777" width="7.85546875" style="191" customWidth="1"/>
    <col min="10778" max="11003" width="8.85546875" style="191"/>
    <col min="11004" max="11004" width="5.42578125" style="191" customWidth="1"/>
    <col min="11005" max="11006" width="12.85546875" style="191" customWidth="1"/>
    <col min="11007" max="11013" width="5.42578125" style="191" customWidth="1"/>
    <col min="11014" max="11015" width="8.42578125" style="191" customWidth="1"/>
    <col min="11016" max="11025" width="8" style="191" customWidth="1"/>
    <col min="11026" max="11026" width="8.85546875" style="191" customWidth="1"/>
    <col min="11027" max="11027" width="10.140625" style="191" customWidth="1"/>
    <col min="11028" max="11033" width="7.85546875" style="191" customWidth="1"/>
    <col min="11034" max="11259" width="8.85546875" style="191"/>
    <col min="11260" max="11260" width="5.42578125" style="191" customWidth="1"/>
    <col min="11261" max="11262" width="12.85546875" style="191" customWidth="1"/>
    <col min="11263" max="11269" width="5.42578125" style="191" customWidth="1"/>
    <col min="11270" max="11271" width="8.42578125" style="191" customWidth="1"/>
    <col min="11272" max="11281" width="8" style="191" customWidth="1"/>
    <col min="11282" max="11282" width="8.85546875" style="191" customWidth="1"/>
    <col min="11283" max="11283" width="10.140625" style="191" customWidth="1"/>
    <col min="11284" max="11289" width="7.85546875" style="191" customWidth="1"/>
    <col min="11290" max="11515" width="8.85546875" style="191"/>
    <col min="11516" max="11516" width="5.42578125" style="191" customWidth="1"/>
    <col min="11517" max="11518" width="12.85546875" style="191" customWidth="1"/>
    <col min="11519" max="11525" width="5.42578125" style="191" customWidth="1"/>
    <col min="11526" max="11527" width="8.42578125" style="191" customWidth="1"/>
    <col min="11528" max="11537" width="8" style="191" customWidth="1"/>
    <col min="11538" max="11538" width="8.85546875" style="191" customWidth="1"/>
    <col min="11539" max="11539" width="10.140625" style="191" customWidth="1"/>
    <col min="11540" max="11545" width="7.85546875" style="191" customWidth="1"/>
    <col min="11546" max="11771" width="8.85546875" style="191"/>
    <col min="11772" max="11772" width="5.42578125" style="191" customWidth="1"/>
    <col min="11773" max="11774" width="12.85546875" style="191" customWidth="1"/>
    <col min="11775" max="11781" width="5.42578125" style="191" customWidth="1"/>
    <col min="11782" max="11783" width="8.42578125" style="191" customWidth="1"/>
    <col min="11784" max="11793" width="8" style="191" customWidth="1"/>
    <col min="11794" max="11794" width="8.85546875" style="191" customWidth="1"/>
    <col min="11795" max="11795" width="10.140625" style="191" customWidth="1"/>
    <col min="11796" max="11801" width="7.85546875" style="191" customWidth="1"/>
    <col min="11802" max="12027" width="8.85546875" style="191"/>
    <col min="12028" max="12028" width="5.42578125" style="191" customWidth="1"/>
    <col min="12029" max="12030" width="12.85546875" style="191" customWidth="1"/>
    <col min="12031" max="12037" width="5.42578125" style="191" customWidth="1"/>
    <col min="12038" max="12039" width="8.42578125" style="191" customWidth="1"/>
    <col min="12040" max="12049" width="8" style="191" customWidth="1"/>
    <col min="12050" max="12050" width="8.85546875" style="191" customWidth="1"/>
    <col min="12051" max="12051" width="10.140625" style="191" customWidth="1"/>
    <col min="12052" max="12057" width="7.85546875" style="191" customWidth="1"/>
    <col min="12058" max="12283" width="8.85546875" style="191"/>
    <col min="12284" max="12284" width="5.42578125" style="191" customWidth="1"/>
    <col min="12285" max="12286" width="12.85546875" style="191" customWidth="1"/>
    <col min="12287" max="12293" width="5.42578125" style="191" customWidth="1"/>
    <col min="12294" max="12295" width="8.42578125" style="191" customWidth="1"/>
    <col min="12296" max="12305" width="8" style="191" customWidth="1"/>
    <col min="12306" max="12306" width="8.85546875" style="191" customWidth="1"/>
    <col min="12307" max="12307" width="10.140625" style="191" customWidth="1"/>
    <col min="12308" max="12313" width="7.85546875" style="191" customWidth="1"/>
    <col min="12314" max="12539" width="8.85546875" style="191"/>
    <col min="12540" max="12540" width="5.42578125" style="191" customWidth="1"/>
    <col min="12541" max="12542" width="12.85546875" style="191" customWidth="1"/>
    <col min="12543" max="12549" width="5.42578125" style="191" customWidth="1"/>
    <col min="12550" max="12551" width="8.42578125" style="191" customWidth="1"/>
    <col min="12552" max="12561" width="8" style="191" customWidth="1"/>
    <col min="12562" max="12562" width="8.85546875" style="191" customWidth="1"/>
    <col min="12563" max="12563" width="10.140625" style="191" customWidth="1"/>
    <col min="12564" max="12569" width="7.85546875" style="191" customWidth="1"/>
    <col min="12570" max="12795" width="8.85546875" style="191"/>
    <col min="12796" max="12796" width="5.42578125" style="191" customWidth="1"/>
    <col min="12797" max="12798" width="12.85546875" style="191" customWidth="1"/>
    <col min="12799" max="12805" width="5.42578125" style="191" customWidth="1"/>
    <col min="12806" max="12807" width="8.42578125" style="191" customWidth="1"/>
    <col min="12808" max="12817" width="8" style="191" customWidth="1"/>
    <col min="12818" max="12818" width="8.85546875" style="191" customWidth="1"/>
    <col min="12819" max="12819" width="10.140625" style="191" customWidth="1"/>
    <col min="12820" max="12825" width="7.85546875" style="191" customWidth="1"/>
    <col min="12826" max="13051" width="8.85546875" style="191"/>
    <col min="13052" max="13052" width="5.42578125" style="191" customWidth="1"/>
    <col min="13053" max="13054" width="12.85546875" style="191" customWidth="1"/>
    <col min="13055" max="13061" width="5.42578125" style="191" customWidth="1"/>
    <col min="13062" max="13063" width="8.42578125" style="191" customWidth="1"/>
    <col min="13064" max="13073" width="8" style="191" customWidth="1"/>
    <col min="13074" max="13074" width="8.85546875" style="191" customWidth="1"/>
    <col min="13075" max="13075" width="10.140625" style="191" customWidth="1"/>
    <col min="13076" max="13081" width="7.85546875" style="191" customWidth="1"/>
    <col min="13082" max="13307" width="8.85546875" style="191"/>
    <col min="13308" max="13308" width="5.42578125" style="191" customWidth="1"/>
    <col min="13309" max="13310" width="12.85546875" style="191" customWidth="1"/>
    <col min="13311" max="13317" width="5.42578125" style="191" customWidth="1"/>
    <col min="13318" max="13319" width="8.42578125" style="191" customWidth="1"/>
    <col min="13320" max="13329" width="8" style="191" customWidth="1"/>
    <col min="13330" max="13330" width="8.85546875" style="191" customWidth="1"/>
    <col min="13331" max="13331" width="10.140625" style="191" customWidth="1"/>
    <col min="13332" max="13337" width="7.85546875" style="191" customWidth="1"/>
    <col min="13338" max="13563" width="8.85546875" style="191"/>
    <col min="13564" max="13564" width="5.42578125" style="191" customWidth="1"/>
    <col min="13565" max="13566" width="12.85546875" style="191" customWidth="1"/>
    <col min="13567" max="13573" width="5.42578125" style="191" customWidth="1"/>
    <col min="13574" max="13575" width="8.42578125" style="191" customWidth="1"/>
    <col min="13576" max="13585" width="8" style="191" customWidth="1"/>
    <col min="13586" max="13586" width="8.85546875" style="191" customWidth="1"/>
    <col min="13587" max="13587" width="10.140625" style="191" customWidth="1"/>
    <col min="13588" max="13593" width="7.85546875" style="191" customWidth="1"/>
    <col min="13594" max="13819" width="8.85546875" style="191"/>
    <col min="13820" max="13820" width="5.42578125" style="191" customWidth="1"/>
    <col min="13821" max="13822" width="12.85546875" style="191" customWidth="1"/>
    <col min="13823" max="13829" width="5.42578125" style="191" customWidth="1"/>
    <col min="13830" max="13831" width="8.42578125" style="191" customWidth="1"/>
    <col min="13832" max="13841" width="8" style="191" customWidth="1"/>
    <col min="13842" max="13842" width="8.85546875" style="191" customWidth="1"/>
    <col min="13843" max="13843" width="10.140625" style="191" customWidth="1"/>
    <col min="13844" max="13849" width="7.85546875" style="191" customWidth="1"/>
    <col min="13850" max="14075" width="8.85546875" style="191"/>
    <col min="14076" max="14076" width="5.42578125" style="191" customWidth="1"/>
    <col min="14077" max="14078" width="12.85546875" style="191" customWidth="1"/>
    <col min="14079" max="14085" width="5.42578125" style="191" customWidth="1"/>
    <col min="14086" max="14087" width="8.42578125" style="191" customWidth="1"/>
    <col min="14088" max="14097" width="8" style="191" customWidth="1"/>
    <col min="14098" max="14098" width="8.85546875" style="191" customWidth="1"/>
    <col min="14099" max="14099" width="10.140625" style="191" customWidth="1"/>
    <col min="14100" max="14105" width="7.85546875" style="191" customWidth="1"/>
    <col min="14106" max="14331" width="8.85546875" style="191"/>
    <col min="14332" max="14332" width="5.42578125" style="191" customWidth="1"/>
    <col min="14333" max="14334" width="12.85546875" style="191" customWidth="1"/>
    <col min="14335" max="14341" width="5.42578125" style="191" customWidth="1"/>
    <col min="14342" max="14343" width="8.42578125" style="191" customWidth="1"/>
    <col min="14344" max="14353" width="8" style="191" customWidth="1"/>
    <col min="14354" max="14354" width="8.85546875" style="191" customWidth="1"/>
    <col min="14355" max="14355" width="10.140625" style="191" customWidth="1"/>
    <col min="14356" max="14361" width="7.85546875" style="191" customWidth="1"/>
    <col min="14362" max="14587" width="8.85546875" style="191"/>
    <col min="14588" max="14588" width="5.42578125" style="191" customWidth="1"/>
    <col min="14589" max="14590" width="12.85546875" style="191" customWidth="1"/>
    <col min="14591" max="14597" width="5.42578125" style="191" customWidth="1"/>
    <col min="14598" max="14599" width="8.42578125" style="191" customWidth="1"/>
    <col min="14600" max="14609" width="8" style="191" customWidth="1"/>
    <col min="14610" max="14610" width="8.85546875" style="191" customWidth="1"/>
    <col min="14611" max="14611" width="10.140625" style="191" customWidth="1"/>
    <col min="14612" max="14617" width="7.85546875" style="191" customWidth="1"/>
    <col min="14618" max="14843" width="8.85546875" style="191"/>
    <col min="14844" max="14844" width="5.42578125" style="191" customWidth="1"/>
    <col min="14845" max="14846" width="12.85546875" style="191" customWidth="1"/>
    <col min="14847" max="14853" width="5.42578125" style="191" customWidth="1"/>
    <col min="14854" max="14855" width="8.42578125" style="191" customWidth="1"/>
    <col min="14856" max="14865" width="8" style="191" customWidth="1"/>
    <col min="14866" max="14866" width="8.85546875" style="191" customWidth="1"/>
    <col min="14867" max="14867" width="10.140625" style="191" customWidth="1"/>
    <col min="14868" max="14873" width="7.85546875" style="191" customWidth="1"/>
    <col min="14874" max="15099" width="8.85546875" style="191"/>
    <col min="15100" max="15100" width="5.42578125" style="191" customWidth="1"/>
    <col min="15101" max="15102" width="12.85546875" style="191" customWidth="1"/>
    <col min="15103" max="15109" width="5.42578125" style="191" customWidth="1"/>
    <col min="15110" max="15111" width="8.42578125" style="191" customWidth="1"/>
    <col min="15112" max="15121" width="8" style="191" customWidth="1"/>
    <col min="15122" max="15122" width="8.85546875" style="191" customWidth="1"/>
    <col min="15123" max="15123" width="10.140625" style="191" customWidth="1"/>
    <col min="15124" max="15129" width="7.85546875" style="191" customWidth="1"/>
    <col min="15130" max="15355" width="8.85546875" style="191"/>
    <col min="15356" max="15356" width="5.42578125" style="191" customWidth="1"/>
    <col min="15357" max="15358" width="12.85546875" style="191" customWidth="1"/>
    <col min="15359" max="15365" width="5.42578125" style="191" customWidth="1"/>
    <col min="15366" max="15367" width="8.42578125" style="191" customWidth="1"/>
    <col min="15368" max="15377" width="8" style="191" customWidth="1"/>
    <col min="15378" max="15378" width="8.85546875" style="191" customWidth="1"/>
    <col min="15379" max="15379" width="10.140625" style="191" customWidth="1"/>
    <col min="15380" max="15385" width="7.85546875" style="191" customWidth="1"/>
    <col min="15386" max="15611" width="8.85546875" style="191"/>
    <col min="15612" max="15612" width="5.42578125" style="191" customWidth="1"/>
    <col min="15613" max="15614" width="12.85546875" style="191" customWidth="1"/>
    <col min="15615" max="15621" width="5.42578125" style="191" customWidth="1"/>
    <col min="15622" max="15623" width="8.42578125" style="191" customWidth="1"/>
    <col min="15624" max="15633" width="8" style="191" customWidth="1"/>
    <col min="15634" max="15634" width="8.85546875" style="191" customWidth="1"/>
    <col min="15635" max="15635" width="10.140625" style="191" customWidth="1"/>
    <col min="15636" max="15641" width="7.85546875" style="191" customWidth="1"/>
    <col min="15642" max="15867" width="8.85546875" style="191"/>
    <col min="15868" max="15868" width="5.42578125" style="191" customWidth="1"/>
    <col min="15869" max="15870" width="12.85546875" style="191" customWidth="1"/>
    <col min="15871" max="15877" width="5.42578125" style="191" customWidth="1"/>
    <col min="15878" max="15879" width="8.42578125" style="191" customWidth="1"/>
    <col min="15880" max="15889" width="8" style="191" customWidth="1"/>
    <col min="15890" max="15890" width="8.85546875" style="191" customWidth="1"/>
    <col min="15891" max="15891" width="10.140625" style="191" customWidth="1"/>
    <col min="15892" max="15897" width="7.85546875" style="191" customWidth="1"/>
    <col min="15898" max="16123" width="8.85546875" style="191"/>
    <col min="16124" max="16124" width="5.42578125" style="191" customWidth="1"/>
    <col min="16125" max="16126" width="12.85546875" style="191" customWidth="1"/>
    <col min="16127" max="16133" width="5.42578125" style="191" customWidth="1"/>
    <col min="16134" max="16135" width="8.42578125" style="191" customWidth="1"/>
    <col min="16136" max="16145" width="8" style="191" customWidth="1"/>
    <col min="16146" max="16146" width="8.85546875" style="191" customWidth="1"/>
    <col min="16147" max="16147" width="10.140625" style="191" customWidth="1"/>
    <col min="16148" max="16153" width="7.85546875" style="191" customWidth="1"/>
    <col min="16154" max="16384" width="8.85546875" style="191"/>
  </cols>
  <sheetData>
    <row r="1" spans="1:96" ht="39.75" customHeight="1">
      <c r="C1" s="209"/>
      <c r="D1" s="193"/>
      <c r="E1" s="193"/>
      <c r="F1" s="193"/>
      <c r="G1" s="193"/>
      <c r="H1" s="192"/>
      <c r="I1" s="192"/>
      <c r="J1" s="192"/>
      <c r="K1" s="192"/>
      <c r="L1" s="192"/>
      <c r="W1" s="317"/>
      <c r="X1" s="317"/>
      <c r="Y1" s="317"/>
      <c r="AF1" s="316" t="s">
        <v>65</v>
      </c>
      <c r="AG1" s="316"/>
      <c r="AH1" s="316"/>
      <c r="AI1" s="210"/>
      <c r="AJ1" s="211"/>
      <c r="AK1" s="211"/>
      <c r="AL1" s="211"/>
      <c r="AM1" s="211"/>
      <c r="AN1" s="211"/>
      <c r="AO1" s="211"/>
      <c r="AP1" s="211"/>
      <c r="AQ1" s="211"/>
      <c r="AR1" s="211"/>
      <c r="BA1" s="318"/>
      <c r="BB1" s="318"/>
      <c r="BC1" s="318"/>
      <c r="BD1" s="318"/>
      <c r="BE1" s="212"/>
      <c r="BF1" s="212"/>
      <c r="BG1" s="316" t="s">
        <v>66</v>
      </c>
      <c r="BH1" s="316"/>
      <c r="BI1" s="316"/>
      <c r="BJ1" s="316"/>
      <c r="BK1" s="316"/>
      <c r="BL1" s="316"/>
      <c r="BM1" s="316"/>
      <c r="BN1" s="213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318"/>
      <c r="CG1" s="318"/>
      <c r="CH1" s="318"/>
      <c r="CI1" s="318"/>
      <c r="CL1" s="316" t="s">
        <v>66</v>
      </c>
      <c r="CM1" s="316"/>
      <c r="CN1" s="316"/>
      <c r="CO1" s="316"/>
      <c r="CP1" s="316"/>
      <c r="CQ1" s="316"/>
      <c r="CR1" s="316"/>
    </row>
    <row r="2" spans="1:96" ht="44.25" customHeight="1">
      <c r="D2" s="193"/>
      <c r="E2" s="193"/>
      <c r="F2" s="193"/>
      <c r="G2" s="19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3"/>
      <c r="CK2" s="193"/>
      <c r="CL2" s="193"/>
    </row>
    <row r="3" spans="1:96" s="195" customFormat="1" ht="18">
      <c r="A3" s="319" t="s">
        <v>595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214"/>
      <c r="AJ3" s="215"/>
      <c r="AK3" s="215"/>
      <c r="AL3" s="215"/>
      <c r="AM3" s="215"/>
      <c r="AN3" s="215"/>
      <c r="AO3" s="215"/>
      <c r="AP3" s="215"/>
      <c r="AQ3" s="215"/>
      <c r="AR3" s="215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</row>
    <row r="4" spans="1:96" s="195" customFormat="1" ht="18">
      <c r="A4" s="320" t="s">
        <v>163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</row>
    <row r="5" spans="1:96" s="195" customFormat="1" ht="30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</row>
    <row r="6" spans="1:96" s="195" customFormat="1" ht="30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</row>
    <row r="7" spans="1:96" s="198" customFormat="1" ht="30" customHeight="1">
      <c r="C7" s="216"/>
      <c r="D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7"/>
      <c r="CK7" s="197"/>
      <c r="CL7" s="197"/>
    </row>
    <row r="8" spans="1:96" s="201" customFormat="1" ht="30" customHeight="1">
      <c r="A8" s="321"/>
      <c r="B8" s="321"/>
      <c r="C8" s="321"/>
      <c r="D8" s="219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Z8" s="220"/>
      <c r="AA8" s="220"/>
      <c r="AB8" s="220"/>
      <c r="AC8" s="220"/>
      <c r="AD8" s="220"/>
      <c r="AE8" s="220"/>
      <c r="AF8" s="220"/>
      <c r="AG8" s="220"/>
      <c r="AH8" s="200" t="s">
        <v>3</v>
      </c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20"/>
      <c r="AT8" s="220"/>
      <c r="AU8" s="220"/>
      <c r="AV8" s="199"/>
      <c r="AW8" s="199"/>
      <c r="AX8" s="199"/>
      <c r="AY8" s="199"/>
      <c r="AZ8" s="199"/>
      <c r="BA8" s="199"/>
      <c r="BB8" s="199"/>
      <c r="BC8" s="199"/>
      <c r="BD8" s="200"/>
      <c r="BE8" s="199"/>
      <c r="BF8" s="199"/>
      <c r="BH8" s="199"/>
      <c r="BI8" s="199"/>
      <c r="BK8" s="199"/>
      <c r="BL8" s="199"/>
      <c r="BM8" s="200" t="s">
        <v>3</v>
      </c>
      <c r="BN8" s="200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200"/>
      <c r="CK8" s="200"/>
      <c r="CR8" s="200" t="s">
        <v>3</v>
      </c>
    </row>
    <row r="9" spans="1:96" s="201" customFormat="1" ht="21" customHeight="1">
      <c r="A9" s="322" t="s">
        <v>67</v>
      </c>
      <c r="B9" s="323" t="s">
        <v>61</v>
      </c>
      <c r="C9" s="323" t="s">
        <v>62</v>
      </c>
      <c r="D9" s="323" t="s">
        <v>5</v>
      </c>
      <c r="E9" s="322" t="s">
        <v>68</v>
      </c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 t="s">
        <v>67</v>
      </c>
      <c r="AJ9" s="323" t="s">
        <v>61</v>
      </c>
      <c r="AK9" s="323" t="s">
        <v>62</v>
      </c>
      <c r="AL9" s="323" t="s">
        <v>5</v>
      </c>
      <c r="AM9" s="340" t="s">
        <v>68</v>
      </c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2"/>
      <c r="BN9" s="322" t="s">
        <v>67</v>
      </c>
      <c r="BO9" s="323" t="s">
        <v>61</v>
      </c>
      <c r="BP9" s="323" t="s">
        <v>62</v>
      </c>
      <c r="BQ9" s="323" t="s">
        <v>5</v>
      </c>
      <c r="BR9" s="340" t="s">
        <v>6</v>
      </c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2"/>
    </row>
    <row r="10" spans="1:96" s="201" customFormat="1" ht="27.75" customHeight="1">
      <c r="A10" s="322"/>
      <c r="B10" s="323"/>
      <c r="C10" s="323"/>
      <c r="D10" s="323"/>
      <c r="E10" s="333" t="s">
        <v>69</v>
      </c>
      <c r="F10" s="326" t="s">
        <v>8</v>
      </c>
      <c r="G10" s="325" t="s">
        <v>9</v>
      </c>
      <c r="H10" s="330" t="s">
        <v>70</v>
      </c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2"/>
      <c r="AI10" s="322"/>
      <c r="AJ10" s="323"/>
      <c r="AK10" s="323"/>
      <c r="AL10" s="323"/>
      <c r="AM10" s="327" t="s">
        <v>70</v>
      </c>
      <c r="AN10" s="328"/>
      <c r="AO10" s="328"/>
      <c r="AP10" s="328"/>
      <c r="AQ10" s="328"/>
      <c r="AR10" s="329"/>
      <c r="AS10" s="327" t="s">
        <v>71</v>
      </c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9"/>
      <c r="BN10" s="322"/>
      <c r="BO10" s="323"/>
      <c r="BP10" s="323"/>
      <c r="BQ10" s="323"/>
      <c r="BR10" s="336" t="s">
        <v>71</v>
      </c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8"/>
      <c r="CJ10" s="327" t="s">
        <v>72</v>
      </c>
      <c r="CK10" s="328"/>
      <c r="CL10" s="328"/>
      <c r="CM10" s="328"/>
      <c r="CN10" s="328"/>
      <c r="CO10" s="328"/>
      <c r="CP10" s="328"/>
      <c r="CQ10" s="328"/>
      <c r="CR10" s="329"/>
    </row>
    <row r="11" spans="1:96" s="201" customFormat="1" ht="28.5" customHeight="1">
      <c r="A11" s="322"/>
      <c r="B11" s="323"/>
      <c r="C11" s="323"/>
      <c r="D11" s="323"/>
      <c r="E11" s="333"/>
      <c r="F11" s="335"/>
      <c r="G11" s="325"/>
      <c r="H11" s="222"/>
      <c r="I11" s="324" t="s">
        <v>8</v>
      </c>
      <c r="J11" s="324" t="s">
        <v>9</v>
      </c>
      <c r="K11" s="339" t="s">
        <v>16</v>
      </c>
      <c r="L11" s="339"/>
      <c r="M11" s="339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9" t="s">
        <v>17</v>
      </c>
      <c r="AA11" s="339"/>
      <c r="AB11" s="339"/>
      <c r="AC11" s="323"/>
      <c r="AD11" s="323"/>
      <c r="AE11" s="323"/>
      <c r="AF11" s="323"/>
      <c r="AG11" s="323"/>
      <c r="AH11" s="323"/>
      <c r="AI11" s="322"/>
      <c r="AJ11" s="323"/>
      <c r="AK11" s="323"/>
      <c r="AL11" s="323"/>
      <c r="AM11" s="323" t="s">
        <v>17</v>
      </c>
      <c r="AN11" s="323"/>
      <c r="AO11" s="323"/>
      <c r="AP11" s="323"/>
      <c r="AQ11" s="323"/>
      <c r="AR11" s="323"/>
      <c r="AS11" s="325" t="s">
        <v>22</v>
      </c>
      <c r="AT11" s="324" t="s">
        <v>8</v>
      </c>
      <c r="AU11" s="324" t="s">
        <v>9</v>
      </c>
      <c r="AV11" s="327" t="s">
        <v>73</v>
      </c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2"/>
      <c r="BO11" s="323"/>
      <c r="BP11" s="323"/>
      <c r="BQ11" s="323"/>
      <c r="BR11" s="327" t="s">
        <v>19</v>
      </c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9"/>
      <c r="CJ11" s="330"/>
      <c r="CK11" s="331"/>
      <c r="CL11" s="331"/>
      <c r="CM11" s="331"/>
      <c r="CN11" s="331"/>
      <c r="CO11" s="331"/>
      <c r="CP11" s="331"/>
      <c r="CQ11" s="331"/>
      <c r="CR11" s="332"/>
    </row>
    <row r="12" spans="1:96" s="198" customFormat="1" ht="39" customHeight="1">
      <c r="A12" s="322"/>
      <c r="B12" s="323"/>
      <c r="C12" s="323"/>
      <c r="D12" s="323"/>
      <c r="E12" s="333"/>
      <c r="F12" s="335"/>
      <c r="G12" s="325"/>
      <c r="H12" s="343" t="s">
        <v>69</v>
      </c>
      <c r="I12" s="325"/>
      <c r="J12" s="325"/>
      <c r="K12" s="343" t="s">
        <v>69</v>
      </c>
      <c r="L12" s="324" t="s">
        <v>8</v>
      </c>
      <c r="M12" s="324" t="s">
        <v>9</v>
      </c>
      <c r="N12" s="327" t="s">
        <v>74</v>
      </c>
      <c r="O12" s="328"/>
      <c r="P12" s="329"/>
      <c r="Q12" s="327" t="s">
        <v>75</v>
      </c>
      <c r="R12" s="328"/>
      <c r="S12" s="329"/>
      <c r="T12" s="327" t="s">
        <v>76</v>
      </c>
      <c r="U12" s="328"/>
      <c r="V12" s="328"/>
      <c r="W12" s="328"/>
      <c r="X12" s="328"/>
      <c r="Y12" s="329"/>
      <c r="Z12" s="345" t="s">
        <v>69</v>
      </c>
      <c r="AA12" s="324" t="s">
        <v>8</v>
      </c>
      <c r="AB12" s="324" t="s">
        <v>9</v>
      </c>
      <c r="AC12" s="327" t="s">
        <v>74</v>
      </c>
      <c r="AD12" s="328"/>
      <c r="AE12" s="329"/>
      <c r="AF12" s="327" t="s">
        <v>75</v>
      </c>
      <c r="AG12" s="328"/>
      <c r="AH12" s="329"/>
      <c r="AI12" s="322"/>
      <c r="AJ12" s="323"/>
      <c r="AK12" s="323"/>
      <c r="AL12" s="323"/>
      <c r="AM12" s="327" t="s">
        <v>76</v>
      </c>
      <c r="AN12" s="328"/>
      <c r="AO12" s="328"/>
      <c r="AP12" s="328"/>
      <c r="AQ12" s="328"/>
      <c r="AR12" s="329"/>
      <c r="AS12" s="325"/>
      <c r="AT12" s="325"/>
      <c r="AU12" s="325"/>
      <c r="AV12" s="343" t="s">
        <v>69</v>
      </c>
      <c r="AW12" s="324" t="s">
        <v>8</v>
      </c>
      <c r="AX12" s="324" t="s">
        <v>9</v>
      </c>
      <c r="AY12" s="327" t="s">
        <v>74</v>
      </c>
      <c r="AZ12" s="328"/>
      <c r="BA12" s="329"/>
      <c r="BB12" s="327" t="s">
        <v>75</v>
      </c>
      <c r="BC12" s="328"/>
      <c r="BD12" s="329"/>
      <c r="BE12" s="327" t="s">
        <v>76</v>
      </c>
      <c r="BF12" s="328"/>
      <c r="BG12" s="328"/>
      <c r="BH12" s="328"/>
      <c r="BI12" s="328"/>
      <c r="BJ12" s="328"/>
      <c r="BK12" s="328"/>
      <c r="BL12" s="328"/>
      <c r="BM12" s="329"/>
      <c r="BN12" s="322"/>
      <c r="BO12" s="323"/>
      <c r="BP12" s="323"/>
      <c r="BQ12" s="323"/>
      <c r="BR12" s="343" t="s">
        <v>69</v>
      </c>
      <c r="BS12" s="324" t="s">
        <v>8</v>
      </c>
      <c r="BT12" s="324" t="s">
        <v>9</v>
      </c>
      <c r="BU12" s="327" t="s">
        <v>74</v>
      </c>
      <c r="BV12" s="328"/>
      <c r="BW12" s="329"/>
      <c r="BX12" s="327" t="s">
        <v>75</v>
      </c>
      <c r="BY12" s="328"/>
      <c r="BZ12" s="329"/>
      <c r="CA12" s="327" t="s">
        <v>76</v>
      </c>
      <c r="CB12" s="328"/>
      <c r="CC12" s="328"/>
      <c r="CD12" s="328"/>
      <c r="CE12" s="328"/>
      <c r="CF12" s="328"/>
      <c r="CG12" s="328"/>
      <c r="CH12" s="328"/>
      <c r="CI12" s="329"/>
      <c r="CJ12" s="325" t="s">
        <v>69</v>
      </c>
      <c r="CK12" s="335" t="s">
        <v>8</v>
      </c>
      <c r="CL12" s="335" t="s">
        <v>9</v>
      </c>
      <c r="CM12" s="327" t="s">
        <v>74</v>
      </c>
      <c r="CN12" s="328"/>
      <c r="CO12" s="329"/>
      <c r="CP12" s="327" t="s">
        <v>75</v>
      </c>
      <c r="CQ12" s="328"/>
      <c r="CR12" s="329"/>
    </row>
    <row r="13" spans="1:96" s="201" customFormat="1" ht="36.75" customHeight="1">
      <c r="A13" s="322"/>
      <c r="B13" s="323"/>
      <c r="C13" s="323"/>
      <c r="D13" s="323"/>
      <c r="E13" s="333"/>
      <c r="F13" s="335"/>
      <c r="G13" s="325"/>
      <c r="H13" s="343"/>
      <c r="I13" s="325"/>
      <c r="J13" s="325"/>
      <c r="K13" s="343"/>
      <c r="L13" s="325"/>
      <c r="M13" s="325"/>
      <c r="N13" s="330"/>
      <c r="O13" s="331"/>
      <c r="P13" s="332"/>
      <c r="Q13" s="330"/>
      <c r="R13" s="331"/>
      <c r="S13" s="332"/>
      <c r="T13" s="325" t="s">
        <v>69</v>
      </c>
      <c r="U13" s="324" t="s">
        <v>8</v>
      </c>
      <c r="V13" s="324" t="s">
        <v>9</v>
      </c>
      <c r="W13" s="327" t="s">
        <v>77</v>
      </c>
      <c r="X13" s="337"/>
      <c r="Y13" s="338"/>
      <c r="Z13" s="345"/>
      <c r="AA13" s="325"/>
      <c r="AB13" s="325"/>
      <c r="AC13" s="330"/>
      <c r="AD13" s="331"/>
      <c r="AE13" s="332"/>
      <c r="AF13" s="330"/>
      <c r="AG13" s="331"/>
      <c r="AH13" s="332"/>
      <c r="AI13" s="322"/>
      <c r="AJ13" s="323"/>
      <c r="AK13" s="323"/>
      <c r="AL13" s="323"/>
      <c r="AM13" s="325" t="s">
        <v>69</v>
      </c>
      <c r="AN13" s="324" t="s">
        <v>8</v>
      </c>
      <c r="AO13" s="324" t="s">
        <v>9</v>
      </c>
      <c r="AP13" s="327" t="s">
        <v>77</v>
      </c>
      <c r="AQ13" s="337"/>
      <c r="AR13" s="338"/>
      <c r="AS13" s="325"/>
      <c r="AT13" s="325"/>
      <c r="AU13" s="325"/>
      <c r="AV13" s="343"/>
      <c r="AW13" s="325"/>
      <c r="AX13" s="325"/>
      <c r="AY13" s="330"/>
      <c r="AZ13" s="331"/>
      <c r="BA13" s="332"/>
      <c r="BB13" s="330"/>
      <c r="BC13" s="331"/>
      <c r="BD13" s="332"/>
      <c r="BF13" s="347" t="s">
        <v>8</v>
      </c>
      <c r="BG13" s="335" t="s">
        <v>9</v>
      </c>
      <c r="BH13" s="328" t="s">
        <v>10</v>
      </c>
      <c r="BI13" s="337"/>
      <c r="BJ13" s="338"/>
      <c r="BK13" s="327" t="s">
        <v>77</v>
      </c>
      <c r="BL13" s="337"/>
      <c r="BM13" s="338"/>
      <c r="BN13" s="322"/>
      <c r="BO13" s="323"/>
      <c r="BP13" s="323"/>
      <c r="BQ13" s="323"/>
      <c r="BR13" s="343"/>
      <c r="BS13" s="325"/>
      <c r="BT13" s="325"/>
      <c r="BU13" s="330"/>
      <c r="BV13" s="331"/>
      <c r="BW13" s="332"/>
      <c r="BX13" s="330"/>
      <c r="BY13" s="331"/>
      <c r="BZ13" s="332"/>
      <c r="CB13" s="347" t="s">
        <v>8</v>
      </c>
      <c r="CC13" s="335" t="s">
        <v>9</v>
      </c>
      <c r="CD13" s="328" t="s">
        <v>10</v>
      </c>
      <c r="CE13" s="337"/>
      <c r="CF13" s="338"/>
      <c r="CG13" s="327" t="s">
        <v>77</v>
      </c>
      <c r="CH13" s="337"/>
      <c r="CI13" s="338"/>
      <c r="CJ13" s="325"/>
      <c r="CK13" s="335"/>
      <c r="CL13" s="335"/>
      <c r="CM13" s="330"/>
      <c r="CN13" s="331"/>
      <c r="CO13" s="332"/>
      <c r="CP13" s="330"/>
      <c r="CQ13" s="331"/>
      <c r="CR13" s="332"/>
    </row>
    <row r="14" spans="1:96" s="201" customFormat="1" ht="46.5" customHeight="1">
      <c r="A14" s="322"/>
      <c r="B14" s="323"/>
      <c r="C14" s="323"/>
      <c r="D14" s="323"/>
      <c r="E14" s="334"/>
      <c r="F14" s="335"/>
      <c r="G14" s="326"/>
      <c r="H14" s="344"/>
      <c r="I14" s="326"/>
      <c r="J14" s="326"/>
      <c r="K14" s="344"/>
      <c r="L14" s="326"/>
      <c r="M14" s="326"/>
      <c r="N14" s="205" t="s">
        <v>69</v>
      </c>
      <c r="O14" s="203" t="s">
        <v>8</v>
      </c>
      <c r="P14" s="203" t="s">
        <v>9</v>
      </c>
      <c r="Q14" s="205" t="s">
        <v>69</v>
      </c>
      <c r="R14" s="203" t="s">
        <v>8</v>
      </c>
      <c r="S14" s="203" t="s">
        <v>9</v>
      </c>
      <c r="T14" s="326"/>
      <c r="U14" s="326"/>
      <c r="V14" s="326"/>
      <c r="W14" s="205" t="s">
        <v>69</v>
      </c>
      <c r="X14" s="203" t="s">
        <v>8</v>
      </c>
      <c r="Y14" s="203" t="s">
        <v>9</v>
      </c>
      <c r="Z14" s="346"/>
      <c r="AA14" s="326"/>
      <c r="AB14" s="326"/>
      <c r="AC14" s="205" t="s">
        <v>69</v>
      </c>
      <c r="AD14" s="203" t="s">
        <v>8</v>
      </c>
      <c r="AE14" s="203" t="s">
        <v>9</v>
      </c>
      <c r="AF14" s="205" t="s">
        <v>69</v>
      </c>
      <c r="AG14" s="203" t="s">
        <v>8</v>
      </c>
      <c r="AH14" s="203" t="s">
        <v>9</v>
      </c>
      <c r="AI14" s="322"/>
      <c r="AJ14" s="323"/>
      <c r="AK14" s="323"/>
      <c r="AL14" s="323"/>
      <c r="AM14" s="326"/>
      <c r="AN14" s="326"/>
      <c r="AO14" s="326"/>
      <c r="AP14" s="204" t="s">
        <v>69</v>
      </c>
      <c r="AQ14" s="203" t="s">
        <v>8</v>
      </c>
      <c r="AR14" s="203" t="s">
        <v>9</v>
      </c>
      <c r="AS14" s="326"/>
      <c r="AT14" s="326"/>
      <c r="AU14" s="326"/>
      <c r="AV14" s="344"/>
      <c r="AW14" s="326"/>
      <c r="AX14" s="326"/>
      <c r="AY14" s="204" t="s">
        <v>69</v>
      </c>
      <c r="AZ14" s="202" t="s">
        <v>8</v>
      </c>
      <c r="BA14" s="202" t="s">
        <v>9</v>
      </c>
      <c r="BB14" s="204" t="s">
        <v>69</v>
      </c>
      <c r="BC14" s="202" t="s">
        <v>8</v>
      </c>
      <c r="BD14" s="202" t="s">
        <v>9</v>
      </c>
      <c r="BE14" s="204" t="s">
        <v>69</v>
      </c>
      <c r="BF14" s="348"/>
      <c r="BG14" s="335"/>
      <c r="BH14" s="204" t="s">
        <v>69</v>
      </c>
      <c r="BI14" s="203" t="s">
        <v>8</v>
      </c>
      <c r="BJ14" s="203" t="s">
        <v>9</v>
      </c>
      <c r="BK14" s="204" t="s">
        <v>69</v>
      </c>
      <c r="BL14" s="203" t="s">
        <v>8</v>
      </c>
      <c r="BM14" s="203" t="s">
        <v>9</v>
      </c>
      <c r="BN14" s="322"/>
      <c r="BO14" s="323"/>
      <c r="BP14" s="323"/>
      <c r="BQ14" s="323"/>
      <c r="BR14" s="344"/>
      <c r="BS14" s="326"/>
      <c r="BT14" s="326"/>
      <c r="BU14" s="204" t="s">
        <v>69</v>
      </c>
      <c r="BV14" s="202" t="s">
        <v>8</v>
      </c>
      <c r="BW14" s="202" t="s">
        <v>9</v>
      </c>
      <c r="BX14" s="204" t="s">
        <v>69</v>
      </c>
      <c r="BY14" s="202" t="s">
        <v>8</v>
      </c>
      <c r="BZ14" s="202" t="s">
        <v>9</v>
      </c>
      <c r="CA14" s="204" t="s">
        <v>69</v>
      </c>
      <c r="CB14" s="348"/>
      <c r="CC14" s="335"/>
      <c r="CD14" s="204" t="s">
        <v>69</v>
      </c>
      <c r="CE14" s="203" t="s">
        <v>8</v>
      </c>
      <c r="CF14" s="203" t="s">
        <v>9</v>
      </c>
      <c r="CG14" s="204" t="s">
        <v>69</v>
      </c>
      <c r="CH14" s="203" t="s">
        <v>8</v>
      </c>
      <c r="CI14" s="203" t="s">
        <v>9</v>
      </c>
      <c r="CJ14" s="326"/>
      <c r="CK14" s="335"/>
      <c r="CL14" s="335"/>
      <c r="CM14" s="205" t="s">
        <v>69</v>
      </c>
      <c r="CN14" s="206" t="s">
        <v>8</v>
      </c>
      <c r="CO14" s="206" t="s">
        <v>9</v>
      </c>
      <c r="CP14" s="205" t="s">
        <v>69</v>
      </c>
      <c r="CQ14" s="203" t="s">
        <v>8</v>
      </c>
      <c r="CR14" s="203" t="s">
        <v>9</v>
      </c>
    </row>
    <row r="15" spans="1:96" s="201" customFormat="1" ht="22.5" customHeight="1">
      <c r="A15" s="189" t="s">
        <v>20</v>
      </c>
      <c r="B15" s="189" t="s">
        <v>21</v>
      </c>
      <c r="C15" s="221" t="s">
        <v>63</v>
      </c>
      <c r="D15" s="189" t="s">
        <v>78</v>
      </c>
      <c r="E15" s="162">
        <v>1</v>
      </c>
      <c r="F15" s="162">
        <v>2</v>
      </c>
      <c r="G15" s="162">
        <v>3</v>
      </c>
      <c r="H15" s="162">
        <v>4</v>
      </c>
      <c r="I15" s="162">
        <v>5</v>
      </c>
      <c r="J15" s="162">
        <v>6</v>
      </c>
      <c r="K15" s="162">
        <v>7</v>
      </c>
      <c r="L15" s="162">
        <v>8</v>
      </c>
      <c r="M15" s="162">
        <v>9</v>
      </c>
      <c r="N15" s="162">
        <v>10</v>
      </c>
      <c r="O15" s="162">
        <v>11</v>
      </c>
      <c r="P15" s="162">
        <v>12</v>
      </c>
      <c r="Q15" s="162">
        <v>13</v>
      </c>
      <c r="R15" s="162">
        <v>14</v>
      </c>
      <c r="S15" s="162">
        <v>15</v>
      </c>
      <c r="T15" s="162">
        <v>16</v>
      </c>
      <c r="U15" s="162">
        <v>17</v>
      </c>
      <c r="V15" s="162">
        <v>18</v>
      </c>
      <c r="W15" s="162">
        <v>19</v>
      </c>
      <c r="X15" s="162">
        <v>20</v>
      </c>
      <c r="Y15" s="162">
        <v>21</v>
      </c>
      <c r="Z15" s="162">
        <v>22</v>
      </c>
      <c r="AA15" s="162">
        <v>23</v>
      </c>
      <c r="AB15" s="162">
        <v>24</v>
      </c>
      <c r="AC15" s="162">
        <v>25</v>
      </c>
      <c r="AD15" s="162">
        <v>26</v>
      </c>
      <c r="AE15" s="162">
        <v>27</v>
      </c>
      <c r="AF15" s="162">
        <v>28</v>
      </c>
      <c r="AG15" s="162">
        <v>29</v>
      </c>
      <c r="AH15" s="162">
        <v>30</v>
      </c>
      <c r="AI15" s="189" t="s">
        <v>20</v>
      </c>
      <c r="AJ15" s="189"/>
      <c r="AK15" s="221" t="s">
        <v>21</v>
      </c>
      <c r="AL15" s="189" t="s">
        <v>63</v>
      </c>
      <c r="AM15" s="162">
        <v>31</v>
      </c>
      <c r="AN15" s="162">
        <v>32</v>
      </c>
      <c r="AO15" s="162">
        <v>33</v>
      </c>
      <c r="AP15" s="162">
        <v>34</v>
      </c>
      <c r="AQ15" s="162">
        <v>35</v>
      </c>
      <c r="AR15" s="162">
        <v>36</v>
      </c>
      <c r="AS15" s="162">
        <v>37</v>
      </c>
      <c r="AT15" s="162">
        <v>38</v>
      </c>
      <c r="AU15" s="162">
        <v>39</v>
      </c>
      <c r="AV15" s="162">
        <v>40</v>
      </c>
      <c r="AW15" s="162">
        <v>41</v>
      </c>
      <c r="AX15" s="162">
        <v>42</v>
      </c>
      <c r="AY15" s="162">
        <v>43</v>
      </c>
      <c r="AZ15" s="162">
        <v>44</v>
      </c>
      <c r="BA15" s="162">
        <v>45</v>
      </c>
      <c r="BB15" s="162">
        <v>46</v>
      </c>
      <c r="BC15" s="162">
        <v>47</v>
      </c>
      <c r="BD15" s="162">
        <v>48</v>
      </c>
      <c r="BE15" s="162">
        <v>49</v>
      </c>
      <c r="BF15" s="162">
        <v>50</v>
      </c>
      <c r="BG15" s="162">
        <v>51</v>
      </c>
      <c r="BH15" s="162">
        <v>52</v>
      </c>
      <c r="BI15" s="162">
        <v>53</v>
      </c>
      <c r="BJ15" s="162">
        <v>54</v>
      </c>
      <c r="BK15" s="162">
        <v>55</v>
      </c>
      <c r="BL15" s="162">
        <v>56</v>
      </c>
      <c r="BM15" s="162">
        <v>57</v>
      </c>
      <c r="BN15" s="189" t="s">
        <v>20</v>
      </c>
      <c r="BO15" s="189"/>
      <c r="BP15" s="221" t="s">
        <v>21</v>
      </c>
      <c r="BQ15" s="189" t="s">
        <v>63</v>
      </c>
      <c r="BR15" s="162">
        <v>58</v>
      </c>
      <c r="BS15" s="162">
        <v>59</v>
      </c>
      <c r="BT15" s="162">
        <v>60</v>
      </c>
      <c r="BU15" s="162">
        <v>61</v>
      </c>
      <c r="BV15" s="162">
        <v>62</v>
      </c>
      <c r="BW15" s="162">
        <v>63</v>
      </c>
      <c r="BX15" s="162">
        <v>64</v>
      </c>
      <c r="BY15" s="162">
        <v>65</v>
      </c>
      <c r="BZ15" s="162">
        <v>66</v>
      </c>
      <c r="CA15" s="162">
        <v>67</v>
      </c>
      <c r="CB15" s="162">
        <v>68</v>
      </c>
      <c r="CC15" s="162">
        <v>69</v>
      </c>
      <c r="CD15" s="162">
        <v>70</v>
      </c>
      <c r="CE15" s="162">
        <v>71</v>
      </c>
      <c r="CF15" s="162">
        <v>72</v>
      </c>
      <c r="CG15" s="162">
        <v>73</v>
      </c>
      <c r="CH15" s="162">
        <v>74</v>
      </c>
      <c r="CI15" s="162">
        <v>75</v>
      </c>
      <c r="CJ15" s="162">
        <v>76</v>
      </c>
      <c r="CK15" s="162">
        <v>77</v>
      </c>
      <c r="CL15" s="162">
        <v>78</v>
      </c>
      <c r="CM15" s="162">
        <v>79</v>
      </c>
      <c r="CN15" s="162">
        <v>80</v>
      </c>
      <c r="CO15" s="162">
        <v>81</v>
      </c>
      <c r="CP15" s="162">
        <v>82</v>
      </c>
      <c r="CQ15" s="162">
        <v>83</v>
      </c>
      <c r="CR15" s="162">
        <v>84</v>
      </c>
    </row>
    <row r="16" spans="1:96" ht="23.25" customHeight="1">
      <c r="A16" s="349" t="s">
        <v>22</v>
      </c>
      <c r="B16" s="349"/>
      <c r="C16" s="349"/>
      <c r="D16" s="234">
        <v>1</v>
      </c>
      <c r="E16" s="235">
        <f>+E17+E19+E42+E58+E64+E78+E80+E88+E114+E136+E144+E163+E180+E215+E218+E227</f>
        <v>19940</v>
      </c>
      <c r="F16" s="235">
        <f t="shared" ref="F16:AH16" si="0">+F17+F19+F42+F58+F64+F78+F80+F88+F114+F136+F144+F163+F180+F215+F218+F227</f>
        <v>11697</v>
      </c>
      <c r="G16" s="235">
        <f t="shared" si="0"/>
        <v>8243</v>
      </c>
      <c r="H16" s="235">
        <f t="shared" si="0"/>
        <v>2183</v>
      </c>
      <c r="I16" s="235">
        <f t="shared" si="0"/>
        <v>1271</v>
      </c>
      <c r="J16" s="235">
        <f t="shared" si="0"/>
        <v>912</v>
      </c>
      <c r="K16" s="235">
        <f t="shared" si="0"/>
        <v>1611</v>
      </c>
      <c r="L16" s="235">
        <f t="shared" si="0"/>
        <v>954</v>
      </c>
      <c r="M16" s="235">
        <f t="shared" si="0"/>
        <v>657</v>
      </c>
      <c r="N16" s="235">
        <f t="shared" si="0"/>
        <v>802</v>
      </c>
      <c r="O16" s="235">
        <f t="shared" si="0"/>
        <v>480</v>
      </c>
      <c r="P16" s="235">
        <f t="shared" si="0"/>
        <v>322</v>
      </c>
      <c r="Q16" s="235">
        <f t="shared" si="0"/>
        <v>675</v>
      </c>
      <c r="R16" s="235">
        <f t="shared" si="0"/>
        <v>399</v>
      </c>
      <c r="S16" s="235">
        <f t="shared" si="0"/>
        <v>276</v>
      </c>
      <c r="T16" s="235">
        <f t="shared" si="0"/>
        <v>155</v>
      </c>
      <c r="U16" s="235">
        <f t="shared" si="0"/>
        <v>99</v>
      </c>
      <c r="V16" s="235">
        <f t="shared" si="0"/>
        <v>56</v>
      </c>
      <c r="W16" s="235">
        <f t="shared" si="0"/>
        <v>155</v>
      </c>
      <c r="X16" s="235">
        <f t="shared" si="0"/>
        <v>99</v>
      </c>
      <c r="Y16" s="235">
        <f t="shared" si="0"/>
        <v>56</v>
      </c>
      <c r="Z16" s="235">
        <f t="shared" si="0"/>
        <v>572</v>
      </c>
      <c r="AA16" s="235">
        <f t="shared" si="0"/>
        <v>317</v>
      </c>
      <c r="AB16" s="235">
        <f t="shared" si="0"/>
        <v>255</v>
      </c>
      <c r="AC16" s="235">
        <f t="shared" si="0"/>
        <v>340</v>
      </c>
      <c r="AD16" s="235">
        <f t="shared" si="0"/>
        <v>196</v>
      </c>
      <c r="AE16" s="235">
        <f t="shared" si="0"/>
        <v>144</v>
      </c>
      <c r="AF16" s="235">
        <f t="shared" si="0"/>
        <v>173</v>
      </c>
      <c r="AG16" s="235">
        <f t="shared" si="0"/>
        <v>100</v>
      </c>
      <c r="AH16" s="235">
        <f t="shared" si="0"/>
        <v>73</v>
      </c>
      <c r="AI16" s="349" t="s">
        <v>69</v>
      </c>
      <c r="AJ16" s="349"/>
      <c r="AK16" s="349"/>
      <c r="AL16" s="234">
        <v>1</v>
      </c>
      <c r="AM16" s="235">
        <f t="shared" ref="AM16" si="1">+AM17+AM19+AM42+AM58+AM64+AM78+AM80+AM88+AM114+AM136+AM144+AM163+AM180+AM215+AM218+AM227</f>
        <v>102</v>
      </c>
      <c r="AN16" s="235">
        <f t="shared" ref="AN16" si="2">+AN17+AN19+AN42+AN58+AN64+AN78+AN80+AN88+AN114+AN136+AN144+AN163+AN180+AN215+AN218+AN227</f>
        <v>53</v>
      </c>
      <c r="AO16" s="235">
        <f t="shared" ref="AO16" si="3">+AO17+AO19+AO42+AO58+AO64+AO78+AO80+AO88+AO114+AO136+AO144+AO163+AO180+AO215+AO218+AO227</f>
        <v>49</v>
      </c>
      <c r="AP16" s="235">
        <f t="shared" ref="AP16" si="4">+AP17+AP19+AP42+AP58+AP64+AP78+AP80+AP88+AP114+AP136+AP144+AP163+AP180+AP215+AP218+AP227</f>
        <v>102</v>
      </c>
      <c r="AQ16" s="235">
        <f t="shared" ref="AQ16" si="5">+AQ17+AQ19+AQ42+AQ58+AQ64+AQ78+AQ80+AQ88+AQ114+AQ136+AQ144+AQ163+AQ180+AQ215+AQ218+AQ227</f>
        <v>53</v>
      </c>
      <c r="AR16" s="235">
        <f t="shared" ref="AR16" si="6">+AR17+AR19+AR42+AR58+AR64+AR78+AR80+AR88+AR114+AR136+AR144+AR163+AR180+AR215+AR218+AR227</f>
        <v>49</v>
      </c>
      <c r="AS16" s="235">
        <f t="shared" ref="AS16" si="7">+AS17+AS19+AS42+AS58+AS64+AS78+AS80+AS88+AS114+AS136+AS144+AS163+AS180+AS215+AS218+AS227</f>
        <v>16400</v>
      </c>
      <c r="AT16" s="235">
        <f t="shared" ref="AT16" si="8">+AT17+AT19+AT42+AT58+AT64+AT78+AT80+AT88+AT114+AT136+AT144+AT163+AT180+AT215+AT218+AT227</f>
        <v>9600</v>
      </c>
      <c r="AU16" s="235">
        <f t="shared" ref="AU16" si="9">+AU17+AU19+AU42+AU58+AU64+AU78+AU80+AU88+AU114+AU136+AU144+AU163+AU180+AU215+AU218+AU227</f>
        <v>6800</v>
      </c>
      <c r="AV16" s="235">
        <f t="shared" ref="AV16" si="10">+AV17+AV19+AV42+AV58+AV64+AV78+AV80+AV88+AV114+AV136+AV144+AV163+AV180+AV215+AV218+AV227</f>
        <v>8765</v>
      </c>
      <c r="AW16" s="235">
        <f t="shared" ref="AW16" si="11">+AW17+AW19+AW42+AW58+AW64+AW78+AW80+AW88+AW114+AW136+AW144+AW163+AW180+AW215+AW218+AW227</f>
        <v>4532</v>
      </c>
      <c r="AX16" s="235">
        <f t="shared" ref="AX16" si="12">+AX17+AX19+AX42+AX58+AX64+AX78+AX80+AX88+AX114+AX136+AX144+AX163+AX180+AX215+AX218+AX227</f>
        <v>4233</v>
      </c>
      <c r="AY16" s="235">
        <f t="shared" ref="AY16" si="13">+AY17+AY19+AY42+AY58+AY64+AY78+AY80+AY88+AY114+AY136+AY144+AY163+AY180+AY215+AY218+AY227</f>
        <v>4295</v>
      </c>
      <c r="AZ16" s="235">
        <f t="shared" ref="AZ16" si="14">+AZ17+AZ19+AZ42+AZ58+AZ64+AZ78+AZ80+AZ88+AZ114+AZ136+AZ144+AZ163+AZ180+AZ215+AZ218+AZ227</f>
        <v>2369</v>
      </c>
      <c r="BA16" s="235">
        <f t="shared" ref="BA16" si="15">+BA17+BA19+BA42+BA58+BA64+BA78+BA80+BA88+BA114+BA136+BA144+BA163+BA180+BA215+BA218+BA227</f>
        <v>1926</v>
      </c>
      <c r="BB16" s="235">
        <f t="shared" ref="BB16" si="16">+BB17+BB19+BB42+BB58+BB64+BB78+BB80+BB88+BB114+BB136+BB144+BB163+BB180+BB215+BB218+BB227</f>
        <v>2964</v>
      </c>
      <c r="BC16" s="235">
        <f t="shared" ref="BC16" si="17">+BC17+BC19+BC42+BC58+BC64+BC78+BC80+BC88+BC114+BC136+BC144+BC163+BC180+BC215+BC218+BC227</f>
        <v>1651</v>
      </c>
      <c r="BD16" s="235">
        <f t="shared" ref="BD16" si="18">+BD17+BD19+BD42+BD58+BD64+BD78+BD80+BD88+BD114+BD136+BD144+BD163+BD180+BD215+BD218+BD227</f>
        <v>1313</v>
      </c>
      <c r="BE16" s="235">
        <f t="shared" ref="BE16" si="19">+BE17+BE19+BE42+BE58+BE64+BE78+BE80+BE88+BE114+BE136+BE144+BE163+BE180+BE215+BE218+BE227</f>
        <v>184</v>
      </c>
      <c r="BF16" s="235">
        <f t="shared" ref="BF16" si="20">+BF17+BF19+BF42+BF58+BF64+BF78+BF80+BF88+BF114+BF136+BF144+BF163+BF180+BF215+BF218+BF227</f>
        <v>60</v>
      </c>
      <c r="BG16" s="235">
        <f t="shared" ref="BG16" si="21">+BG17+BG19+BG42+BG58+BG64+BG78+BG80+BG88+BG114+BG136+BG144+BG163+BG180+BG215+BG218+BG227</f>
        <v>124</v>
      </c>
      <c r="BH16" s="235">
        <f t="shared" ref="BH16" si="22">+BH17+BH19+BH42+BH58+BH64+BH78+BH80+BH88+BH114+BH136+BH144+BH163+BH180+BH215+BH218+BH227</f>
        <v>118</v>
      </c>
      <c r="BI16" s="235">
        <f t="shared" ref="BI16" si="23">+BI17+BI19+BI42+BI58+BI64+BI78+BI80+BI88+BI114+BI136+BI144+BI163+BI180+BI215+BI218+BI227</f>
        <v>33</v>
      </c>
      <c r="BJ16" s="235">
        <f t="shared" ref="BJ16" si="24">+BJ17+BJ19+BJ42+BJ58+BJ64+BJ78+BJ80+BJ88+BJ114+BJ136+BJ144+BJ163+BJ180+BJ215+BJ218+BJ227</f>
        <v>85</v>
      </c>
      <c r="BK16" s="235">
        <f t="shared" ref="BK16" si="25">+BK17+BK19+BK42+BK58+BK64+BK78+BK80+BK88+BK114+BK136+BK144+BK163+BK180+BK215+BK218+BK227</f>
        <v>66</v>
      </c>
      <c r="BL16" s="235">
        <f t="shared" ref="BL16" si="26">+BL17+BL19+BL42+BL58+BL64+BL78+BL80+BL88+BL114+BL136+BL144+BL163+BL180+BL215+BL218+BL227</f>
        <v>27</v>
      </c>
      <c r="BM16" s="235">
        <f t="shared" ref="BM16" si="27">+BM17+BM19+BM42+BM58+BM64+BM78+BM80+BM88+BM114+BM136+BM144+BM163+BM180+BM215+BM218+BM227</f>
        <v>39</v>
      </c>
      <c r="BN16" s="349" t="s">
        <v>22</v>
      </c>
      <c r="BO16" s="349"/>
      <c r="BP16" s="349"/>
      <c r="BQ16" s="234">
        <v>1</v>
      </c>
      <c r="BR16" s="235">
        <f t="shared" ref="BR16" si="28">+BR17+BR19+BR42+BR58+BR64+BR78+BR80+BR88+BR114+BR136+BR144+BR163+BR180+BR215+BR218+BR227</f>
        <v>7635</v>
      </c>
      <c r="BS16" s="235">
        <f t="shared" ref="BS16" si="29">+BS17+BS19+BS42+BS58+BS64+BS78+BS80+BS88+BS114+BS136+BS144+BS163+BS180+BS215+BS218+BS227</f>
        <v>5068</v>
      </c>
      <c r="BT16" s="235">
        <f t="shared" ref="BT16" si="30">+BT17+BT19+BT42+BT58+BT64+BT78+BT80+BT88+BT114+BT136+BT144+BT163+BT180+BT215+BT218+BT227</f>
        <v>2567</v>
      </c>
      <c r="BU16" s="235">
        <f t="shared" ref="BU16" si="31">+BU17+BU19+BU42+BU58+BU64+BU78+BU80+BU88+BU114+BU136+BU144+BU163+BU180+BU215+BU218+BU227</f>
        <v>1972</v>
      </c>
      <c r="BV16" s="235">
        <f t="shared" ref="BV16" si="32">+BV17+BV19+BV42+BV58+BV64+BV78+BV80+BV88+BV114+BV136+BV144+BV163+BV180+BV215+BV218+BV227</f>
        <v>1220</v>
      </c>
      <c r="BW16" s="235">
        <f t="shared" ref="BW16" si="33">+BW17+BW19+BW42+BW58+BW64+BW78+BW80+BW88+BW114+BW136+BW144+BW163+BW180+BW215+BW218+BW227</f>
        <v>752</v>
      </c>
      <c r="BX16" s="235">
        <f t="shared" ref="BX16" si="34">+BX17+BX19+BX42+BX58+BX64+BX78+BX80+BX88+BX114+BX136+BX144+BX163+BX180+BX215+BX218+BX227</f>
        <v>1319</v>
      </c>
      <c r="BY16" s="235">
        <f t="shared" ref="BY16" si="35">+BY17+BY19+BY42+BY58+BY64+BY78+BY80+BY88+BY114+BY136+BY144+BY163+BY180+BY215+BY218+BY227</f>
        <v>830</v>
      </c>
      <c r="BZ16" s="235">
        <f t="shared" ref="BZ16" si="36">+BZ17+BZ19+BZ42+BZ58+BZ64+BZ78+BZ80+BZ88+BZ114+BZ136+BZ144+BZ163+BZ180+BZ215+BZ218+BZ227</f>
        <v>489</v>
      </c>
      <c r="CA16" s="235">
        <f t="shared" ref="CA16" si="37">+CA17+CA19+CA42+CA58+CA64+CA78+CA80+CA88+CA114+CA136+CA144+CA163+CA180+CA215+CA218+CA227</f>
        <v>1269</v>
      </c>
      <c r="CB16" s="235">
        <f t="shared" ref="CB16" si="38">+CB17+CB19+CB42+CB58+CB64+CB78+CB80+CB88+CB114+CB136+CB144+CB163+CB180+CB215+CB218+CB227</f>
        <v>782</v>
      </c>
      <c r="CC16" s="235">
        <f t="shared" ref="CC16" si="39">+CC17+CC19+CC42+CC58+CC64+CC78+CC80+CC88+CC114+CC136+CC144+CC163+CC180+CC215+CC218+CC227</f>
        <v>487</v>
      </c>
      <c r="CD16" s="235">
        <f t="shared" ref="CD16" si="40">+CD17+CD19+CD42+CD58+CD64+CD78+CD80+CD88+CD114+CD136+CD144+CD163+CD180+CD215+CD218+CD227</f>
        <v>1064</v>
      </c>
      <c r="CE16" s="235">
        <f t="shared" ref="CE16" si="41">+CE17+CE19+CE42+CE58+CE64+CE78+CE80+CE88+CE114+CE136+CE144+CE163+CE180+CE215+CE218+CE227</f>
        <v>705</v>
      </c>
      <c r="CF16" s="235">
        <f t="shared" ref="CF16" si="42">+CF17+CF19+CF42+CF58+CF64+CF78+CF80+CF88+CF114+CF136+CF144+CF163+CF180+CF215+CF218+CF227</f>
        <v>359</v>
      </c>
      <c r="CG16" s="235">
        <f t="shared" ref="CG16" si="43">+CG17+CG19+CG42+CG58+CG64+CG78+CG80+CG88+CG114+CG136+CG144+CG163+CG180+CG215+CG218+CG227</f>
        <v>205</v>
      </c>
      <c r="CH16" s="235">
        <f t="shared" ref="CH16" si="44">+CH17+CH19+CH42+CH58+CH64+CH78+CH80+CH88+CH114+CH136+CH144+CH163+CH180+CH215+CH218+CH227</f>
        <v>77</v>
      </c>
      <c r="CI16" s="235">
        <f t="shared" ref="CI16" si="45">+CI17+CI19+CI42+CI58+CI64+CI78+CI80+CI88+CI114+CI136+CI144+CI163+CI180+CI215+CI218+CI227</f>
        <v>128</v>
      </c>
      <c r="CJ16" s="235">
        <f t="shared" ref="CJ16" si="46">+CJ17+CJ19+CJ42+CJ58+CJ64+CJ78+CJ80+CJ88+CJ114+CJ136+CJ144+CJ163+CJ180+CJ215+CJ218+CJ227</f>
        <v>1357</v>
      </c>
      <c r="CK16" s="235">
        <f t="shared" ref="CK16" si="47">+CK17+CK19+CK42+CK58+CK64+CK78+CK80+CK88+CK114+CK136+CK144+CK163+CK180+CK215+CK218+CK227</f>
        <v>826</v>
      </c>
      <c r="CL16" s="235">
        <f t="shared" ref="CL16" si="48">+CL17+CL19+CL42+CL58+CL64+CL78+CL80+CL88+CL114+CL136+CL144+CL163+CL180+CL215+CL218+CL227</f>
        <v>531</v>
      </c>
      <c r="CM16" s="235">
        <f t="shared" ref="CM16" si="49">+CM17+CM19+CM42+CM58+CM64+CM78+CM80+CM88+CM114+CM136+CM144+CM163+CM180+CM215+CM218+CM227</f>
        <v>493</v>
      </c>
      <c r="CN16" s="235">
        <f t="shared" ref="CN16" si="50">+CN17+CN19+CN42+CN58+CN64+CN78+CN80+CN88+CN114+CN136+CN144+CN163+CN180+CN215+CN218+CN227</f>
        <v>307</v>
      </c>
      <c r="CO16" s="235">
        <f t="shared" ref="CO16" si="51">+CO17+CO19+CO42+CO58+CO64+CO78+CO80+CO88+CO114+CO136+CO144+CO163+CO180+CO215+CO218+CO227</f>
        <v>186</v>
      </c>
      <c r="CP16" s="235">
        <f t="shared" ref="CP16" si="52">+CP17+CP19+CP42+CP58+CP64+CP78+CP80+CP88+CP114+CP136+CP144+CP163+CP180+CP215+CP218+CP227</f>
        <v>233</v>
      </c>
      <c r="CQ16" s="235">
        <f t="shared" ref="CQ16" si="53">+CQ17+CQ19+CQ42+CQ58+CQ64+CQ78+CQ80+CQ88+CQ114+CQ136+CQ144+CQ163+CQ180+CQ215+CQ218+CQ227</f>
        <v>130</v>
      </c>
      <c r="CR16" s="235">
        <f t="shared" ref="CR16" si="54">+CR17+CR19+CR42+CR58+CR64+CR78+CR80+CR88+CR114+CR136+CR144+CR163+CR180+CR215+CR218+CR227</f>
        <v>103</v>
      </c>
    </row>
    <row r="17" spans="1:96" s="231" customFormat="1" ht="28.5" customHeight="1">
      <c r="A17" s="315" t="s">
        <v>168</v>
      </c>
      <c r="B17" s="315"/>
      <c r="C17" s="315"/>
      <c r="D17" s="230">
        <v>2</v>
      </c>
      <c r="E17" s="229">
        <f t="shared" ref="E17:G17" si="55">+H17+AS17+CJ17</f>
        <v>10</v>
      </c>
      <c r="F17" s="229">
        <f t="shared" si="55"/>
        <v>0</v>
      </c>
      <c r="G17" s="229">
        <f t="shared" si="55"/>
        <v>10</v>
      </c>
      <c r="H17" s="229">
        <f>+H18</f>
        <v>10</v>
      </c>
      <c r="I17" s="229">
        <f t="shared" ref="I17:AH17" si="56">+I18</f>
        <v>0</v>
      </c>
      <c r="J17" s="229">
        <f t="shared" si="56"/>
        <v>10</v>
      </c>
      <c r="K17" s="229">
        <f t="shared" si="56"/>
        <v>0</v>
      </c>
      <c r="L17" s="229">
        <f t="shared" si="56"/>
        <v>0</v>
      </c>
      <c r="M17" s="229">
        <f t="shared" si="56"/>
        <v>0</v>
      </c>
      <c r="N17" s="229">
        <f t="shared" si="56"/>
        <v>0</v>
      </c>
      <c r="O17" s="229">
        <f t="shared" si="56"/>
        <v>0</v>
      </c>
      <c r="P17" s="229">
        <f t="shared" si="56"/>
        <v>0</v>
      </c>
      <c r="Q17" s="229">
        <f t="shared" si="56"/>
        <v>0</v>
      </c>
      <c r="R17" s="229">
        <f t="shared" si="56"/>
        <v>0</v>
      </c>
      <c r="S17" s="229">
        <f t="shared" si="56"/>
        <v>0</v>
      </c>
      <c r="T17" s="229">
        <f t="shared" si="56"/>
        <v>0</v>
      </c>
      <c r="U17" s="229">
        <f t="shared" si="56"/>
        <v>0</v>
      </c>
      <c r="V17" s="229">
        <f t="shared" si="56"/>
        <v>0</v>
      </c>
      <c r="W17" s="229">
        <f t="shared" si="56"/>
        <v>0</v>
      </c>
      <c r="X17" s="229">
        <f t="shared" si="56"/>
        <v>0</v>
      </c>
      <c r="Y17" s="229">
        <f t="shared" si="56"/>
        <v>0</v>
      </c>
      <c r="Z17" s="229">
        <f t="shared" si="56"/>
        <v>10</v>
      </c>
      <c r="AA17" s="229">
        <f t="shared" si="56"/>
        <v>0</v>
      </c>
      <c r="AB17" s="229">
        <f t="shared" si="56"/>
        <v>10</v>
      </c>
      <c r="AC17" s="229">
        <f t="shared" si="56"/>
        <v>7</v>
      </c>
      <c r="AD17" s="229">
        <f t="shared" si="56"/>
        <v>0</v>
      </c>
      <c r="AE17" s="229">
        <f t="shared" si="56"/>
        <v>7</v>
      </c>
      <c r="AF17" s="229">
        <f t="shared" si="56"/>
        <v>6</v>
      </c>
      <c r="AG17" s="229">
        <f t="shared" si="56"/>
        <v>0</v>
      </c>
      <c r="AH17" s="229">
        <f t="shared" si="56"/>
        <v>6</v>
      </c>
      <c r="AI17" s="315" t="s">
        <v>168</v>
      </c>
      <c r="AJ17" s="315"/>
      <c r="AK17" s="315"/>
      <c r="AL17" s="230">
        <v>2</v>
      </c>
      <c r="AM17" s="229">
        <f t="shared" ref="AM17" si="57">+AM18</f>
        <v>3</v>
      </c>
      <c r="AN17" s="229">
        <f t="shared" ref="AN17" si="58">+AN18</f>
        <v>0</v>
      </c>
      <c r="AO17" s="229">
        <f t="shared" ref="AO17" si="59">+AO18</f>
        <v>3</v>
      </c>
      <c r="AP17" s="229">
        <f t="shared" ref="AP17" si="60">+AP18</f>
        <v>3</v>
      </c>
      <c r="AQ17" s="229">
        <f t="shared" ref="AQ17" si="61">+AQ18</f>
        <v>0</v>
      </c>
      <c r="AR17" s="229">
        <f t="shared" ref="AR17" si="62">+AR18</f>
        <v>3</v>
      </c>
      <c r="AS17" s="229">
        <f t="shared" ref="AS17" si="63">+AS18</f>
        <v>0</v>
      </c>
      <c r="AT17" s="229">
        <f t="shared" ref="AT17" si="64">+AT18</f>
        <v>0</v>
      </c>
      <c r="AU17" s="229">
        <f t="shared" ref="AU17" si="65">+AU18</f>
        <v>0</v>
      </c>
      <c r="AV17" s="229">
        <f t="shared" ref="AV17" si="66">+AV18</f>
        <v>0</v>
      </c>
      <c r="AW17" s="229">
        <f t="shared" ref="AW17" si="67">+AW18</f>
        <v>0</v>
      </c>
      <c r="AX17" s="229">
        <f t="shared" ref="AX17" si="68">+AX18</f>
        <v>0</v>
      </c>
      <c r="AY17" s="229">
        <f t="shared" ref="AY17" si="69">+AY18</f>
        <v>0</v>
      </c>
      <c r="AZ17" s="229">
        <f t="shared" ref="AZ17" si="70">+AZ18</f>
        <v>0</v>
      </c>
      <c r="BA17" s="229">
        <f t="shared" ref="BA17" si="71">+BA18</f>
        <v>0</v>
      </c>
      <c r="BB17" s="229">
        <f t="shared" ref="BB17" si="72">+BB18</f>
        <v>0</v>
      </c>
      <c r="BC17" s="229">
        <f t="shared" ref="BC17" si="73">+BC18</f>
        <v>0</v>
      </c>
      <c r="BD17" s="229">
        <f t="shared" ref="BD17" si="74">+BD18</f>
        <v>0</v>
      </c>
      <c r="BE17" s="229">
        <f t="shared" ref="BE17" si="75">+BE18</f>
        <v>0</v>
      </c>
      <c r="BF17" s="229">
        <f t="shared" ref="BF17" si="76">+BF18</f>
        <v>0</v>
      </c>
      <c r="BG17" s="229">
        <f t="shared" ref="BG17" si="77">+BG18</f>
        <v>0</v>
      </c>
      <c r="BH17" s="229">
        <f t="shared" ref="BH17" si="78">+BH18</f>
        <v>0</v>
      </c>
      <c r="BI17" s="229">
        <f t="shared" ref="BI17" si="79">+BI18</f>
        <v>0</v>
      </c>
      <c r="BJ17" s="229">
        <f t="shared" ref="BJ17" si="80">+BJ18</f>
        <v>0</v>
      </c>
      <c r="BK17" s="229">
        <f t="shared" ref="BK17" si="81">+BK18</f>
        <v>0</v>
      </c>
      <c r="BL17" s="229">
        <f t="shared" ref="BL17" si="82">+BL18</f>
        <v>0</v>
      </c>
      <c r="BM17" s="229">
        <f t="shared" ref="BM17" si="83">+BM18</f>
        <v>0</v>
      </c>
      <c r="BN17" s="315" t="s">
        <v>168</v>
      </c>
      <c r="BO17" s="315"/>
      <c r="BP17" s="315"/>
      <c r="BQ17" s="230">
        <v>2</v>
      </c>
      <c r="BR17" s="229">
        <f t="shared" ref="BR17" si="84">+BR18</f>
        <v>0</v>
      </c>
      <c r="BS17" s="229">
        <f t="shared" ref="BS17" si="85">+BS18</f>
        <v>0</v>
      </c>
      <c r="BT17" s="229">
        <f t="shared" ref="BT17" si="86">+BT18</f>
        <v>0</v>
      </c>
      <c r="BU17" s="229">
        <f t="shared" ref="BU17" si="87">+BU18</f>
        <v>0</v>
      </c>
      <c r="BV17" s="229">
        <f t="shared" ref="BV17" si="88">+BV18</f>
        <v>0</v>
      </c>
      <c r="BW17" s="229">
        <f t="shared" ref="BW17" si="89">+BW18</f>
        <v>0</v>
      </c>
      <c r="BX17" s="229">
        <f t="shared" ref="BX17" si="90">+BX18</f>
        <v>0</v>
      </c>
      <c r="BY17" s="229">
        <f t="shared" ref="BY17" si="91">+BY18</f>
        <v>0</v>
      </c>
      <c r="BZ17" s="229">
        <f t="shared" ref="BZ17" si="92">+BZ18</f>
        <v>0</v>
      </c>
      <c r="CA17" s="229">
        <f t="shared" ref="CA17" si="93">+CA18</f>
        <v>0</v>
      </c>
      <c r="CB17" s="229">
        <f t="shared" ref="CB17" si="94">+CB18</f>
        <v>0</v>
      </c>
      <c r="CC17" s="229">
        <f t="shared" ref="CC17" si="95">+CC18</f>
        <v>0</v>
      </c>
      <c r="CD17" s="229">
        <f t="shared" ref="CD17" si="96">+CD18</f>
        <v>0</v>
      </c>
      <c r="CE17" s="229">
        <f t="shared" ref="CE17" si="97">+CE18</f>
        <v>0</v>
      </c>
      <c r="CF17" s="229">
        <f t="shared" ref="CF17" si="98">+CF18</f>
        <v>0</v>
      </c>
      <c r="CG17" s="229">
        <f t="shared" ref="CG17" si="99">+CG18</f>
        <v>0</v>
      </c>
      <c r="CH17" s="229">
        <f t="shared" ref="CH17" si="100">+CH18</f>
        <v>0</v>
      </c>
      <c r="CI17" s="229">
        <f t="shared" ref="CI17" si="101">+CI18</f>
        <v>0</v>
      </c>
      <c r="CJ17" s="229">
        <f t="shared" ref="CJ17" si="102">+CJ18</f>
        <v>0</v>
      </c>
      <c r="CK17" s="229">
        <f t="shared" ref="CK17" si="103">+CK18</f>
        <v>0</v>
      </c>
      <c r="CL17" s="229">
        <f t="shared" ref="CL17" si="104">+CL18</f>
        <v>0</v>
      </c>
      <c r="CM17" s="229">
        <f t="shared" ref="CM17" si="105">+CM18</f>
        <v>0</v>
      </c>
      <c r="CN17" s="229">
        <f t="shared" ref="CN17" si="106">+CN18</f>
        <v>0</v>
      </c>
      <c r="CO17" s="229">
        <f t="shared" ref="CO17" si="107">+CO18</f>
        <v>0</v>
      </c>
      <c r="CP17" s="229">
        <f t="shared" ref="CP17" si="108">+CP18</f>
        <v>0</v>
      </c>
      <c r="CQ17" s="229">
        <f t="shared" ref="CQ17" si="109">+CQ18</f>
        <v>0</v>
      </c>
      <c r="CR17" s="229">
        <f t="shared" ref="CR17" si="110">+CR18</f>
        <v>0</v>
      </c>
    </row>
    <row r="18" spans="1:96" s="231" customFormat="1" ht="25.5">
      <c r="A18" s="176" t="s">
        <v>169</v>
      </c>
      <c r="B18" s="176" t="s">
        <v>170</v>
      </c>
      <c r="C18" s="177" t="s">
        <v>171</v>
      </c>
      <c r="D18" s="232">
        <v>3</v>
      </c>
      <c r="E18" s="186">
        <f t="shared" ref="E18:E81" si="111">+H18+AS18+CJ18</f>
        <v>10</v>
      </c>
      <c r="F18" s="186">
        <f t="shared" ref="F18:F81" si="112">+I18+AT18+CK18</f>
        <v>0</v>
      </c>
      <c r="G18" s="186">
        <f t="shared" ref="G18:G81" si="113">+J18+AU18+CL18</f>
        <v>10</v>
      </c>
      <c r="H18" s="186">
        <f t="shared" ref="H18:H81" si="114">+K18+Z18</f>
        <v>10</v>
      </c>
      <c r="I18" s="186">
        <f t="shared" ref="I18:I81" si="115">+L18+AA18</f>
        <v>0</v>
      </c>
      <c r="J18" s="186">
        <f t="shared" ref="J18:J81" si="116">+M18+AB18</f>
        <v>10</v>
      </c>
      <c r="K18" s="186">
        <f t="shared" ref="K18:K81" si="117">+L18+M18</f>
        <v>0</v>
      </c>
      <c r="L18" s="162"/>
      <c r="M18" s="162"/>
      <c r="N18" s="186">
        <f t="shared" ref="N18:N79" si="118">+O18+P18</f>
        <v>0</v>
      </c>
      <c r="O18" s="187"/>
      <c r="P18" s="187"/>
      <c r="Q18" s="186">
        <f t="shared" ref="Q18:Q79" si="119">+R18+S18</f>
        <v>0</v>
      </c>
      <c r="R18" s="187"/>
      <c r="S18" s="187"/>
      <c r="T18" s="186">
        <f t="shared" ref="T18:T79" si="120">+U18+V18</f>
        <v>0</v>
      </c>
      <c r="U18" s="187"/>
      <c r="V18" s="187"/>
      <c r="W18" s="186">
        <f t="shared" ref="W18:W79" si="121">+X18+Y18</f>
        <v>0</v>
      </c>
      <c r="X18" s="187"/>
      <c r="Y18" s="187"/>
      <c r="Z18" s="186">
        <f t="shared" ref="Z18:Z79" si="122">+AA18+AB18</f>
        <v>10</v>
      </c>
      <c r="AA18" s="187"/>
      <c r="AB18" s="187">
        <v>10</v>
      </c>
      <c r="AC18" s="186">
        <f t="shared" ref="AC18:AC79" si="123">+AD18+AE18</f>
        <v>7</v>
      </c>
      <c r="AD18" s="187"/>
      <c r="AE18" s="187">
        <v>7</v>
      </c>
      <c r="AF18" s="186">
        <f t="shared" ref="AF18:AF79" si="124">+AG18+AH18</f>
        <v>6</v>
      </c>
      <c r="AG18" s="233"/>
      <c r="AH18" s="233">
        <v>6</v>
      </c>
      <c r="AI18" s="176" t="s">
        <v>169</v>
      </c>
      <c r="AJ18" s="176" t="s">
        <v>170</v>
      </c>
      <c r="AK18" s="177" t="s">
        <v>171</v>
      </c>
      <c r="AL18" s="232">
        <v>3</v>
      </c>
      <c r="AM18" s="186">
        <f t="shared" ref="AM18:AM79" si="125">+AN18+AO18</f>
        <v>3</v>
      </c>
      <c r="AN18" s="187"/>
      <c r="AO18" s="187">
        <v>3</v>
      </c>
      <c r="AP18" s="186">
        <f t="shared" ref="AP18:AP79" si="126">+AQ18+AR18</f>
        <v>3</v>
      </c>
      <c r="AQ18" s="187"/>
      <c r="AR18" s="187">
        <v>3</v>
      </c>
      <c r="AS18" s="186">
        <f t="shared" ref="AS18:AS79" si="127">+AV18+BR18</f>
        <v>0</v>
      </c>
      <c r="AT18" s="186">
        <f t="shared" ref="AT18:AT79" si="128">+AW18+BS18</f>
        <v>0</v>
      </c>
      <c r="AU18" s="186">
        <f t="shared" ref="AU18:AU79" si="129">+AX18+BT18</f>
        <v>0</v>
      </c>
      <c r="AV18" s="186">
        <f t="shared" ref="AV18:AV79" si="130">+AW18+AX18</f>
        <v>0</v>
      </c>
      <c r="AW18" s="187"/>
      <c r="AX18" s="187"/>
      <c r="AY18" s="186">
        <f t="shared" ref="AY18:AY79" si="131">+AZ18+BA18</f>
        <v>0</v>
      </c>
      <c r="AZ18" s="187"/>
      <c r="BA18" s="187"/>
      <c r="BB18" s="186">
        <f t="shared" ref="BB18:BB79" si="132">+BC18+BD18</f>
        <v>0</v>
      </c>
      <c r="BC18" s="187"/>
      <c r="BD18" s="187"/>
      <c r="BE18" s="186">
        <f t="shared" ref="BE18:BE79" si="133">+BF18+BG18</f>
        <v>0</v>
      </c>
      <c r="BF18" s="187">
        <v>0</v>
      </c>
      <c r="BG18" s="187">
        <v>0</v>
      </c>
      <c r="BH18" s="186">
        <f t="shared" ref="BH18:BH79" si="134">+BI18+BJ18</f>
        <v>0</v>
      </c>
      <c r="BI18" s="187"/>
      <c r="BJ18" s="187"/>
      <c r="BK18" s="186">
        <f t="shared" ref="BK18:BK79" si="135">+BL18+BM18</f>
        <v>0</v>
      </c>
      <c r="BL18" s="187"/>
      <c r="BM18" s="187"/>
      <c r="BN18" s="176" t="s">
        <v>169</v>
      </c>
      <c r="BO18" s="176" t="s">
        <v>170</v>
      </c>
      <c r="BP18" s="177" t="s">
        <v>171</v>
      </c>
      <c r="BQ18" s="232">
        <v>3</v>
      </c>
      <c r="BR18" s="186">
        <f t="shared" ref="BR18:BR79" si="136">+BS18+BT18</f>
        <v>0</v>
      </c>
      <c r="BS18" s="187"/>
      <c r="BT18" s="187"/>
      <c r="BU18" s="186">
        <f t="shared" ref="BU18:BU79" si="137">+BV18+BW18</f>
        <v>0</v>
      </c>
      <c r="BV18" s="187"/>
      <c r="BW18" s="187"/>
      <c r="BX18" s="186">
        <f t="shared" ref="BX18:BX79" si="138">+BY18+BZ18</f>
        <v>0</v>
      </c>
      <c r="BY18" s="187"/>
      <c r="BZ18" s="187"/>
      <c r="CA18" s="186">
        <f t="shared" ref="CA18:CA79" si="139">+CB18+CC18</f>
        <v>0</v>
      </c>
      <c r="CB18" s="187">
        <v>0</v>
      </c>
      <c r="CC18" s="187">
        <v>0</v>
      </c>
      <c r="CD18" s="186">
        <f t="shared" ref="CD18:CD79" si="140">+CE18+CF18</f>
        <v>0</v>
      </c>
      <c r="CE18" s="187"/>
      <c r="CF18" s="187"/>
      <c r="CG18" s="186">
        <f t="shared" ref="CG18:CG79" si="141">+CH18+CI18</f>
        <v>0</v>
      </c>
      <c r="CH18" s="187"/>
      <c r="CI18" s="187"/>
      <c r="CJ18" s="186">
        <f t="shared" ref="CJ18:CJ79" si="142">+CK18+CL18</f>
        <v>0</v>
      </c>
      <c r="CK18" s="187"/>
      <c r="CL18" s="187"/>
      <c r="CM18" s="188">
        <f t="shared" ref="CM18:CM79" si="143">+CN18+CO18</f>
        <v>0</v>
      </c>
      <c r="CN18" s="189"/>
      <c r="CO18" s="189"/>
      <c r="CP18" s="188">
        <f t="shared" ref="CP18:CP79" si="144">+CQ18+CR18</f>
        <v>0</v>
      </c>
      <c r="CQ18" s="189"/>
      <c r="CR18" s="189"/>
    </row>
    <row r="19" spans="1:96" s="231" customFormat="1" ht="21.75" customHeight="1">
      <c r="A19" s="312" t="s">
        <v>172</v>
      </c>
      <c r="B19" s="313"/>
      <c r="C19" s="314"/>
      <c r="D19" s="230">
        <v>4</v>
      </c>
      <c r="E19" s="229">
        <f t="shared" si="111"/>
        <v>1049</v>
      </c>
      <c r="F19" s="229">
        <f t="shared" si="112"/>
        <v>504</v>
      </c>
      <c r="G19" s="229">
        <f t="shared" si="113"/>
        <v>545</v>
      </c>
      <c r="H19" s="229">
        <f>SUM(H20:H41)</f>
        <v>210</v>
      </c>
      <c r="I19" s="229">
        <f>SUM(I20:I41)</f>
        <v>83</v>
      </c>
      <c r="J19" s="229">
        <f t="shared" ref="J19:AH19" si="145">SUM(J20:J41)</f>
        <v>127</v>
      </c>
      <c r="K19" s="229">
        <f t="shared" si="145"/>
        <v>71</v>
      </c>
      <c r="L19" s="229">
        <f t="shared" si="145"/>
        <v>21</v>
      </c>
      <c r="M19" s="229">
        <f t="shared" si="145"/>
        <v>50</v>
      </c>
      <c r="N19" s="229">
        <f t="shared" si="145"/>
        <v>30</v>
      </c>
      <c r="O19" s="229">
        <f t="shared" si="145"/>
        <v>3</v>
      </c>
      <c r="P19" s="229">
        <f t="shared" si="145"/>
        <v>27</v>
      </c>
      <c r="Q19" s="229">
        <f t="shared" si="145"/>
        <v>28</v>
      </c>
      <c r="R19" s="229">
        <f t="shared" si="145"/>
        <v>3</v>
      </c>
      <c r="S19" s="229">
        <f t="shared" si="145"/>
        <v>25</v>
      </c>
      <c r="T19" s="229">
        <f t="shared" si="145"/>
        <v>7</v>
      </c>
      <c r="U19" s="229">
        <f t="shared" si="145"/>
        <v>1</v>
      </c>
      <c r="V19" s="229">
        <f t="shared" si="145"/>
        <v>6</v>
      </c>
      <c r="W19" s="229">
        <f t="shared" si="145"/>
        <v>7</v>
      </c>
      <c r="X19" s="229">
        <f t="shared" si="145"/>
        <v>1</v>
      </c>
      <c r="Y19" s="229">
        <f t="shared" si="145"/>
        <v>6</v>
      </c>
      <c r="Z19" s="229">
        <f t="shared" si="145"/>
        <v>139</v>
      </c>
      <c r="AA19" s="229">
        <f t="shared" si="145"/>
        <v>62</v>
      </c>
      <c r="AB19" s="229">
        <f t="shared" si="145"/>
        <v>77</v>
      </c>
      <c r="AC19" s="229">
        <f t="shared" si="145"/>
        <v>64</v>
      </c>
      <c r="AD19" s="229">
        <f t="shared" si="145"/>
        <v>26</v>
      </c>
      <c r="AE19" s="229">
        <f t="shared" si="145"/>
        <v>38</v>
      </c>
      <c r="AF19" s="229">
        <f t="shared" si="145"/>
        <v>58</v>
      </c>
      <c r="AG19" s="229">
        <f t="shared" si="145"/>
        <v>25</v>
      </c>
      <c r="AH19" s="229">
        <f t="shared" si="145"/>
        <v>33</v>
      </c>
      <c r="AI19" s="312" t="s">
        <v>172</v>
      </c>
      <c r="AJ19" s="313"/>
      <c r="AK19" s="314"/>
      <c r="AL19" s="230">
        <v>4</v>
      </c>
      <c r="AM19" s="229">
        <f t="shared" ref="AM19" si="146">SUM(AM20:AM41)</f>
        <v>75</v>
      </c>
      <c r="AN19" s="229">
        <f t="shared" ref="AN19" si="147">SUM(AN20:AN41)</f>
        <v>36</v>
      </c>
      <c r="AO19" s="229">
        <f t="shared" ref="AO19" si="148">SUM(AO20:AO41)</f>
        <v>39</v>
      </c>
      <c r="AP19" s="229">
        <f t="shared" ref="AP19" si="149">SUM(AP20:AP41)</f>
        <v>75</v>
      </c>
      <c r="AQ19" s="229">
        <f t="shared" ref="AQ19" si="150">SUM(AQ20:AQ41)</f>
        <v>36</v>
      </c>
      <c r="AR19" s="229">
        <f t="shared" ref="AR19" si="151">SUM(AR20:AR41)</f>
        <v>39</v>
      </c>
      <c r="AS19" s="229">
        <f t="shared" ref="AS19" si="152">SUM(AS20:AS41)</f>
        <v>806</v>
      </c>
      <c r="AT19" s="229">
        <f t="shared" ref="AT19" si="153">SUM(AT20:AT41)</f>
        <v>402</v>
      </c>
      <c r="AU19" s="229">
        <f t="shared" ref="AU19" si="154">SUM(AU20:AU41)</f>
        <v>404</v>
      </c>
      <c r="AV19" s="229">
        <f t="shared" ref="AV19" si="155">SUM(AV20:AV41)</f>
        <v>154</v>
      </c>
      <c r="AW19" s="229">
        <f t="shared" ref="AW19" si="156">SUM(AW20:AW41)</f>
        <v>92</v>
      </c>
      <c r="AX19" s="229">
        <f t="shared" ref="AX19" si="157">SUM(AX20:AX41)</f>
        <v>62</v>
      </c>
      <c r="AY19" s="229">
        <f t="shared" ref="AY19" si="158">SUM(AY20:AY41)</f>
        <v>66</v>
      </c>
      <c r="AZ19" s="229">
        <f t="shared" ref="AZ19" si="159">SUM(AZ20:AZ41)</f>
        <v>34</v>
      </c>
      <c r="BA19" s="229">
        <f t="shared" ref="BA19" si="160">SUM(BA20:BA41)</f>
        <v>32</v>
      </c>
      <c r="BB19" s="229">
        <f t="shared" ref="BB19" si="161">SUM(BB20:BB41)</f>
        <v>22</v>
      </c>
      <c r="BC19" s="229">
        <f t="shared" ref="BC19" si="162">SUM(BC20:BC41)</f>
        <v>16</v>
      </c>
      <c r="BD19" s="229">
        <f t="shared" ref="BD19" si="163">SUM(BD20:BD41)</f>
        <v>6</v>
      </c>
      <c r="BE19" s="229">
        <f t="shared" ref="BE19" si="164">SUM(BE20:BE41)</f>
        <v>0</v>
      </c>
      <c r="BF19" s="229">
        <f t="shared" ref="BF19" si="165">SUM(BF20:BF41)</f>
        <v>0</v>
      </c>
      <c r="BG19" s="229">
        <f t="shared" ref="BG19" si="166">SUM(BG20:BG41)</f>
        <v>0</v>
      </c>
      <c r="BH19" s="229">
        <f t="shared" ref="BH19" si="167">SUM(BH20:BH41)</f>
        <v>0</v>
      </c>
      <c r="BI19" s="229">
        <f t="shared" ref="BI19" si="168">SUM(BI20:BI41)</f>
        <v>0</v>
      </c>
      <c r="BJ19" s="229">
        <f t="shared" ref="BJ19" si="169">SUM(BJ20:BJ41)</f>
        <v>0</v>
      </c>
      <c r="BK19" s="229">
        <f t="shared" ref="BK19" si="170">SUM(BK20:BK41)</f>
        <v>0</v>
      </c>
      <c r="BL19" s="229">
        <f t="shared" ref="BL19" si="171">SUM(BL20:BL41)</f>
        <v>0</v>
      </c>
      <c r="BM19" s="229">
        <f t="shared" ref="BM19" si="172">SUM(BM20:BM41)</f>
        <v>0</v>
      </c>
      <c r="BN19" s="312" t="s">
        <v>172</v>
      </c>
      <c r="BO19" s="313"/>
      <c r="BP19" s="314"/>
      <c r="BQ19" s="230">
        <v>4</v>
      </c>
      <c r="BR19" s="229">
        <f t="shared" ref="BR19" si="173">SUM(BR20:BR41)</f>
        <v>652</v>
      </c>
      <c r="BS19" s="229">
        <f t="shared" ref="BS19" si="174">SUM(BS20:BS41)</f>
        <v>310</v>
      </c>
      <c r="BT19" s="229">
        <f t="shared" ref="BT19" si="175">SUM(BT20:BT41)</f>
        <v>342</v>
      </c>
      <c r="BU19" s="229">
        <f t="shared" ref="BU19" si="176">SUM(BU20:BU41)</f>
        <v>158</v>
      </c>
      <c r="BV19" s="229">
        <f t="shared" ref="BV19" si="177">SUM(BV20:BV41)</f>
        <v>87</v>
      </c>
      <c r="BW19" s="229">
        <f t="shared" ref="BW19" si="178">SUM(BW20:BW41)</f>
        <v>71</v>
      </c>
      <c r="BX19" s="229">
        <f t="shared" ref="BX19" si="179">SUM(BX20:BX41)</f>
        <v>98</v>
      </c>
      <c r="BY19" s="229">
        <f t="shared" ref="BY19" si="180">SUM(BY20:BY41)</f>
        <v>57</v>
      </c>
      <c r="BZ19" s="229">
        <f t="shared" ref="BZ19" si="181">SUM(BZ20:BZ41)</f>
        <v>41</v>
      </c>
      <c r="CA19" s="229">
        <f t="shared" ref="CA19" si="182">SUM(CA20:CA41)</f>
        <v>106</v>
      </c>
      <c r="CB19" s="229">
        <f t="shared" ref="CB19" si="183">SUM(CB20:CB41)</f>
        <v>47</v>
      </c>
      <c r="CC19" s="229">
        <f t="shared" ref="CC19" si="184">SUM(CC20:CC41)</f>
        <v>59</v>
      </c>
      <c r="CD19" s="229">
        <f t="shared" ref="CD19" si="185">SUM(CD20:CD41)</f>
        <v>59</v>
      </c>
      <c r="CE19" s="229">
        <f t="shared" ref="CE19" si="186">SUM(CE20:CE41)</f>
        <v>35</v>
      </c>
      <c r="CF19" s="229">
        <f t="shared" ref="CF19" si="187">SUM(CF20:CF41)</f>
        <v>24</v>
      </c>
      <c r="CG19" s="229">
        <f t="shared" ref="CG19" si="188">SUM(CG20:CG41)</f>
        <v>47</v>
      </c>
      <c r="CH19" s="229">
        <f t="shared" ref="CH19" si="189">SUM(CH20:CH41)</f>
        <v>12</v>
      </c>
      <c r="CI19" s="229">
        <f t="shared" ref="CI19" si="190">SUM(CI20:CI41)</f>
        <v>35</v>
      </c>
      <c r="CJ19" s="229">
        <f t="shared" ref="CJ19" si="191">SUM(CJ20:CJ41)</f>
        <v>33</v>
      </c>
      <c r="CK19" s="229">
        <f t="shared" ref="CK19" si="192">SUM(CK20:CK41)</f>
        <v>19</v>
      </c>
      <c r="CL19" s="229">
        <f t="shared" ref="CL19" si="193">SUM(CL20:CL41)</f>
        <v>14</v>
      </c>
      <c r="CM19" s="229">
        <f t="shared" ref="CM19" si="194">SUM(CM20:CM41)</f>
        <v>23</v>
      </c>
      <c r="CN19" s="229">
        <f t="shared" ref="CN19" si="195">SUM(CN20:CN41)</f>
        <v>9</v>
      </c>
      <c r="CO19" s="229">
        <f t="shared" ref="CO19" si="196">SUM(CO20:CO41)</f>
        <v>14</v>
      </c>
      <c r="CP19" s="229">
        <f t="shared" ref="CP19" si="197">SUM(CP20:CP41)</f>
        <v>23</v>
      </c>
      <c r="CQ19" s="229">
        <f t="shared" ref="CQ19" si="198">SUM(CQ20:CQ41)</f>
        <v>9</v>
      </c>
      <c r="CR19" s="229">
        <f t="shared" ref="CR19" si="199">SUM(CR20:CR41)</f>
        <v>14</v>
      </c>
    </row>
    <row r="20" spans="1:96" s="231" customFormat="1" ht="25.5">
      <c r="A20" s="176" t="s">
        <v>173</v>
      </c>
      <c r="B20" s="176" t="s">
        <v>174</v>
      </c>
      <c r="C20" s="177" t="s">
        <v>175</v>
      </c>
      <c r="D20" s="232">
        <v>5</v>
      </c>
      <c r="E20" s="186">
        <f t="shared" si="111"/>
        <v>22</v>
      </c>
      <c r="F20" s="186">
        <f t="shared" si="112"/>
        <v>15</v>
      </c>
      <c r="G20" s="186">
        <f t="shared" si="113"/>
        <v>7</v>
      </c>
      <c r="H20" s="186">
        <f t="shared" si="114"/>
        <v>22</v>
      </c>
      <c r="I20" s="186">
        <f t="shared" si="115"/>
        <v>15</v>
      </c>
      <c r="J20" s="186">
        <f t="shared" si="116"/>
        <v>7</v>
      </c>
      <c r="K20" s="186">
        <f t="shared" si="117"/>
        <v>0</v>
      </c>
      <c r="L20" s="162"/>
      <c r="M20" s="162"/>
      <c r="N20" s="186">
        <f t="shared" si="118"/>
        <v>0</v>
      </c>
      <c r="O20" s="187"/>
      <c r="P20" s="187"/>
      <c r="Q20" s="186">
        <f t="shared" si="119"/>
        <v>0</v>
      </c>
      <c r="R20" s="187"/>
      <c r="S20" s="187"/>
      <c r="T20" s="186">
        <f t="shared" si="120"/>
        <v>0</v>
      </c>
      <c r="U20" s="187">
        <v>0</v>
      </c>
      <c r="V20" s="187">
        <v>0</v>
      </c>
      <c r="W20" s="186">
        <f t="shared" si="121"/>
        <v>0</v>
      </c>
      <c r="X20" s="187">
        <v>0</v>
      </c>
      <c r="Y20" s="187">
        <v>0</v>
      </c>
      <c r="Z20" s="186">
        <f t="shared" si="122"/>
        <v>22</v>
      </c>
      <c r="AA20" s="187">
        <v>15</v>
      </c>
      <c r="AB20" s="187">
        <v>7</v>
      </c>
      <c r="AC20" s="186">
        <f t="shared" si="123"/>
        <v>22</v>
      </c>
      <c r="AD20" s="187">
        <v>15</v>
      </c>
      <c r="AE20" s="187">
        <v>7</v>
      </c>
      <c r="AF20" s="186">
        <f t="shared" si="124"/>
        <v>22</v>
      </c>
      <c r="AG20" s="233">
        <v>15</v>
      </c>
      <c r="AH20" s="233">
        <v>7</v>
      </c>
      <c r="AI20" s="176" t="s">
        <v>173</v>
      </c>
      <c r="AJ20" s="176" t="s">
        <v>174</v>
      </c>
      <c r="AK20" s="177" t="s">
        <v>175</v>
      </c>
      <c r="AL20" s="232">
        <v>5</v>
      </c>
      <c r="AM20" s="186">
        <f t="shared" si="125"/>
        <v>0</v>
      </c>
      <c r="AN20" s="187">
        <v>0</v>
      </c>
      <c r="AO20" s="187">
        <v>0</v>
      </c>
      <c r="AP20" s="186">
        <f t="shared" si="126"/>
        <v>0</v>
      </c>
      <c r="AQ20" s="187">
        <v>0</v>
      </c>
      <c r="AR20" s="187">
        <v>0</v>
      </c>
      <c r="AS20" s="186">
        <f t="shared" si="127"/>
        <v>0</v>
      </c>
      <c r="AT20" s="186">
        <f t="shared" si="128"/>
        <v>0</v>
      </c>
      <c r="AU20" s="186">
        <f t="shared" si="129"/>
        <v>0</v>
      </c>
      <c r="AV20" s="186">
        <f t="shared" si="130"/>
        <v>0</v>
      </c>
      <c r="AW20" s="187"/>
      <c r="AX20" s="187"/>
      <c r="AY20" s="186">
        <f t="shared" si="131"/>
        <v>0</v>
      </c>
      <c r="AZ20" s="187">
        <v>0</v>
      </c>
      <c r="BA20" s="187">
        <v>0</v>
      </c>
      <c r="BB20" s="186">
        <f t="shared" si="132"/>
        <v>0</v>
      </c>
      <c r="BC20" s="187"/>
      <c r="BD20" s="187"/>
      <c r="BE20" s="186">
        <f t="shared" si="133"/>
        <v>0</v>
      </c>
      <c r="BF20" s="187"/>
      <c r="BG20" s="187"/>
      <c r="BH20" s="186">
        <f t="shared" si="134"/>
        <v>0</v>
      </c>
      <c r="BI20" s="187"/>
      <c r="BJ20" s="187"/>
      <c r="BK20" s="186">
        <f t="shared" si="135"/>
        <v>0</v>
      </c>
      <c r="BL20" s="187">
        <v>0</v>
      </c>
      <c r="BM20" s="187">
        <v>0</v>
      </c>
      <c r="BN20" s="176" t="s">
        <v>173</v>
      </c>
      <c r="BO20" s="176" t="s">
        <v>174</v>
      </c>
      <c r="BP20" s="177" t="s">
        <v>175</v>
      </c>
      <c r="BQ20" s="232">
        <v>5</v>
      </c>
      <c r="BR20" s="186">
        <f t="shared" si="136"/>
        <v>0</v>
      </c>
      <c r="BS20" s="187"/>
      <c r="BT20" s="187"/>
      <c r="BU20" s="186">
        <f t="shared" si="137"/>
        <v>0</v>
      </c>
      <c r="BV20" s="187"/>
      <c r="BW20" s="187"/>
      <c r="BX20" s="186">
        <f t="shared" si="138"/>
        <v>0</v>
      </c>
      <c r="BY20" s="187"/>
      <c r="BZ20" s="187"/>
      <c r="CA20" s="186">
        <f t="shared" si="139"/>
        <v>0</v>
      </c>
      <c r="CB20" s="187">
        <v>0</v>
      </c>
      <c r="CC20" s="187">
        <v>0</v>
      </c>
      <c r="CD20" s="186">
        <f t="shared" si="140"/>
        <v>0</v>
      </c>
      <c r="CE20" s="187"/>
      <c r="CF20" s="187"/>
      <c r="CG20" s="186">
        <f t="shared" si="141"/>
        <v>0</v>
      </c>
      <c r="CH20" s="187">
        <v>0</v>
      </c>
      <c r="CI20" s="187">
        <v>0</v>
      </c>
      <c r="CJ20" s="186">
        <f t="shared" si="142"/>
        <v>0</v>
      </c>
      <c r="CK20" s="187"/>
      <c r="CL20" s="187"/>
      <c r="CM20" s="188">
        <f t="shared" si="143"/>
        <v>0</v>
      </c>
      <c r="CN20" s="189"/>
      <c r="CO20" s="189"/>
      <c r="CP20" s="188">
        <f t="shared" si="144"/>
        <v>0</v>
      </c>
      <c r="CQ20" s="189"/>
      <c r="CR20" s="189"/>
    </row>
    <row r="21" spans="1:96" s="231" customFormat="1" ht="25.5">
      <c r="A21" s="176" t="s">
        <v>173</v>
      </c>
      <c r="B21" s="176" t="s">
        <v>176</v>
      </c>
      <c r="C21" s="177" t="s">
        <v>177</v>
      </c>
      <c r="D21" s="232">
        <v>6</v>
      </c>
      <c r="E21" s="186">
        <f t="shared" si="111"/>
        <v>22</v>
      </c>
      <c r="F21" s="186">
        <f t="shared" si="112"/>
        <v>11</v>
      </c>
      <c r="G21" s="186">
        <f t="shared" si="113"/>
        <v>11</v>
      </c>
      <c r="H21" s="186">
        <f t="shared" si="114"/>
        <v>18</v>
      </c>
      <c r="I21" s="186">
        <f t="shared" si="115"/>
        <v>9</v>
      </c>
      <c r="J21" s="186">
        <f t="shared" si="116"/>
        <v>9</v>
      </c>
      <c r="K21" s="186">
        <f t="shared" si="117"/>
        <v>0</v>
      </c>
      <c r="L21" s="162">
        <v>0</v>
      </c>
      <c r="M21" s="162">
        <v>0</v>
      </c>
      <c r="N21" s="186">
        <f t="shared" si="118"/>
        <v>0</v>
      </c>
      <c r="O21" s="187">
        <v>0</v>
      </c>
      <c r="P21" s="187">
        <v>0</v>
      </c>
      <c r="Q21" s="186">
        <f t="shared" si="119"/>
        <v>0</v>
      </c>
      <c r="R21" s="187">
        <v>0</v>
      </c>
      <c r="S21" s="187">
        <v>0</v>
      </c>
      <c r="T21" s="186">
        <f t="shared" si="120"/>
        <v>0</v>
      </c>
      <c r="U21" s="187">
        <v>0</v>
      </c>
      <c r="V21" s="187">
        <v>0</v>
      </c>
      <c r="W21" s="186">
        <f t="shared" si="121"/>
        <v>0</v>
      </c>
      <c r="X21" s="187">
        <v>0</v>
      </c>
      <c r="Y21" s="187">
        <v>0</v>
      </c>
      <c r="Z21" s="186">
        <f t="shared" si="122"/>
        <v>18</v>
      </c>
      <c r="AA21" s="187">
        <v>9</v>
      </c>
      <c r="AB21" s="187">
        <v>9</v>
      </c>
      <c r="AC21" s="186">
        <f t="shared" si="123"/>
        <v>17</v>
      </c>
      <c r="AD21" s="187">
        <v>8</v>
      </c>
      <c r="AE21" s="187">
        <v>9</v>
      </c>
      <c r="AF21" s="186">
        <f t="shared" si="124"/>
        <v>17</v>
      </c>
      <c r="AG21" s="233">
        <v>8</v>
      </c>
      <c r="AH21" s="233">
        <v>9</v>
      </c>
      <c r="AI21" s="176" t="s">
        <v>173</v>
      </c>
      <c r="AJ21" s="176" t="s">
        <v>176</v>
      </c>
      <c r="AK21" s="177" t="s">
        <v>177</v>
      </c>
      <c r="AL21" s="232">
        <v>6</v>
      </c>
      <c r="AM21" s="186">
        <f t="shared" si="125"/>
        <v>1</v>
      </c>
      <c r="AN21" s="187">
        <v>1</v>
      </c>
      <c r="AO21" s="187">
        <v>0</v>
      </c>
      <c r="AP21" s="186">
        <f t="shared" si="126"/>
        <v>1</v>
      </c>
      <c r="AQ21" s="187">
        <v>1</v>
      </c>
      <c r="AR21" s="187">
        <v>0</v>
      </c>
      <c r="AS21" s="186">
        <f t="shared" si="127"/>
        <v>4</v>
      </c>
      <c r="AT21" s="186">
        <f t="shared" si="128"/>
        <v>2</v>
      </c>
      <c r="AU21" s="186">
        <f t="shared" si="129"/>
        <v>2</v>
      </c>
      <c r="AV21" s="186">
        <f t="shared" si="130"/>
        <v>0</v>
      </c>
      <c r="AW21" s="187">
        <v>0</v>
      </c>
      <c r="AX21" s="187">
        <v>0</v>
      </c>
      <c r="AY21" s="186">
        <f t="shared" si="131"/>
        <v>0</v>
      </c>
      <c r="AZ21" s="187">
        <v>0</v>
      </c>
      <c r="BA21" s="187">
        <v>0</v>
      </c>
      <c r="BB21" s="186">
        <f t="shared" si="132"/>
        <v>0</v>
      </c>
      <c r="BC21" s="187">
        <v>0</v>
      </c>
      <c r="BD21" s="187">
        <v>0</v>
      </c>
      <c r="BE21" s="186">
        <f t="shared" si="133"/>
        <v>0</v>
      </c>
      <c r="BF21" s="187">
        <v>0</v>
      </c>
      <c r="BG21" s="187">
        <v>0</v>
      </c>
      <c r="BH21" s="186">
        <f t="shared" si="134"/>
        <v>0</v>
      </c>
      <c r="BI21" s="187">
        <v>0</v>
      </c>
      <c r="BJ21" s="187">
        <v>0</v>
      </c>
      <c r="BK21" s="186">
        <f t="shared" si="135"/>
        <v>0</v>
      </c>
      <c r="BL21" s="187">
        <v>0</v>
      </c>
      <c r="BM21" s="187">
        <v>0</v>
      </c>
      <c r="BN21" s="176" t="s">
        <v>173</v>
      </c>
      <c r="BO21" s="176" t="s">
        <v>176</v>
      </c>
      <c r="BP21" s="177" t="s">
        <v>177</v>
      </c>
      <c r="BQ21" s="232">
        <v>6</v>
      </c>
      <c r="BR21" s="186">
        <f t="shared" si="136"/>
        <v>4</v>
      </c>
      <c r="BS21" s="187">
        <v>2</v>
      </c>
      <c r="BT21" s="187">
        <v>2</v>
      </c>
      <c r="BU21" s="186">
        <f t="shared" si="137"/>
        <v>2</v>
      </c>
      <c r="BV21" s="187">
        <v>2</v>
      </c>
      <c r="BW21" s="187">
        <v>0</v>
      </c>
      <c r="BX21" s="186">
        <f t="shared" si="138"/>
        <v>2</v>
      </c>
      <c r="BY21" s="187">
        <v>2</v>
      </c>
      <c r="BZ21" s="187">
        <v>0</v>
      </c>
      <c r="CA21" s="186">
        <f t="shared" si="139"/>
        <v>2</v>
      </c>
      <c r="CB21" s="187">
        <v>0</v>
      </c>
      <c r="CC21" s="187">
        <v>2</v>
      </c>
      <c r="CD21" s="186">
        <f t="shared" si="140"/>
        <v>0</v>
      </c>
      <c r="CE21" s="187">
        <v>0</v>
      </c>
      <c r="CF21" s="187">
        <v>0</v>
      </c>
      <c r="CG21" s="186">
        <f t="shared" si="141"/>
        <v>2</v>
      </c>
      <c r="CH21" s="187">
        <v>0</v>
      </c>
      <c r="CI21" s="187">
        <v>2</v>
      </c>
      <c r="CJ21" s="186">
        <f t="shared" si="142"/>
        <v>0</v>
      </c>
      <c r="CK21" s="187">
        <v>0</v>
      </c>
      <c r="CL21" s="187">
        <v>0</v>
      </c>
      <c r="CM21" s="188">
        <f t="shared" si="143"/>
        <v>0</v>
      </c>
      <c r="CN21" s="189">
        <v>0</v>
      </c>
      <c r="CO21" s="189">
        <v>0</v>
      </c>
      <c r="CP21" s="188">
        <f t="shared" si="144"/>
        <v>0</v>
      </c>
      <c r="CQ21" s="189">
        <v>0</v>
      </c>
      <c r="CR21" s="189">
        <v>0</v>
      </c>
    </row>
    <row r="22" spans="1:96" s="231" customFormat="1" ht="25.5">
      <c r="A22" s="176" t="s">
        <v>173</v>
      </c>
      <c r="B22" s="176" t="s">
        <v>178</v>
      </c>
      <c r="C22" s="177" t="s">
        <v>179</v>
      </c>
      <c r="D22" s="232">
        <v>7</v>
      </c>
      <c r="E22" s="186">
        <f t="shared" si="111"/>
        <v>23</v>
      </c>
      <c r="F22" s="186">
        <f t="shared" si="112"/>
        <v>18</v>
      </c>
      <c r="G22" s="186">
        <f t="shared" si="113"/>
        <v>5</v>
      </c>
      <c r="H22" s="186">
        <f t="shared" si="114"/>
        <v>0</v>
      </c>
      <c r="I22" s="186">
        <f t="shared" si="115"/>
        <v>0</v>
      </c>
      <c r="J22" s="186">
        <f t="shared" si="116"/>
        <v>0</v>
      </c>
      <c r="K22" s="186">
        <f t="shared" si="117"/>
        <v>0</v>
      </c>
      <c r="L22" s="162"/>
      <c r="M22" s="162"/>
      <c r="N22" s="186">
        <f t="shared" si="118"/>
        <v>0</v>
      </c>
      <c r="O22" s="187"/>
      <c r="P22" s="187"/>
      <c r="Q22" s="186">
        <f t="shared" si="119"/>
        <v>0</v>
      </c>
      <c r="R22" s="187"/>
      <c r="S22" s="187"/>
      <c r="T22" s="186">
        <f t="shared" si="120"/>
        <v>0</v>
      </c>
      <c r="U22" s="187"/>
      <c r="V22" s="187"/>
      <c r="W22" s="186">
        <f t="shared" si="121"/>
        <v>0</v>
      </c>
      <c r="X22" s="187"/>
      <c r="Y22" s="187"/>
      <c r="Z22" s="186">
        <f t="shared" si="122"/>
        <v>0</v>
      </c>
      <c r="AA22" s="187"/>
      <c r="AB22" s="187"/>
      <c r="AC22" s="186">
        <f t="shared" si="123"/>
        <v>0</v>
      </c>
      <c r="AD22" s="187"/>
      <c r="AE22" s="187"/>
      <c r="AF22" s="186">
        <f t="shared" si="124"/>
        <v>0</v>
      </c>
      <c r="AG22" s="233"/>
      <c r="AH22" s="233"/>
      <c r="AI22" s="176" t="s">
        <v>173</v>
      </c>
      <c r="AJ22" s="176" t="s">
        <v>178</v>
      </c>
      <c r="AK22" s="177" t="s">
        <v>179</v>
      </c>
      <c r="AL22" s="232">
        <v>7</v>
      </c>
      <c r="AM22" s="186">
        <f t="shared" si="125"/>
        <v>0</v>
      </c>
      <c r="AN22" s="187"/>
      <c r="AO22" s="187"/>
      <c r="AP22" s="186">
        <f t="shared" si="126"/>
        <v>0</v>
      </c>
      <c r="AQ22" s="187"/>
      <c r="AR22" s="187"/>
      <c r="AS22" s="186">
        <f t="shared" si="127"/>
        <v>23</v>
      </c>
      <c r="AT22" s="186">
        <f t="shared" si="128"/>
        <v>18</v>
      </c>
      <c r="AU22" s="186">
        <f t="shared" si="129"/>
        <v>5</v>
      </c>
      <c r="AV22" s="186">
        <f t="shared" si="130"/>
        <v>23</v>
      </c>
      <c r="AW22" s="187">
        <v>18</v>
      </c>
      <c r="AX22" s="187">
        <v>5</v>
      </c>
      <c r="AY22" s="186">
        <f t="shared" si="131"/>
        <v>13</v>
      </c>
      <c r="AZ22" s="187">
        <v>7</v>
      </c>
      <c r="BA22" s="187">
        <v>6</v>
      </c>
      <c r="BB22" s="186">
        <f t="shared" si="132"/>
        <v>0</v>
      </c>
      <c r="BC22" s="187"/>
      <c r="BD22" s="187"/>
      <c r="BE22" s="186">
        <f t="shared" si="133"/>
        <v>0</v>
      </c>
      <c r="BF22" s="187">
        <v>0</v>
      </c>
      <c r="BG22" s="187">
        <v>0</v>
      </c>
      <c r="BH22" s="186">
        <f t="shared" si="134"/>
        <v>0</v>
      </c>
      <c r="BI22" s="187"/>
      <c r="BJ22" s="187"/>
      <c r="BK22" s="186">
        <f t="shared" si="135"/>
        <v>0</v>
      </c>
      <c r="BL22" s="187"/>
      <c r="BM22" s="187"/>
      <c r="BN22" s="176" t="s">
        <v>173</v>
      </c>
      <c r="BO22" s="176" t="s">
        <v>178</v>
      </c>
      <c r="BP22" s="177" t="s">
        <v>179</v>
      </c>
      <c r="BQ22" s="232">
        <v>7</v>
      </c>
      <c r="BR22" s="186">
        <f t="shared" si="136"/>
        <v>0</v>
      </c>
      <c r="BS22" s="187"/>
      <c r="BT22" s="187"/>
      <c r="BU22" s="186">
        <f t="shared" si="137"/>
        <v>0</v>
      </c>
      <c r="BV22" s="187"/>
      <c r="BW22" s="187"/>
      <c r="BX22" s="186">
        <f t="shared" si="138"/>
        <v>0</v>
      </c>
      <c r="BY22" s="187"/>
      <c r="BZ22" s="187"/>
      <c r="CA22" s="186">
        <f t="shared" si="139"/>
        <v>0</v>
      </c>
      <c r="CB22" s="187">
        <v>0</v>
      </c>
      <c r="CC22" s="187">
        <v>0</v>
      </c>
      <c r="CD22" s="186">
        <f t="shared" si="140"/>
        <v>0</v>
      </c>
      <c r="CE22" s="187"/>
      <c r="CF22" s="187"/>
      <c r="CG22" s="186">
        <f t="shared" si="141"/>
        <v>0</v>
      </c>
      <c r="CH22" s="187"/>
      <c r="CI22" s="187"/>
      <c r="CJ22" s="186">
        <f t="shared" si="142"/>
        <v>0</v>
      </c>
      <c r="CK22" s="187"/>
      <c r="CL22" s="187"/>
      <c r="CM22" s="188">
        <f t="shared" si="143"/>
        <v>0</v>
      </c>
      <c r="CN22" s="189"/>
      <c r="CO22" s="189"/>
      <c r="CP22" s="188">
        <f t="shared" si="144"/>
        <v>0</v>
      </c>
      <c r="CQ22" s="189"/>
      <c r="CR22" s="189"/>
    </row>
    <row r="23" spans="1:96" s="231" customFormat="1" ht="25.5">
      <c r="A23" s="176" t="s">
        <v>173</v>
      </c>
      <c r="B23" s="176" t="s">
        <v>180</v>
      </c>
      <c r="C23" s="177" t="s">
        <v>181</v>
      </c>
      <c r="D23" s="232">
        <v>8</v>
      </c>
      <c r="E23" s="186">
        <f t="shared" si="111"/>
        <v>57</v>
      </c>
      <c r="F23" s="186">
        <f t="shared" si="112"/>
        <v>1</v>
      </c>
      <c r="G23" s="186">
        <f t="shared" si="113"/>
        <v>56</v>
      </c>
      <c r="H23" s="186">
        <f t="shared" si="114"/>
        <v>57</v>
      </c>
      <c r="I23" s="186">
        <f t="shared" si="115"/>
        <v>1</v>
      </c>
      <c r="J23" s="186">
        <f t="shared" si="116"/>
        <v>56</v>
      </c>
      <c r="K23" s="186">
        <f t="shared" si="117"/>
        <v>38</v>
      </c>
      <c r="L23" s="162">
        <v>0</v>
      </c>
      <c r="M23" s="162">
        <v>38</v>
      </c>
      <c r="N23" s="186">
        <f t="shared" si="118"/>
        <v>25</v>
      </c>
      <c r="O23" s="187">
        <v>0</v>
      </c>
      <c r="P23" s="187">
        <v>25</v>
      </c>
      <c r="Q23" s="186">
        <f t="shared" si="119"/>
        <v>24</v>
      </c>
      <c r="R23" s="187">
        <v>0</v>
      </c>
      <c r="S23" s="187">
        <v>24</v>
      </c>
      <c r="T23" s="186">
        <f t="shared" si="120"/>
        <v>5</v>
      </c>
      <c r="U23" s="187">
        <v>0</v>
      </c>
      <c r="V23" s="187">
        <v>5</v>
      </c>
      <c r="W23" s="186">
        <f t="shared" si="121"/>
        <v>5</v>
      </c>
      <c r="X23" s="187">
        <v>0</v>
      </c>
      <c r="Y23" s="187">
        <v>5</v>
      </c>
      <c r="Z23" s="186">
        <f t="shared" si="122"/>
        <v>19</v>
      </c>
      <c r="AA23" s="187">
        <v>1</v>
      </c>
      <c r="AB23" s="187">
        <v>18</v>
      </c>
      <c r="AC23" s="186">
        <f t="shared" si="123"/>
        <v>15</v>
      </c>
      <c r="AD23" s="187">
        <v>1</v>
      </c>
      <c r="AE23" s="187">
        <v>14</v>
      </c>
      <c r="AF23" s="186">
        <f t="shared" si="124"/>
        <v>15</v>
      </c>
      <c r="AG23" s="233">
        <v>1</v>
      </c>
      <c r="AH23" s="233">
        <v>14</v>
      </c>
      <c r="AI23" s="176" t="s">
        <v>173</v>
      </c>
      <c r="AJ23" s="176" t="s">
        <v>180</v>
      </c>
      <c r="AK23" s="177" t="s">
        <v>181</v>
      </c>
      <c r="AL23" s="232">
        <v>8</v>
      </c>
      <c r="AM23" s="186">
        <f t="shared" si="125"/>
        <v>4</v>
      </c>
      <c r="AN23" s="187">
        <v>0</v>
      </c>
      <c r="AO23" s="187">
        <v>4</v>
      </c>
      <c r="AP23" s="186">
        <f t="shared" si="126"/>
        <v>4</v>
      </c>
      <c r="AQ23" s="187">
        <v>0</v>
      </c>
      <c r="AR23" s="187">
        <v>4</v>
      </c>
      <c r="AS23" s="186">
        <f t="shared" si="127"/>
        <v>0</v>
      </c>
      <c r="AT23" s="186">
        <f t="shared" si="128"/>
        <v>0</v>
      </c>
      <c r="AU23" s="186">
        <f t="shared" si="129"/>
        <v>0</v>
      </c>
      <c r="AV23" s="186">
        <f t="shared" si="130"/>
        <v>0</v>
      </c>
      <c r="AW23" s="187">
        <v>0</v>
      </c>
      <c r="AX23" s="187">
        <v>0</v>
      </c>
      <c r="AY23" s="186">
        <f t="shared" si="131"/>
        <v>0</v>
      </c>
      <c r="AZ23" s="187">
        <v>0</v>
      </c>
      <c r="BA23" s="187">
        <v>0</v>
      </c>
      <c r="BB23" s="186">
        <f t="shared" si="132"/>
        <v>0</v>
      </c>
      <c r="BC23" s="187">
        <v>0</v>
      </c>
      <c r="BD23" s="187">
        <v>0</v>
      </c>
      <c r="BE23" s="186">
        <f t="shared" si="133"/>
        <v>0</v>
      </c>
      <c r="BF23" s="187">
        <v>0</v>
      </c>
      <c r="BG23" s="187">
        <v>0</v>
      </c>
      <c r="BH23" s="186">
        <f t="shared" si="134"/>
        <v>0</v>
      </c>
      <c r="BI23" s="187">
        <v>0</v>
      </c>
      <c r="BJ23" s="187">
        <v>0</v>
      </c>
      <c r="BK23" s="186">
        <f t="shared" si="135"/>
        <v>0</v>
      </c>
      <c r="BL23" s="187">
        <v>0</v>
      </c>
      <c r="BM23" s="187">
        <v>0</v>
      </c>
      <c r="BN23" s="176" t="s">
        <v>173</v>
      </c>
      <c r="BO23" s="176" t="s">
        <v>180</v>
      </c>
      <c r="BP23" s="177" t="s">
        <v>181</v>
      </c>
      <c r="BQ23" s="232">
        <v>8</v>
      </c>
      <c r="BR23" s="186">
        <f t="shared" si="136"/>
        <v>0</v>
      </c>
      <c r="BS23" s="187">
        <v>0</v>
      </c>
      <c r="BT23" s="187">
        <v>0</v>
      </c>
      <c r="BU23" s="186">
        <f t="shared" si="137"/>
        <v>0</v>
      </c>
      <c r="BV23" s="187">
        <v>0</v>
      </c>
      <c r="BW23" s="187">
        <v>0</v>
      </c>
      <c r="BX23" s="186">
        <f t="shared" si="138"/>
        <v>0</v>
      </c>
      <c r="BY23" s="187">
        <v>0</v>
      </c>
      <c r="BZ23" s="187">
        <v>0</v>
      </c>
      <c r="CA23" s="186">
        <f t="shared" si="139"/>
        <v>0</v>
      </c>
      <c r="CB23" s="187">
        <v>0</v>
      </c>
      <c r="CC23" s="187">
        <v>0</v>
      </c>
      <c r="CD23" s="186">
        <f t="shared" si="140"/>
        <v>0</v>
      </c>
      <c r="CE23" s="187">
        <v>0</v>
      </c>
      <c r="CF23" s="187">
        <v>0</v>
      </c>
      <c r="CG23" s="186">
        <f t="shared" si="141"/>
        <v>0</v>
      </c>
      <c r="CH23" s="187">
        <v>0</v>
      </c>
      <c r="CI23" s="187">
        <v>0</v>
      </c>
      <c r="CJ23" s="186">
        <f t="shared" si="142"/>
        <v>0</v>
      </c>
      <c r="CK23" s="187">
        <v>0</v>
      </c>
      <c r="CL23" s="187">
        <v>0</v>
      </c>
      <c r="CM23" s="188">
        <f t="shared" si="143"/>
        <v>0</v>
      </c>
      <c r="CN23" s="189">
        <v>0</v>
      </c>
      <c r="CO23" s="189">
        <v>0</v>
      </c>
      <c r="CP23" s="188">
        <f t="shared" si="144"/>
        <v>0</v>
      </c>
      <c r="CQ23" s="189">
        <v>0</v>
      </c>
      <c r="CR23" s="189">
        <v>0</v>
      </c>
    </row>
    <row r="24" spans="1:96" s="231" customFormat="1" ht="25.5">
      <c r="A24" s="176" t="s">
        <v>173</v>
      </c>
      <c r="B24" s="176" t="s">
        <v>182</v>
      </c>
      <c r="C24" s="177" t="s">
        <v>183</v>
      </c>
      <c r="D24" s="232">
        <v>9</v>
      </c>
      <c r="E24" s="186">
        <f t="shared" si="111"/>
        <v>5</v>
      </c>
      <c r="F24" s="186">
        <f t="shared" si="112"/>
        <v>1</v>
      </c>
      <c r="G24" s="186">
        <f t="shared" si="113"/>
        <v>4</v>
      </c>
      <c r="H24" s="186">
        <f t="shared" si="114"/>
        <v>5</v>
      </c>
      <c r="I24" s="186">
        <f t="shared" si="115"/>
        <v>1</v>
      </c>
      <c r="J24" s="186">
        <f t="shared" si="116"/>
        <v>4</v>
      </c>
      <c r="K24" s="186">
        <f t="shared" si="117"/>
        <v>0</v>
      </c>
      <c r="L24" s="162"/>
      <c r="M24" s="162"/>
      <c r="N24" s="186">
        <f t="shared" si="118"/>
        <v>0</v>
      </c>
      <c r="O24" s="187"/>
      <c r="P24" s="187"/>
      <c r="Q24" s="186">
        <f t="shared" si="119"/>
        <v>0</v>
      </c>
      <c r="R24" s="187"/>
      <c r="S24" s="187"/>
      <c r="T24" s="186">
        <f t="shared" si="120"/>
        <v>0</v>
      </c>
      <c r="U24" s="187"/>
      <c r="V24" s="187"/>
      <c r="W24" s="186">
        <f t="shared" si="121"/>
        <v>0</v>
      </c>
      <c r="X24" s="187"/>
      <c r="Y24" s="187"/>
      <c r="Z24" s="186">
        <f t="shared" si="122"/>
        <v>5</v>
      </c>
      <c r="AA24" s="187">
        <v>1</v>
      </c>
      <c r="AB24" s="187">
        <v>4</v>
      </c>
      <c r="AC24" s="186">
        <f t="shared" si="123"/>
        <v>4</v>
      </c>
      <c r="AD24" s="187">
        <v>1</v>
      </c>
      <c r="AE24" s="187">
        <v>3</v>
      </c>
      <c r="AF24" s="186">
        <f t="shared" si="124"/>
        <v>4</v>
      </c>
      <c r="AG24" s="233">
        <v>1</v>
      </c>
      <c r="AH24" s="233">
        <v>3</v>
      </c>
      <c r="AI24" s="176" t="s">
        <v>173</v>
      </c>
      <c r="AJ24" s="176" t="s">
        <v>182</v>
      </c>
      <c r="AK24" s="177" t="s">
        <v>183</v>
      </c>
      <c r="AL24" s="232">
        <v>9</v>
      </c>
      <c r="AM24" s="186">
        <f t="shared" si="125"/>
        <v>1</v>
      </c>
      <c r="AN24" s="187"/>
      <c r="AO24" s="187">
        <v>1</v>
      </c>
      <c r="AP24" s="186">
        <f t="shared" si="126"/>
        <v>1</v>
      </c>
      <c r="AQ24" s="187"/>
      <c r="AR24" s="187">
        <v>1</v>
      </c>
      <c r="AS24" s="186">
        <f t="shared" si="127"/>
        <v>0</v>
      </c>
      <c r="AT24" s="186">
        <f t="shared" si="128"/>
        <v>0</v>
      </c>
      <c r="AU24" s="186">
        <f t="shared" si="129"/>
        <v>0</v>
      </c>
      <c r="AV24" s="186">
        <f t="shared" si="130"/>
        <v>0</v>
      </c>
      <c r="AW24" s="187"/>
      <c r="AX24" s="187"/>
      <c r="AY24" s="186">
        <f t="shared" si="131"/>
        <v>0</v>
      </c>
      <c r="AZ24" s="187"/>
      <c r="BA24" s="187"/>
      <c r="BB24" s="186">
        <f t="shared" si="132"/>
        <v>0</v>
      </c>
      <c r="BC24" s="187"/>
      <c r="BD24" s="187"/>
      <c r="BE24" s="186">
        <f t="shared" si="133"/>
        <v>0</v>
      </c>
      <c r="BF24" s="187">
        <v>0</v>
      </c>
      <c r="BG24" s="187">
        <v>0</v>
      </c>
      <c r="BH24" s="186">
        <f t="shared" si="134"/>
        <v>0</v>
      </c>
      <c r="BI24" s="187"/>
      <c r="BJ24" s="187"/>
      <c r="BK24" s="186">
        <f t="shared" si="135"/>
        <v>0</v>
      </c>
      <c r="BL24" s="187"/>
      <c r="BM24" s="187"/>
      <c r="BN24" s="176" t="s">
        <v>173</v>
      </c>
      <c r="BO24" s="176" t="s">
        <v>182</v>
      </c>
      <c r="BP24" s="177" t="s">
        <v>183</v>
      </c>
      <c r="BQ24" s="232">
        <v>9</v>
      </c>
      <c r="BR24" s="186">
        <f t="shared" si="136"/>
        <v>0</v>
      </c>
      <c r="BS24" s="187"/>
      <c r="BT24" s="187"/>
      <c r="BU24" s="186">
        <f t="shared" si="137"/>
        <v>0</v>
      </c>
      <c r="BV24" s="187"/>
      <c r="BW24" s="187"/>
      <c r="BX24" s="186">
        <f t="shared" si="138"/>
        <v>0</v>
      </c>
      <c r="BY24" s="187"/>
      <c r="BZ24" s="187"/>
      <c r="CA24" s="186">
        <f t="shared" si="139"/>
        <v>0</v>
      </c>
      <c r="CB24" s="187">
        <v>0</v>
      </c>
      <c r="CC24" s="187">
        <v>0</v>
      </c>
      <c r="CD24" s="186">
        <f t="shared" si="140"/>
        <v>0</v>
      </c>
      <c r="CE24" s="187"/>
      <c r="CF24" s="187"/>
      <c r="CG24" s="186">
        <f t="shared" si="141"/>
        <v>0</v>
      </c>
      <c r="CH24" s="187"/>
      <c r="CI24" s="187"/>
      <c r="CJ24" s="186">
        <f t="shared" si="142"/>
        <v>0</v>
      </c>
      <c r="CK24" s="187"/>
      <c r="CL24" s="187"/>
      <c r="CM24" s="188">
        <f t="shared" si="143"/>
        <v>0</v>
      </c>
      <c r="CN24" s="189"/>
      <c r="CO24" s="189"/>
      <c r="CP24" s="188">
        <f t="shared" si="144"/>
        <v>0</v>
      </c>
      <c r="CQ24" s="189"/>
      <c r="CR24" s="189"/>
    </row>
    <row r="25" spans="1:96" s="231" customFormat="1" ht="25.5">
      <c r="A25" s="170" t="s">
        <v>173</v>
      </c>
      <c r="B25" s="170" t="s">
        <v>184</v>
      </c>
      <c r="C25" s="170" t="s">
        <v>185</v>
      </c>
      <c r="D25" s="232">
        <v>10</v>
      </c>
      <c r="E25" s="186">
        <f t="shared" si="111"/>
        <v>11</v>
      </c>
      <c r="F25" s="186">
        <f t="shared" si="112"/>
        <v>6</v>
      </c>
      <c r="G25" s="186">
        <f t="shared" si="113"/>
        <v>5</v>
      </c>
      <c r="H25" s="186">
        <f t="shared" si="114"/>
        <v>0</v>
      </c>
      <c r="I25" s="186">
        <f t="shared" si="115"/>
        <v>0</v>
      </c>
      <c r="J25" s="186">
        <f t="shared" si="116"/>
        <v>0</v>
      </c>
      <c r="K25" s="186">
        <f t="shared" si="117"/>
        <v>0</v>
      </c>
      <c r="L25" s="162">
        <v>0</v>
      </c>
      <c r="M25" s="162">
        <v>0</v>
      </c>
      <c r="N25" s="186">
        <f t="shared" si="118"/>
        <v>0</v>
      </c>
      <c r="O25" s="187">
        <v>0</v>
      </c>
      <c r="P25" s="187">
        <v>0</v>
      </c>
      <c r="Q25" s="186">
        <f t="shared" si="119"/>
        <v>0</v>
      </c>
      <c r="R25" s="187">
        <v>0</v>
      </c>
      <c r="S25" s="187">
        <v>0</v>
      </c>
      <c r="T25" s="186">
        <f t="shared" si="120"/>
        <v>0</v>
      </c>
      <c r="U25" s="187">
        <v>0</v>
      </c>
      <c r="V25" s="187">
        <v>0</v>
      </c>
      <c r="W25" s="186">
        <f t="shared" si="121"/>
        <v>0</v>
      </c>
      <c r="X25" s="187"/>
      <c r="Y25" s="187"/>
      <c r="Z25" s="186">
        <f t="shared" si="122"/>
        <v>0</v>
      </c>
      <c r="AA25" s="187">
        <v>0</v>
      </c>
      <c r="AB25" s="187">
        <v>0</v>
      </c>
      <c r="AC25" s="186">
        <f t="shared" si="123"/>
        <v>0</v>
      </c>
      <c r="AD25" s="187">
        <v>0</v>
      </c>
      <c r="AE25" s="187">
        <v>0</v>
      </c>
      <c r="AF25" s="186">
        <f t="shared" si="124"/>
        <v>0</v>
      </c>
      <c r="AG25" s="233">
        <v>0</v>
      </c>
      <c r="AH25" s="233">
        <v>0</v>
      </c>
      <c r="AI25" s="170" t="s">
        <v>173</v>
      </c>
      <c r="AJ25" s="170" t="s">
        <v>184</v>
      </c>
      <c r="AK25" s="170" t="s">
        <v>185</v>
      </c>
      <c r="AL25" s="232">
        <v>10</v>
      </c>
      <c r="AM25" s="186">
        <f t="shared" si="125"/>
        <v>0</v>
      </c>
      <c r="AN25" s="187">
        <v>0</v>
      </c>
      <c r="AO25" s="187">
        <v>0</v>
      </c>
      <c r="AP25" s="186">
        <f t="shared" si="126"/>
        <v>0</v>
      </c>
      <c r="AQ25" s="187"/>
      <c r="AR25" s="187"/>
      <c r="AS25" s="186">
        <f t="shared" si="127"/>
        <v>11</v>
      </c>
      <c r="AT25" s="186">
        <f t="shared" si="128"/>
        <v>6</v>
      </c>
      <c r="AU25" s="186">
        <f t="shared" si="129"/>
        <v>5</v>
      </c>
      <c r="AV25" s="186">
        <f t="shared" si="130"/>
        <v>0</v>
      </c>
      <c r="AW25" s="187">
        <v>0</v>
      </c>
      <c r="AX25" s="187">
        <v>0</v>
      </c>
      <c r="AY25" s="186">
        <f t="shared" si="131"/>
        <v>0</v>
      </c>
      <c r="AZ25" s="187">
        <v>0</v>
      </c>
      <c r="BA25" s="187">
        <v>0</v>
      </c>
      <c r="BB25" s="186">
        <f t="shared" si="132"/>
        <v>0</v>
      </c>
      <c r="BC25" s="187">
        <v>0</v>
      </c>
      <c r="BD25" s="187">
        <v>0</v>
      </c>
      <c r="BE25" s="186">
        <f t="shared" si="133"/>
        <v>0</v>
      </c>
      <c r="BF25" s="187">
        <v>0</v>
      </c>
      <c r="BG25" s="187">
        <v>0</v>
      </c>
      <c r="BH25" s="186">
        <f t="shared" si="134"/>
        <v>0</v>
      </c>
      <c r="BI25" s="187">
        <v>0</v>
      </c>
      <c r="BJ25" s="187">
        <v>0</v>
      </c>
      <c r="BK25" s="186">
        <f t="shared" si="135"/>
        <v>0</v>
      </c>
      <c r="BL25" s="187">
        <v>0</v>
      </c>
      <c r="BM25" s="187">
        <v>0</v>
      </c>
      <c r="BN25" s="170" t="s">
        <v>173</v>
      </c>
      <c r="BO25" s="170" t="s">
        <v>184</v>
      </c>
      <c r="BP25" s="170" t="s">
        <v>185</v>
      </c>
      <c r="BQ25" s="232">
        <v>10</v>
      </c>
      <c r="BR25" s="186">
        <f t="shared" si="136"/>
        <v>11</v>
      </c>
      <c r="BS25" s="187">
        <v>6</v>
      </c>
      <c r="BT25" s="187">
        <v>5</v>
      </c>
      <c r="BU25" s="186">
        <f t="shared" si="137"/>
        <v>5</v>
      </c>
      <c r="BV25" s="187">
        <v>1</v>
      </c>
      <c r="BW25" s="187">
        <v>4</v>
      </c>
      <c r="BX25" s="186">
        <f t="shared" si="138"/>
        <v>5</v>
      </c>
      <c r="BY25" s="187">
        <v>1</v>
      </c>
      <c r="BZ25" s="187">
        <v>4</v>
      </c>
      <c r="CA25" s="186">
        <f t="shared" si="139"/>
        <v>2</v>
      </c>
      <c r="CB25" s="187">
        <v>2</v>
      </c>
      <c r="CC25" s="187">
        <v>0</v>
      </c>
      <c r="CD25" s="186">
        <f t="shared" si="140"/>
        <v>0</v>
      </c>
      <c r="CE25" s="187">
        <v>0</v>
      </c>
      <c r="CF25" s="187">
        <v>0</v>
      </c>
      <c r="CG25" s="186">
        <f t="shared" si="141"/>
        <v>2</v>
      </c>
      <c r="CH25" s="187">
        <v>2</v>
      </c>
      <c r="CI25" s="187">
        <v>0</v>
      </c>
      <c r="CJ25" s="186">
        <f t="shared" si="142"/>
        <v>0</v>
      </c>
      <c r="CK25" s="187">
        <v>0</v>
      </c>
      <c r="CL25" s="187">
        <v>0</v>
      </c>
      <c r="CM25" s="188">
        <f t="shared" si="143"/>
        <v>0</v>
      </c>
      <c r="CN25" s="189">
        <v>0</v>
      </c>
      <c r="CO25" s="189">
        <v>0</v>
      </c>
      <c r="CP25" s="188">
        <f t="shared" si="144"/>
        <v>0</v>
      </c>
      <c r="CQ25" s="189">
        <v>0</v>
      </c>
      <c r="CR25" s="189">
        <v>0</v>
      </c>
    </row>
    <row r="26" spans="1:96" s="231" customFormat="1" ht="25.5">
      <c r="A26" s="170" t="s">
        <v>173</v>
      </c>
      <c r="B26" s="170" t="s">
        <v>186</v>
      </c>
      <c r="C26" s="170" t="s">
        <v>187</v>
      </c>
      <c r="D26" s="232">
        <v>11</v>
      </c>
      <c r="E26" s="186">
        <f t="shared" si="111"/>
        <v>363</v>
      </c>
      <c r="F26" s="186">
        <f t="shared" si="112"/>
        <v>185</v>
      </c>
      <c r="G26" s="186">
        <f t="shared" si="113"/>
        <v>178</v>
      </c>
      <c r="H26" s="186">
        <f t="shared" si="114"/>
        <v>0</v>
      </c>
      <c r="I26" s="186">
        <f t="shared" si="115"/>
        <v>0</v>
      </c>
      <c r="J26" s="186">
        <f t="shared" si="116"/>
        <v>0</v>
      </c>
      <c r="K26" s="186">
        <f t="shared" si="117"/>
        <v>0</v>
      </c>
      <c r="L26" s="162">
        <v>0</v>
      </c>
      <c r="M26" s="162">
        <v>0</v>
      </c>
      <c r="N26" s="186">
        <f t="shared" si="118"/>
        <v>0</v>
      </c>
      <c r="O26" s="187">
        <v>0</v>
      </c>
      <c r="P26" s="187">
        <v>0</v>
      </c>
      <c r="Q26" s="186">
        <f t="shared" si="119"/>
        <v>0</v>
      </c>
      <c r="R26" s="187">
        <v>0</v>
      </c>
      <c r="S26" s="187">
        <v>0</v>
      </c>
      <c r="T26" s="186">
        <f t="shared" si="120"/>
        <v>0</v>
      </c>
      <c r="U26" s="187">
        <v>0</v>
      </c>
      <c r="V26" s="187">
        <v>0</v>
      </c>
      <c r="W26" s="186">
        <f t="shared" si="121"/>
        <v>0</v>
      </c>
      <c r="X26" s="187"/>
      <c r="Y26" s="187"/>
      <c r="Z26" s="186">
        <f t="shared" si="122"/>
        <v>0</v>
      </c>
      <c r="AA26" s="187">
        <v>0</v>
      </c>
      <c r="AB26" s="187">
        <v>0</v>
      </c>
      <c r="AC26" s="186">
        <f t="shared" si="123"/>
        <v>0</v>
      </c>
      <c r="AD26" s="187">
        <v>0</v>
      </c>
      <c r="AE26" s="187">
        <v>0</v>
      </c>
      <c r="AF26" s="186">
        <f t="shared" si="124"/>
        <v>0</v>
      </c>
      <c r="AG26" s="233">
        <v>0</v>
      </c>
      <c r="AH26" s="233">
        <v>0</v>
      </c>
      <c r="AI26" s="170" t="s">
        <v>173</v>
      </c>
      <c r="AJ26" s="170" t="s">
        <v>186</v>
      </c>
      <c r="AK26" s="170" t="s">
        <v>187</v>
      </c>
      <c r="AL26" s="232">
        <v>11</v>
      </c>
      <c r="AM26" s="186">
        <f t="shared" si="125"/>
        <v>0</v>
      </c>
      <c r="AN26" s="187">
        <v>0</v>
      </c>
      <c r="AO26" s="187">
        <v>0</v>
      </c>
      <c r="AP26" s="186">
        <f t="shared" si="126"/>
        <v>0</v>
      </c>
      <c r="AQ26" s="187"/>
      <c r="AR26" s="187"/>
      <c r="AS26" s="186">
        <f t="shared" si="127"/>
        <v>363</v>
      </c>
      <c r="AT26" s="186">
        <f t="shared" si="128"/>
        <v>185</v>
      </c>
      <c r="AU26" s="186">
        <f t="shared" si="129"/>
        <v>178</v>
      </c>
      <c r="AV26" s="186">
        <f t="shared" si="130"/>
        <v>0</v>
      </c>
      <c r="AW26" s="187">
        <v>0</v>
      </c>
      <c r="AX26" s="187">
        <v>0</v>
      </c>
      <c r="AY26" s="186">
        <f t="shared" si="131"/>
        <v>0</v>
      </c>
      <c r="AZ26" s="187">
        <v>0</v>
      </c>
      <c r="BA26" s="187">
        <v>0</v>
      </c>
      <c r="BB26" s="186">
        <f t="shared" si="132"/>
        <v>0</v>
      </c>
      <c r="BC26" s="187">
        <v>0</v>
      </c>
      <c r="BD26" s="187">
        <v>0</v>
      </c>
      <c r="BE26" s="186">
        <f t="shared" si="133"/>
        <v>0</v>
      </c>
      <c r="BF26" s="187">
        <v>0</v>
      </c>
      <c r="BG26" s="187">
        <v>0</v>
      </c>
      <c r="BH26" s="186">
        <f t="shared" si="134"/>
        <v>0</v>
      </c>
      <c r="BI26" s="187">
        <v>0</v>
      </c>
      <c r="BJ26" s="187">
        <v>0</v>
      </c>
      <c r="BK26" s="186">
        <f t="shared" si="135"/>
        <v>0</v>
      </c>
      <c r="BL26" s="187">
        <v>0</v>
      </c>
      <c r="BM26" s="187">
        <v>0</v>
      </c>
      <c r="BN26" s="170" t="s">
        <v>173</v>
      </c>
      <c r="BO26" s="170" t="s">
        <v>186</v>
      </c>
      <c r="BP26" s="170" t="s">
        <v>187</v>
      </c>
      <c r="BQ26" s="232">
        <v>11</v>
      </c>
      <c r="BR26" s="186">
        <f t="shared" si="136"/>
        <v>363</v>
      </c>
      <c r="BS26" s="187">
        <v>185</v>
      </c>
      <c r="BT26" s="187">
        <v>178</v>
      </c>
      <c r="BU26" s="186">
        <f t="shared" si="137"/>
        <v>83</v>
      </c>
      <c r="BV26" s="187">
        <v>43</v>
      </c>
      <c r="BW26" s="187">
        <v>40</v>
      </c>
      <c r="BX26" s="186">
        <f t="shared" si="138"/>
        <v>48</v>
      </c>
      <c r="BY26" s="187">
        <v>29</v>
      </c>
      <c r="BZ26" s="187">
        <v>19</v>
      </c>
      <c r="CA26" s="186">
        <f t="shared" si="139"/>
        <v>36</v>
      </c>
      <c r="CB26" s="187">
        <v>21</v>
      </c>
      <c r="CC26" s="187">
        <v>15</v>
      </c>
      <c r="CD26" s="186">
        <f t="shared" si="140"/>
        <v>34</v>
      </c>
      <c r="CE26" s="187">
        <v>21</v>
      </c>
      <c r="CF26" s="187">
        <v>13</v>
      </c>
      <c r="CG26" s="186">
        <f t="shared" si="141"/>
        <v>2</v>
      </c>
      <c r="CH26" s="187">
        <v>0</v>
      </c>
      <c r="CI26" s="187">
        <v>2</v>
      </c>
      <c r="CJ26" s="186">
        <f t="shared" si="142"/>
        <v>0</v>
      </c>
      <c r="CK26" s="187">
        <v>0</v>
      </c>
      <c r="CL26" s="187">
        <v>0</v>
      </c>
      <c r="CM26" s="188">
        <f t="shared" si="143"/>
        <v>0</v>
      </c>
      <c r="CN26" s="189">
        <v>0</v>
      </c>
      <c r="CO26" s="189">
        <v>0</v>
      </c>
      <c r="CP26" s="188">
        <f t="shared" si="144"/>
        <v>0</v>
      </c>
      <c r="CQ26" s="189">
        <v>0</v>
      </c>
      <c r="CR26" s="189">
        <v>0</v>
      </c>
    </row>
    <row r="27" spans="1:96" s="231" customFormat="1" ht="25.5">
      <c r="A27" s="176" t="s">
        <v>173</v>
      </c>
      <c r="B27" s="176" t="s">
        <v>188</v>
      </c>
      <c r="C27" s="177" t="s">
        <v>189</v>
      </c>
      <c r="D27" s="232">
        <v>12</v>
      </c>
      <c r="E27" s="186">
        <f t="shared" si="111"/>
        <v>83</v>
      </c>
      <c r="F27" s="186">
        <f t="shared" si="112"/>
        <v>10</v>
      </c>
      <c r="G27" s="186">
        <f t="shared" si="113"/>
        <v>73</v>
      </c>
      <c r="H27" s="186">
        <f t="shared" si="114"/>
        <v>0</v>
      </c>
      <c r="I27" s="186">
        <f t="shared" si="115"/>
        <v>0</v>
      </c>
      <c r="J27" s="186">
        <f t="shared" si="116"/>
        <v>0</v>
      </c>
      <c r="K27" s="186">
        <f t="shared" si="117"/>
        <v>0</v>
      </c>
      <c r="L27" s="162"/>
      <c r="M27" s="162"/>
      <c r="N27" s="186">
        <f t="shared" si="118"/>
        <v>0</v>
      </c>
      <c r="O27" s="187"/>
      <c r="P27" s="187"/>
      <c r="Q27" s="186">
        <f t="shared" si="119"/>
        <v>0</v>
      </c>
      <c r="R27" s="187"/>
      <c r="S27" s="187"/>
      <c r="T27" s="186">
        <f t="shared" si="120"/>
        <v>0</v>
      </c>
      <c r="U27" s="187"/>
      <c r="V27" s="187"/>
      <c r="W27" s="186">
        <f t="shared" si="121"/>
        <v>0</v>
      </c>
      <c r="X27" s="187"/>
      <c r="Y27" s="187"/>
      <c r="Z27" s="186">
        <f t="shared" si="122"/>
        <v>0</v>
      </c>
      <c r="AA27" s="187"/>
      <c r="AB27" s="187"/>
      <c r="AC27" s="186">
        <f t="shared" si="123"/>
        <v>0</v>
      </c>
      <c r="AD27" s="187"/>
      <c r="AE27" s="187"/>
      <c r="AF27" s="186">
        <f t="shared" si="124"/>
        <v>0</v>
      </c>
      <c r="AG27" s="233"/>
      <c r="AH27" s="233"/>
      <c r="AI27" s="176" t="s">
        <v>173</v>
      </c>
      <c r="AJ27" s="176" t="s">
        <v>188</v>
      </c>
      <c r="AK27" s="177" t="s">
        <v>189</v>
      </c>
      <c r="AL27" s="232">
        <v>12</v>
      </c>
      <c r="AM27" s="186">
        <f t="shared" si="125"/>
        <v>0</v>
      </c>
      <c r="AN27" s="187"/>
      <c r="AO27" s="187"/>
      <c r="AP27" s="186">
        <f t="shared" si="126"/>
        <v>0</v>
      </c>
      <c r="AQ27" s="187"/>
      <c r="AR27" s="187"/>
      <c r="AS27" s="186">
        <f t="shared" si="127"/>
        <v>83</v>
      </c>
      <c r="AT27" s="186">
        <f t="shared" si="128"/>
        <v>10</v>
      </c>
      <c r="AU27" s="186">
        <f t="shared" si="129"/>
        <v>73</v>
      </c>
      <c r="AV27" s="186">
        <f t="shared" si="130"/>
        <v>22</v>
      </c>
      <c r="AW27" s="187">
        <v>3</v>
      </c>
      <c r="AX27" s="187">
        <v>19</v>
      </c>
      <c r="AY27" s="186">
        <f t="shared" si="131"/>
        <v>5</v>
      </c>
      <c r="AZ27" s="187">
        <v>2</v>
      </c>
      <c r="BA27" s="187">
        <v>3</v>
      </c>
      <c r="BB27" s="186">
        <f t="shared" si="132"/>
        <v>0</v>
      </c>
      <c r="BC27" s="187"/>
      <c r="BD27" s="187"/>
      <c r="BE27" s="186">
        <f t="shared" si="133"/>
        <v>0</v>
      </c>
      <c r="BF27" s="187">
        <v>0</v>
      </c>
      <c r="BG27" s="187">
        <v>0</v>
      </c>
      <c r="BH27" s="186">
        <f t="shared" si="134"/>
        <v>0</v>
      </c>
      <c r="BI27" s="187"/>
      <c r="BJ27" s="187"/>
      <c r="BK27" s="186">
        <f t="shared" si="135"/>
        <v>0</v>
      </c>
      <c r="BL27" s="187"/>
      <c r="BM27" s="187"/>
      <c r="BN27" s="176" t="s">
        <v>173</v>
      </c>
      <c r="BO27" s="176" t="s">
        <v>188</v>
      </c>
      <c r="BP27" s="177" t="s">
        <v>189</v>
      </c>
      <c r="BQ27" s="232">
        <v>12</v>
      </c>
      <c r="BR27" s="186">
        <f t="shared" si="136"/>
        <v>61</v>
      </c>
      <c r="BS27" s="187">
        <v>7</v>
      </c>
      <c r="BT27" s="187">
        <v>54</v>
      </c>
      <c r="BU27" s="186">
        <f t="shared" si="137"/>
        <v>23</v>
      </c>
      <c r="BV27" s="187">
        <v>4</v>
      </c>
      <c r="BW27" s="187">
        <v>19</v>
      </c>
      <c r="BX27" s="186">
        <f t="shared" si="138"/>
        <v>15</v>
      </c>
      <c r="BY27" s="187">
        <v>2</v>
      </c>
      <c r="BZ27" s="187">
        <v>13</v>
      </c>
      <c r="CA27" s="186">
        <f t="shared" si="139"/>
        <v>7</v>
      </c>
      <c r="CB27" s="187">
        <v>1</v>
      </c>
      <c r="CC27" s="187">
        <v>6</v>
      </c>
      <c r="CD27" s="186">
        <f t="shared" si="140"/>
        <v>3</v>
      </c>
      <c r="CE27" s="187">
        <v>0</v>
      </c>
      <c r="CF27" s="187">
        <v>3</v>
      </c>
      <c r="CG27" s="186">
        <f t="shared" si="141"/>
        <v>4</v>
      </c>
      <c r="CH27" s="187">
        <v>1</v>
      </c>
      <c r="CI27" s="187">
        <v>3</v>
      </c>
      <c r="CJ27" s="186">
        <f t="shared" si="142"/>
        <v>0</v>
      </c>
      <c r="CK27" s="187"/>
      <c r="CL27" s="187"/>
      <c r="CM27" s="188">
        <f t="shared" si="143"/>
        <v>0</v>
      </c>
      <c r="CN27" s="189"/>
      <c r="CO27" s="189"/>
      <c r="CP27" s="188">
        <f t="shared" si="144"/>
        <v>0</v>
      </c>
      <c r="CQ27" s="189"/>
      <c r="CR27" s="189"/>
    </row>
    <row r="28" spans="1:96" s="231" customFormat="1" ht="25.5">
      <c r="A28" s="176" t="s">
        <v>173</v>
      </c>
      <c r="B28" s="176" t="s">
        <v>190</v>
      </c>
      <c r="C28" s="177" t="s">
        <v>191</v>
      </c>
      <c r="D28" s="232">
        <v>13</v>
      </c>
      <c r="E28" s="186">
        <f t="shared" si="111"/>
        <v>27</v>
      </c>
      <c r="F28" s="186">
        <f t="shared" si="112"/>
        <v>11</v>
      </c>
      <c r="G28" s="186">
        <f t="shared" si="113"/>
        <v>16</v>
      </c>
      <c r="H28" s="186">
        <f t="shared" si="114"/>
        <v>0</v>
      </c>
      <c r="I28" s="186">
        <f t="shared" si="115"/>
        <v>0</v>
      </c>
      <c r="J28" s="186">
        <f t="shared" si="116"/>
        <v>0</v>
      </c>
      <c r="K28" s="186">
        <f t="shared" si="117"/>
        <v>0</v>
      </c>
      <c r="L28" s="162"/>
      <c r="M28" s="162"/>
      <c r="N28" s="186">
        <f t="shared" si="118"/>
        <v>0</v>
      </c>
      <c r="O28" s="187"/>
      <c r="P28" s="187"/>
      <c r="Q28" s="186">
        <f t="shared" si="119"/>
        <v>0</v>
      </c>
      <c r="R28" s="187"/>
      <c r="S28" s="187"/>
      <c r="T28" s="186">
        <f t="shared" si="120"/>
        <v>0</v>
      </c>
      <c r="U28" s="187"/>
      <c r="V28" s="187"/>
      <c r="W28" s="186">
        <f t="shared" si="121"/>
        <v>0</v>
      </c>
      <c r="X28" s="187"/>
      <c r="Y28" s="187"/>
      <c r="Z28" s="186">
        <f t="shared" si="122"/>
        <v>0</v>
      </c>
      <c r="AA28" s="187"/>
      <c r="AB28" s="187"/>
      <c r="AC28" s="186">
        <f t="shared" si="123"/>
        <v>0</v>
      </c>
      <c r="AD28" s="187"/>
      <c r="AE28" s="187"/>
      <c r="AF28" s="186">
        <f t="shared" si="124"/>
        <v>0</v>
      </c>
      <c r="AG28" s="233"/>
      <c r="AH28" s="233"/>
      <c r="AI28" s="176" t="s">
        <v>173</v>
      </c>
      <c r="AJ28" s="176" t="s">
        <v>190</v>
      </c>
      <c r="AK28" s="177" t="s">
        <v>191</v>
      </c>
      <c r="AL28" s="232">
        <v>13</v>
      </c>
      <c r="AM28" s="186">
        <f t="shared" si="125"/>
        <v>0</v>
      </c>
      <c r="AN28" s="187"/>
      <c r="AO28" s="187"/>
      <c r="AP28" s="186">
        <f t="shared" si="126"/>
        <v>0</v>
      </c>
      <c r="AQ28" s="187"/>
      <c r="AR28" s="187"/>
      <c r="AS28" s="186">
        <f t="shared" si="127"/>
        <v>27</v>
      </c>
      <c r="AT28" s="186">
        <f t="shared" si="128"/>
        <v>11</v>
      </c>
      <c r="AU28" s="186">
        <f t="shared" si="129"/>
        <v>16</v>
      </c>
      <c r="AV28" s="186">
        <f t="shared" si="130"/>
        <v>0</v>
      </c>
      <c r="AW28" s="187"/>
      <c r="AX28" s="187"/>
      <c r="AY28" s="186">
        <f t="shared" si="131"/>
        <v>0</v>
      </c>
      <c r="AZ28" s="187"/>
      <c r="BA28" s="187"/>
      <c r="BB28" s="186">
        <f t="shared" si="132"/>
        <v>0</v>
      </c>
      <c r="BC28" s="187"/>
      <c r="BD28" s="187"/>
      <c r="BE28" s="186">
        <f t="shared" si="133"/>
        <v>0</v>
      </c>
      <c r="BF28" s="187">
        <v>0</v>
      </c>
      <c r="BG28" s="187">
        <v>0</v>
      </c>
      <c r="BH28" s="186">
        <f t="shared" si="134"/>
        <v>0</v>
      </c>
      <c r="BI28" s="187"/>
      <c r="BJ28" s="187"/>
      <c r="BK28" s="186">
        <f t="shared" si="135"/>
        <v>0</v>
      </c>
      <c r="BL28" s="187"/>
      <c r="BM28" s="187"/>
      <c r="BN28" s="176" t="s">
        <v>173</v>
      </c>
      <c r="BO28" s="176" t="s">
        <v>190</v>
      </c>
      <c r="BP28" s="177" t="s">
        <v>191</v>
      </c>
      <c r="BQ28" s="232">
        <v>13</v>
      </c>
      <c r="BR28" s="186">
        <f t="shared" si="136"/>
        <v>27</v>
      </c>
      <c r="BS28" s="187">
        <v>11</v>
      </c>
      <c r="BT28" s="187">
        <v>16</v>
      </c>
      <c r="BU28" s="186">
        <f t="shared" si="137"/>
        <v>7</v>
      </c>
      <c r="BV28" s="187">
        <v>4</v>
      </c>
      <c r="BW28" s="187">
        <v>3</v>
      </c>
      <c r="BX28" s="186">
        <f t="shared" si="138"/>
        <v>6</v>
      </c>
      <c r="BY28" s="187">
        <v>3</v>
      </c>
      <c r="BZ28" s="187">
        <v>3</v>
      </c>
      <c r="CA28" s="186">
        <f t="shared" si="139"/>
        <v>15</v>
      </c>
      <c r="CB28" s="187">
        <v>5</v>
      </c>
      <c r="CC28" s="187">
        <v>10</v>
      </c>
      <c r="CD28" s="186">
        <f t="shared" si="140"/>
        <v>0</v>
      </c>
      <c r="CE28" s="187"/>
      <c r="CF28" s="187"/>
      <c r="CG28" s="186">
        <f t="shared" si="141"/>
        <v>15</v>
      </c>
      <c r="CH28" s="187">
        <v>5</v>
      </c>
      <c r="CI28" s="187">
        <v>10</v>
      </c>
      <c r="CJ28" s="186">
        <f t="shared" si="142"/>
        <v>0</v>
      </c>
      <c r="CK28" s="187"/>
      <c r="CL28" s="187"/>
      <c r="CM28" s="188">
        <f t="shared" si="143"/>
        <v>0</v>
      </c>
      <c r="CN28" s="189"/>
      <c r="CO28" s="189"/>
      <c r="CP28" s="188">
        <f t="shared" si="144"/>
        <v>0</v>
      </c>
      <c r="CQ28" s="189"/>
      <c r="CR28" s="189"/>
    </row>
    <row r="29" spans="1:96" s="231" customFormat="1" ht="25.5">
      <c r="A29" s="176" t="s">
        <v>173</v>
      </c>
      <c r="B29" s="176" t="s">
        <v>192</v>
      </c>
      <c r="C29" s="177" t="s">
        <v>193</v>
      </c>
      <c r="D29" s="232">
        <v>14</v>
      </c>
      <c r="E29" s="186">
        <f t="shared" si="111"/>
        <v>13</v>
      </c>
      <c r="F29" s="186">
        <f t="shared" si="112"/>
        <v>7</v>
      </c>
      <c r="G29" s="186">
        <f t="shared" si="113"/>
        <v>6</v>
      </c>
      <c r="H29" s="186">
        <f t="shared" si="114"/>
        <v>12</v>
      </c>
      <c r="I29" s="186">
        <f t="shared" si="115"/>
        <v>7</v>
      </c>
      <c r="J29" s="186">
        <f t="shared" si="116"/>
        <v>5</v>
      </c>
      <c r="K29" s="186">
        <f t="shared" si="117"/>
        <v>0</v>
      </c>
      <c r="L29" s="162">
        <v>0</v>
      </c>
      <c r="M29" s="162">
        <v>0</v>
      </c>
      <c r="N29" s="186">
        <f t="shared" si="118"/>
        <v>0</v>
      </c>
      <c r="O29" s="187">
        <v>0</v>
      </c>
      <c r="P29" s="187">
        <v>0</v>
      </c>
      <c r="Q29" s="186">
        <f t="shared" si="119"/>
        <v>0</v>
      </c>
      <c r="R29" s="187">
        <v>0</v>
      </c>
      <c r="S29" s="187">
        <v>0</v>
      </c>
      <c r="T29" s="186">
        <f t="shared" si="120"/>
        <v>0</v>
      </c>
      <c r="U29" s="187">
        <v>0</v>
      </c>
      <c r="V29" s="187">
        <v>0</v>
      </c>
      <c r="W29" s="186">
        <f t="shared" si="121"/>
        <v>0</v>
      </c>
      <c r="X29" s="187">
        <v>0</v>
      </c>
      <c r="Y29" s="187">
        <v>0</v>
      </c>
      <c r="Z29" s="186">
        <f t="shared" si="122"/>
        <v>12</v>
      </c>
      <c r="AA29" s="187">
        <v>7</v>
      </c>
      <c r="AB29" s="187">
        <v>5</v>
      </c>
      <c r="AC29" s="186">
        <f t="shared" si="123"/>
        <v>0</v>
      </c>
      <c r="AD29" s="187">
        <v>0</v>
      </c>
      <c r="AE29" s="187">
        <v>0</v>
      </c>
      <c r="AF29" s="186">
        <f t="shared" si="124"/>
        <v>0</v>
      </c>
      <c r="AG29" s="233">
        <v>0</v>
      </c>
      <c r="AH29" s="233">
        <v>0</v>
      </c>
      <c r="AI29" s="176" t="s">
        <v>173</v>
      </c>
      <c r="AJ29" s="176" t="s">
        <v>192</v>
      </c>
      <c r="AK29" s="177" t="s">
        <v>193</v>
      </c>
      <c r="AL29" s="232">
        <v>14</v>
      </c>
      <c r="AM29" s="186">
        <f t="shared" si="125"/>
        <v>12</v>
      </c>
      <c r="AN29" s="187">
        <v>7</v>
      </c>
      <c r="AO29" s="187">
        <v>5</v>
      </c>
      <c r="AP29" s="186">
        <f t="shared" si="126"/>
        <v>12</v>
      </c>
      <c r="AQ29" s="187">
        <v>7</v>
      </c>
      <c r="AR29" s="187">
        <v>5</v>
      </c>
      <c r="AS29" s="186">
        <f t="shared" si="127"/>
        <v>1</v>
      </c>
      <c r="AT29" s="186">
        <f t="shared" si="128"/>
        <v>0</v>
      </c>
      <c r="AU29" s="186">
        <f t="shared" si="129"/>
        <v>1</v>
      </c>
      <c r="AV29" s="186">
        <f t="shared" si="130"/>
        <v>0</v>
      </c>
      <c r="AW29" s="187">
        <v>0</v>
      </c>
      <c r="AX29" s="187">
        <v>0</v>
      </c>
      <c r="AY29" s="186">
        <f t="shared" si="131"/>
        <v>0</v>
      </c>
      <c r="AZ29" s="187">
        <v>0</v>
      </c>
      <c r="BA29" s="187">
        <v>0</v>
      </c>
      <c r="BB29" s="186">
        <f t="shared" si="132"/>
        <v>0</v>
      </c>
      <c r="BC29" s="187">
        <v>0</v>
      </c>
      <c r="BD29" s="187">
        <v>0</v>
      </c>
      <c r="BE29" s="186">
        <f t="shared" si="133"/>
        <v>0</v>
      </c>
      <c r="BF29" s="187">
        <v>0</v>
      </c>
      <c r="BG29" s="187">
        <v>0</v>
      </c>
      <c r="BH29" s="186">
        <f t="shared" si="134"/>
        <v>0</v>
      </c>
      <c r="BI29" s="187">
        <v>0</v>
      </c>
      <c r="BJ29" s="187">
        <v>0</v>
      </c>
      <c r="BK29" s="186">
        <f t="shared" si="135"/>
        <v>0</v>
      </c>
      <c r="BL29" s="187">
        <v>0</v>
      </c>
      <c r="BM29" s="187">
        <v>0</v>
      </c>
      <c r="BN29" s="176" t="s">
        <v>173</v>
      </c>
      <c r="BO29" s="176" t="s">
        <v>192</v>
      </c>
      <c r="BP29" s="177" t="s">
        <v>193</v>
      </c>
      <c r="BQ29" s="232">
        <v>14</v>
      </c>
      <c r="BR29" s="186">
        <f t="shared" si="136"/>
        <v>1</v>
      </c>
      <c r="BS29" s="187">
        <v>0</v>
      </c>
      <c r="BT29" s="187">
        <v>1</v>
      </c>
      <c r="BU29" s="186">
        <f t="shared" si="137"/>
        <v>0</v>
      </c>
      <c r="BV29" s="187">
        <v>0</v>
      </c>
      <c r="BW29" s="187">
        <v>0</v>
      </c>
      <c r="BX29" s="186">
        <f t="shared" si="138"/>
        <v>0</v>
      </c>
      <c r="BY29" s="187">
        <v>0</v>
      </c>
      <c r="BZ29" s="187">
        <v>0</v>
      </c>
      <c r="CA29" s="186">
        <f t="shared" si="139"/>
        <v>1</v>
      </c>
      <c r="CB29" s="187">
        <v>0</v>
      </c>
      <c r="CC29" s="187">
        <v>1</v>
      </c>
      <c r="CD29" s="186">
        <f t="shared" si="140"/>
        <v>0</v>
      </c>
      <c r="CE29" s="187">
        <v>0</v>
      </c>
      <c r="CF29" s="187">
        <v>0</v>
      </c>
      <c r="CG29" s="186">
        <f t="shared" si="141"/>
        <v>1</v>
      </c>
      <c r="CH29" s="187">
        <v>0</v>
      </c>
      <c r="CI29" s="187">
        <v>1</v>
      </c>
      <c r="CJ29" s="186">
        <f t="shared" si="142"/>
        <v>0</v>
      </c>
      <c r="CK29" s="187">
        <v>0</v>
      </c>
      <c r="CL29" s="187">
        <v>0</v>
      </c>
      <c r="CM29" s="188">
        <f t="shared" si="143"/>
        <v>0</v>
      </c>
      <c r="CN29" s="189">
        <v>0</v>
      </c>
      <c r="CO29" s="189">
        <v>0</v>
      </c>
      <c r="CP29" s="188">
        <f t="shared" si="144"/>
        <v>0</v>
      </c>
      <c r="CQ29" s="189">
        <v>0</v>
      </c>
      <c r="CR29" s="189">
        <v>0</v>
      </c>
    </row>
    <row r="30" spans="1:96" s="231" customFormat="1" ht="25.5">
      <c r="A30" s="176" t="s">
        <v>173</v>
      </c>
      <c r="B30" s="176" t="s">
        <v>194</v>
      </c>
      <c r="C30" s="177" t="s">
        <v>195</v>
      </c>
      <c r="D30" s="232">
        <v>15</v>
      </c>
      <c r="E30" s="186">
        <f t="shared" si="111"/>
        <v>22</v>
      </c>
      <c r="F30" s="186">
        <f t="shared" si="112"/>
        <v>5</v>
      </c>
      <c r="G30" s="186">
        <f t="shared" si="113"/>
        <v>17</v>
      </c>
      <c r="H30" s="186">
        <f t="shared" si="114"/>
        <v>22</v>
      </c>
      <c r="I30" s="186">
        <f t="shared" si="115"/>
        <v>5</v>
      </c>
      <c r="J30" s="186">
        <f t="shared" si="116"/>
        <v>17</v>
      </c>
      <c r="K30" s="186">
        <f t="shared" si="117"/>
        <v>3</v>
      </c>
      <c r="L30" s="162">
        <v>0</v>
      </c>
      <c r="M30" s="162">
        <v>3</v>
      </c>
      <c r="N30" s="186">
        <f t="shared" si="118"/>
        <v>0</v>
      </c>
      <c r="O30" s="187">
        <v>0</v>
      </c>
      <c r="P30" s="187">
        <v>0</v>
      </c>
      <c r="Q30" s="186">
        <f t="shared" si="119"/>
        <v>0</v>
      </c>
      <c r="R30" s="187">
        <v>0</v>
      </c>
      <c r="S30" s="187">
        <v>0</v>
      </c>
      <c r="T30" s="186">
        <f t="shared" si="120"/>
        <v>0</v>
      </c>
      <c r="U30" s="187">
        <v>0</v>
      </c>
      <c r="V30" s="187">
        <v>0</v>
      </c>
      <c r="W30" s="186">
        <f t="shared" si="121"/>
        <v>0</v>
      </c>
      <c r="X30" s="187">
        <v>0</v>
      </c>
      <c r="Y30" s="187">
        <v>0</v>
      </c>
      <c r="Z30" s="186">
        <f t="shared" si="122"/>
        <v>19</v>
      </c>
      <c r="AA30" s="187">
        <v>5</v>
      </c>
      <c r="AB30" s="187">
        <v>14</v>
      </c>
      <c r="AC30" s="186">
        <f t="shared" si="123"/>
        <v>0</v>
      </c>
      <c r="AD30" s="187">
        <v>0</v>
      </c>
      <c r="AE30" s="187">
        <v>0</v>
      </c>
      <c r="AF30" s="186">
        <f t="shared" si="124"/>
        <v>0</v>
      </c>
      <c r="AG30" s="233">
        <v>0</v>
      </c>
      <c r="AH30" s="233">
        <v>0</v>
      </c>
      <c r="AI30" s="176" t="s">
        <v>173</v>
      </c>
      <c r="AJ30" s="176" t="s">
        <v>194</v>
      </c>
      <c r="AK30" s="177" t="s">
        <v>195</v>
      </c>
      <c r="AL30" s="232">
        <v>15</v>
      </c>
      <c r="AM30" s="186">
        <f t="shared" si="125"/>
        <v>19</v>
      </c>
      <c r="AN30" s="187">
        <v>5</v>
      </c>
      <c r="AO30" s="187">
        <v>14</v>
      </c>
      <c r="AP30" s="186">
        <f t="shared" si="126"/>
        <v>19</v>
      </c>
      <c r="AQ30" s="187">
        <v>5</v>
      </c>
      <c r="AR30" s="187">
        <v>14</v>
      </c>
      <c r="AS30" s="186">
        <f t="shared" si="127"/>
        <v>0</v>
      </c>
      <c r="AT30" s="186">
        <f t="shared" si="128"/>
        <v>0</v>
      </c>
      <c r="AU30" s="186">
        <f t="shared" si="129"/>
        <v>0</v>
      </c>
      <c r="AV30" s="186">
        <f t="shared" si="130"/>
        <v>0</v>
      </c>
      <c r="AW30" s="187">
        <v>0</v>
      </c>
      <c r="AX30" s="187">
        <v>0</v>
      </c>
      <c r="AY30" s="186">
        <f t="shared" si="131"/>
        <v>0</v>
      </c>
      <c r="AZ30" s="187">
        <v>0</v>
      </c>
      <c r="BA30" s="187">
        <v>0</v>
      </c>
      <c r="BB30" s="186">
        <f t="shared" si="132"/>
        <v>0</v>
      </c>
      <c r="BC30" s="187">
        <v>0</v>
      </c>
      <c r="BD30" s="187">
        <v>0</v>
      </c>
      <c r="BE30" s="186">
        <f t="shared" si="133"/>
        <v>0</v>
      </c>
      <c r="BF30" s="187">
        <v>0</v>
      </c>
      <c r="BG30" s="187">
        <v>0</v>
      </c>
      <c r="BH30" s="186">
        <f t="shared" si="134"/>
        <v>0</v>
      </c>
      <c r="BI30" s="187">
        <v>0</v>
      </c>
      <c r="BJ30" s="187">
        <v>0</v>
      </c>
      <c r="BK30" s="186">
        <f t="shared" si="135"/>
        <v>0</v>
      </c>
      <c r="BL30" s="187">
        <v>0</v>
      </c>
      <c r="BM30" s="187">
        <v>0</v>
      </c>
      <c r="BN30" s="176" t="s">
        <v>173</v>
      </c>
      <c r="BO30" s="176" t="s">
        <v>194</v>
      </c>
      <c r="BP30" s="177" t="s">
        <v>195</v>
      </c>
      <c r="BQ30" s="232">
        <v>15</v>
      </c>
      <c r="BR30" s="186">
        <f t="shared" si="136"/>
        <v>0</v>
      </c>
      <c r="BS30" s="187">
        <v>0</v>
      </c>
      <c r="BT30" s="187">
        <v>0</v>
      </c>
      <c r="BU30" s="186">
        <f t="shared" si="137"/>
        <v>0</v>
      </c>
      <c r="BV30" s="187">
        <v>0</v>
      </c>
      <c r="BW30" s="187">
        <v>0</v>
      </c>
      <c r="BX30" s="186">
        <f t="shared" si="138"/>
        <v>0</v>
      </c>
      <c r="BY30" s="187">
        <v>0</v>
      </c>
      <c r="BZ30" s="187">
        <v>0</v>
      </c>
      <c r="CA30" s="186">
        <f t="shared" si="139"/>
        <v>0</v>
      </c>
      <c r="CB30" s="187">
        <v>0</v>
      </c>
      <c r="CC30" s="187">
        <v>0</v>
      </c>
      <c r="CD30" s="186">
        <f t="shared" si="140"/>
        <v>0</v>
      </c>
      <c r="CE30" s="187">
        <v>0</v>
      </c>
      <c r="CF30" s="187">
        <v>0</v>
      </c>
      <c r="CG30" s="186">
        <f t="shared" si="141"/>
        <v>0</v>
      </c>
      <c r="CH30" s="187">
        <v>0</v>
      </c>
      <c r="CI30" s="187">
        <v>0</v>
      </c>
      <c r="CJ30" s="186">
        <f t="shared" si="142"/>
        <v>0</v>
      </c>
      <c r="CK30" s="187">
        <v>0</v>
      </c>
      <c r="CL30" s="187">
        <v>0</v>
      </c>
      <c r="CM30" s="188">
        <f t="shared" si="143"/>
        <v>0</v>
      </c>
      <c r="CN30" s="189">
        <v>0</v>
      </c>
      <c r="CO30" s="189">
        <v>0</v>
      </c>
      <c r="CP30" s="188">
        <f t="shared" si="144"/>
        <v>0</v>
      </c>
      <c r="CQ30" s="189">
        <v>0</v>
      </c>
      <c r="CR30" s="189">
        <v>0</v>
      </c>
    </row>
    <row r="31" spans="1:96" s="231" customFormat="1" ht="38.25">
      <c r="A31" s="176" t="s">
        <v>173</v>
      </c>
      <c r="B31" s="176" t="s">
        <v>196</v>
      </c>
      <c r="C31" s="177" t="s">
        <v>197</v>
      </c>
      <c r="D31" s="232">
        <v>16</v>
      </c>
      <c r="E31" s="186">
        <f t="shared" si="111"/>
        <v>54</v>
      </c>
      <c r="F31" s="186">
        <f t="shared" si="112"/>
        <v>39</v>
      </c>
      <c r="G31" s="186">
        <f t="shared" si="113"/>
        <v>15</v>
      </c>
      <c r="H31" s="186">
        <f t="shared" si="114"/>
        <v>38</v>
      </c>
      <c r="I31" s="186">
        <f t="shared" si="115"/>
        <v>29</v>
      </c>
      <c r="J31" s="186">
        <f t="shared" si="116"/>
        <v>9</v>
      </c>
      <c r="K31" s="186">
        <f t="shared" si="117"/>
        <v>21</v>
      </c>
      <c r="L31" s="162">
        <v>17</v>
      </c>
      <c r="M31" s="162">
        <v>4</v>
      </c>
      <c r="N31" s="186">
        <f t="shared" si="118"/>
        <v>0</v>
      </c>
      <c r="O31" s="187">
        <v>0</v>
      </c>
      <c r="P31" s="187">
        <v>0</v>
      </c>
      <c r="Q31" s="186">
        <f t="shared" si="119"/>
        <v>0</v>
      </c>
      <c r="R31" s="187">
        <v>0</v>
      </c>
      <c r="S31" s="187">
        <v>0</v>
      </c>
      <c r="T31" s="186">
        <f t="shared" si="120"/>
        <v>0</v>
      </c>
      <c r="U31" s="187">
        <v>0</v>
      </c>
      <c r="V31" s="187">
        <v>0</v>
      </c>
      <c r="W31" s="186">
        <f t="shared" si="121"/>
        <v>0</v>
      </c>
      <c r="X31" s="187">
        <v>0</v>
      </c>
      <c r="Y31" s="187">
        <v>0</v>
      </c>
      <c r="Z31" s="186">
        <f t="shared" si="122"/>
        <v>17</v>
      </c>
      <c r="AA31" s="187">
        <v>12</v>
      </c>
      <c r="AB31" s="187">
        <v>5</v>
      </c>
      <c r="AC31" s="186">
        <f t="shared" si="123"/>
        <v>0</v>
      </c>
      <c r="AD31" s="187">
        <v>0</v>
      </c>
      <c r="AE31" s="187">
        <v>0</v>
      </c>
      <c r="AF31" s="186">
        <f t="shared" si="124"/>
        <v>0</v>
      </c>
      <c r="AG31" s="233">
        <v>0</v>
      </c>
      <c r="AH31" s="233">
        <v>0</v>
      </c>
      <c r="AI31" s="176" t="s">
        <v>173</v>
      </c>
      <c r="AJ31" s="176" t="s">
        <v>196</v>
      </c>
      <c r="AK31" s="177" t="s">
        <v>197</v>
      </c>
      <c r="AL31" s="232">
        <v>16</v>
      </c>
      <c r="AM31" s="186">
        <f t="shared" si="125"/>
        <v>17</v>
      </c>
      <c r="AN31" s="187">
        <v>12</v>
      </c>
      <c r="AO31" s="187">
        <v>5</v>
      </c>
      <c r="AP31" s="186">
        <f t="shared" si="126"/>
        <v>17</v>
      </c>
      <c r="AQ31" s="187">
        <v>12</v>
      </c>
      <c r="AR31" s="187">
        <v>5</v>
      </c>
      <c r="AS31" s="186">
        <f t="shared" si="127"/>
        <v>16</v>
      </c>
      <c r="AT31" s="186">
        <f t="shared" si="128"/>
        <v>10</v>
      </c>
      <c r="AU31" s="186">
        <f t="shared" si="129"/>
        <v>6</v>
      </c>
      <c r="AV31" s="186">
        <f t="shared" si="130"/>
        <v>0</v>
      </c>
      <c r="AW31" s="187">
        <v>0</v>
      </c>
      <c r="AX31" s="187">
        <v>0</v>
      </c>
      <c r="AY31" s="186">
        <f t="shared" si="131"/>
        <v>0</v>
      </c>
      <c r="AZ31" s="187">
        <v>0</v>
      </c>
      <c r="BA31" s="187">
        <v>0</v>
      </c>
      <c r="BB31" s="186">
        <f t="shared" si="132"/>
        <v>0</v>
      </c>
      <c r="BC31" s="187">
        <v>0</v>
      </c>
      <c r="BD31" s="187">
        <v>0</v>
      </c>
      <c r="BE31" s="186">
        <f t="shared" si="133"/>
        <v>0</v>
      </c>
      <c r="BF31" s="187">
        <v>0</v>
      </c>
      <c r="BG31" s="187">
        <v>0</v>
      </c>
      <c r="BH31" s="186">
        <f t="shared" si="134"/>
        <v>0</v>
      </c>
      <c r="BI31" s="187">
        <v>0</v>
      </c>
      <c r="BJ31" s="187">
        <v>0</v>
      </c>
      <c r="BK31" s="186">
        <f t="shared" si="135"/>
        <v>0</v>
      </c>
      <c r="BL31" s="187">
        <v>0</v>
      </c>
      <c r="BM31" s="187">
        <v>0</v>
      </c>
      <c r="BN31" s="176" t="s">
        <v>173</v>
      </c>
      <c r="BO31" s="176" t="s">
        <v>196</v>
      </c>
      <c r="BP31" s="177" t="s">
        <v>197</v>
      </c>
      <c r="BQ31" s="232">
        <v>16</v>
      </c>
      <c r="BR31" s="186">
        <f t="shared" si="136"/>
        <v>16</v>
      </c>
      <c r="BS31" s="187">
        <v>10</v>
      </c>
      <c r="BT31" s="187">
        <v>6</v>
      </c>
      <c r="BU31" s="186">
        <f t="shared" si="137"/>
        <v>0</v>
      </c>
      <c r="BV31" s="187">
        <v>0</v>
      </c>
      <c r="BW31" s="187">
        <v>0</v>
      </c>
      <c r="BX31" s="186">
        <f t="shared" si="138"/>
        <v>0</v>
      </c>
      <c r="BY31" s="187">
        <v>0</v>
      </c>
      <c r="BZ31" s="187">
        <v>0</v>
      </c>
      <c r="CA31" s="186">
        <f t="shared" si="139"/>
        <v>10</v>
      </c>
      <c r="CB31" s="187">
        <v>8</v>
      </c>
      <c r="CC31" s="187">
        <v>2</v>
      </c>
      <c r="CD31" s="186">
        <f t="shared" si="140"/>
        <v>10</v>
      </c>
      <c r="CE31" s="187">
        <v>8</v>
      </c>
      <c r="CF31" s="187">
        <v>2</v>
      </c>
      <c r="CG31" s="186">
        <f t="shared" si="141"/>
        <v>0</v>
      </c>
      <c r="CH31" s="187">
        <v>0</v>
      </c>
      <c r="CI31" s="187">
        <v>0</v>
      </c>
      <c r="CJ31" s="186">
        <f t="shared" si="142"/>
        <v>0</v>
      </c>
      <c r="CK31" s="187">
        <v>0</v>
      </c>
      <c r="CL31" s="187">
        <v>0</v>
      </c>
      <c r="CM31" s="188">
        <f t="shared" si="143"/>
        <v>0</v>
      </c>
      <c r="CN31" s="189">
        <v>0</v>
      </c>
      <c r="CO31" s="189">
        <v>0</v>
      </c>
      <c r="CP31" s="188">
        <f t="shared" si="144"/>
        <v>0</v>
      </c>
      <c r="CQ31" s="189">
        <v>0</v>
      </c>
      <c r="CR31" s="189">
        <v>0</v>
      </c>
    </row>
    <row r="32" spans="1:96" s="231" customFormat="1" ht="38.25">
      <c r="A32" s="176" t="s">
        <v>173</v>
      </c>
      <c r="B32" s="176" t="s">
        <v>198</v>
      </c>
      <c r="C32" s="177" t="s">
        <v>199</v>
      </c>
      <c r="D32" s="232">
        <v>17</v>
      </c>
      <c r="E32" s="186">
        <f t="shared" si="111"/>
        <v>21</v>
      </c>
      <c r="F32" s="186">
        <f t="shared" si="112"/>
        <v>11</v>
      </c>
      <c r="G32" s="186">
        <f t="shared" si="113"/>
        <v>10</v>
      </c>
      <c r="H32" s="186">
        <f t="shared" si="114"/>
        <v>21</v>
      </c>
      <c r="I32" s="186">
        <f t="shared" si="115"/>
        <v>11</v>
      </c>
      <c r="J32" s="186">
        <f t="shared" si="116"/>
        <v>10</v>
      </c>
      <c r="K32" s="186">
        <f t="shared" si="117"/>
        <v>0</v>
      </c>
      <c r="L32" s="162"/>
      <c r="M32" s="162"/>
      <c r="N32" s="186">
        <f t="shared" si="118"/>
        <v>0</v>
      </c>
      <c r="O32" s="187"/>
      <c r="P32" s="187"/>
      <c r="Q32" s="186">
        <f t="shared" si="119"/>
        <v>0</v>
      </c>
      <c r="R32" s="187"/>
      <c r="S32" s="187"/>
      <c r="T32" s="186">
        <f t="shared" si="120"/>
        <v>0</v>
      </c>
      <c r="U32" s="187">
        <v>0</v>
      </c>
      <c r="V32" s="187">
        <v>0</v>
      </c>
      <c r="W32" s="186">
        <f t="shared" si="121"/>
        <v>0</v>
      </c>
      <c r="X32" s="187">
        <v>0</v>
      </c>
      <c r="Y32" s="187">
        <v>0</v>
      </c>
      <c r="Z32" s="186">
        <f t="shared" si="122"/>
        <v>21</v>
      </c>
      <c r="AA32" s="187">
        <v>11</v>
      </c>
      <c r="AB32" s="187">
        <v>10</v>
      </c>
      <c r="AC32" s="186">
        <f t="shared" si="123"/>
        <v>0</v>
      </c>
      <c r="AD32" s="187"/>
      <c r="AE32" s="187"/>
      <c r="AF32" s="186">
        <f t="shared" si="124"/>
        <v>0</v>
      </c>
      <c r="AG32" s="233"/>
      <c r="AH32" s="233"/>
      <c r="AI32" s="176" t="s">
        <v>173</v>
      </c>
      <c r="AJ32" s="176" t="s">
        <v>198</v>
      </c>
      <c r="AK32" s="177" t="s">
        <v>199</v>
      </c>
      <c r="AL32" s="232">
        <v>17</v>
      </c>
      <c r="AM32" s="186">
        <f t="shared" si="125"/>
        <v>21</v>
      </c>
      <c r="AN32" s="187">
        <v>11</v>
      </c>
      <c r="AO32" s="187">
        <v>10</v>
      </c>
      <c r="AP32" s="186">
        <f t="shared" si="126"/>
        <v>21</v>
      </c>
      <c r="AQ32" s="187">
        <v>11</v>
      </c>
      <c r="AR32" s="187">
        <v>10</v>
      </c>
      <c r="AS32" s="186">
        <f t="shared" si="127"/>
        <v>0</v>
      </c>
      <c r="AT32" s="186">
        <f t="shared" si="128"/>
        <v>0</v>
      </c>
      <c r="AU32" s="186">
        <f t="shared" si="129"/>
        <v>0</v>
      </c>
      <c r="AV32" s="186">
        <f t="shared" si="130"/>
        <v>0</v>
      </c>
      <c r="AW32" s="187"/>
      <c r="AX32" s="187"/>
      <c r="AY32" s="186">
        <f t="shared" si="131"/>
        <v>0</v>
      </c>
      <c r="AZ32" s="187">
        <v>0</v>
      </c>
      <c r="BA32" s="187">
        <v>0</v>
      </c>
      <c r="BB32" s="186">
        <f t="shared" si="132"/>
        <v>0</v>
      </c>
      <c r="BC32" s="187"/>
      <c r="BD32" s="187"/>
      <c r="BE32" s="186">
        <f t="shared" si="133"/>
        <v>0</v>
      </c>
      <c r="BF32" s="187"/>
      <c r="BG32" s="187"/>
      <c r="BH32" s="186">
        <f t="shared" si="134"/>
        <v>0</v>
      </c>
      <c r="BI32" s="187"/>
      <c r="BJ32" s="187"/>
      <c r="BK32" s="186">
        <f t="shared" si="135"/>
        <v>0</v>
      </c>
      <c r="BL32" s="187">
        <v>0</v>
      </c>
      <c r="BM32" s="187">
        <v>0</v>
      </c>
      <c r="BN32" s="176" t="s">
        <v>173</v>
      </c>
      <c r="BO32" s="176" t="s">
        <v>198</v>
      </c>
      <c r="BP32" s="177" t="s">
        <v>199</v>
      </c>
      <c r="BQ32" s="232">
        <v>17</v>
      </c>
      <c r="BR32" s="186">
        <f t="shared" si="136"/>
        <v>0</v>
      </c>
      <c r="BS32" s="187"/>
      <c r="BT32" s="187"/>
      <c r="BU32" s="186">
        <f t="shared" si="137"/>
        <v>0</v>
      </c>
      <c r="BV32" s="187"/>
      <c r="BW32" s="187"/>
      <c r="BX32" s="186">
        <f t="shared" si="138"/>
        <v>0</v>
      </c>
      <c r="BY32" s="187"/>
      <c r="BZ32" s="187"/>
      <c r="CA32" s="186">
        <f t="shared" si="139"/>
        <v>0</v>
      </c>
      <c r="CB32" s="187">
        <v>0</v>
      </c>
      <c r="CC32" s="187">
        <v>0</v>
      </c>
      <c r="CD32" s="186">
        <f t="shared" si="140"/>
        <v>0</v>
      </c>
      <c r="CE32" s="187"/>
      <c r="CF32" s="187"/>
      <c r="CG32" s="186">
        <f t="shared" si="141"/>
        <v>0</v>
      </c>
      <c r="CH32" s="187">
        <v>0</v>
      </c>
      <c r="CI32" s="187">
        <v>0</v>
      </c>
      <c r="CJ32" s="186">
        <f t="shared" si="142"/>
        <v>0</v>
      </c>
      <c r="CK32" s="187"/>
      <c r="CL32" s="187"/>
      <c r="CM32" s="188">
        <f t="shared" si="143"/>
        <v>0</v>
      </c>
      <c r="CN32" s="189"/>
      <c r="CO32" s="189"/>
      <c r="CP32" s="188">
        <f t="shared" si="144"/>
        <v>0</v>
      </c>
      <c r="CQ32" s="189"/>
      <c r="CR32" s="189"/>
    </row>
    <row r="33" spans="1:96" s="231" customFormat="1" ht="25.5">
      <c r="A33" s="176" t="s">
        <v>173</v>
      </c>
      <c r="B33" s="176" t="s">
        <v>200</v>
      </c>
      <c r="C33" s="177" t="s">
        <v>201</v>
      </c>
      <c r="D33" s="232">
        <v>18</v>
      </c>
      <c r="E33" s="186">
        <f t="shared" si="111"/>
        <v>4</v>
      </c>
      <c r="F33" s="186">
        <f t="shared" si="112"/>
        <v>4</v>
      </c>
      <c r="G33" s="186">
        <f t="shared" si="113"/>
        <v>0</v>
      </c>
      <c r="H33" s="186">
        <f t="shared" si="114"/>
        <v>0</v>
      </c>
      <c r="I33" s="186">
        <f t="shared" si="115"/>
        <v>0</v>
      </c>
      <c r="J33" s="186">
        <f t="shared" si="116"/>
        <v>0</v>
      </c>
      <c r="K33" s="186">
        <f t="shared" si="117"/>
        <v>0</v>
      </c>
      <c r="L33" s="162"/>
      <c r="M33" s="162"/>
      <c r="N33" s="186">
        <f t="shared" si="118"/>
        <v>0</v>
      </c>
      <c r="O33" s="187"/>
      <c r="P33" s="187"/>
      <c r="Q33" s="186">
        <f t="shared" si="119"/>
        <v>0</v>
      </c>
      <c r="R33" s="187"/>
      <c r="S33" s="187"/>
      <c r="T33" s="186">
        <f t="shared" si="120"/>
        <v>0</v>
      </c>
      <c r="U33" s="187"/>
      <c r="V33" s="187"/>
      <c r="W33" s="186">
        <f t="shared" si="121"/>
        <v>0</v>
      </c>
      <c r="X33" s="187"/>
      <c r="Y33" s="187"/>
      <c r="Z33" s="186">
        <f t="shared" si="122"/>
        <v>0</v>
      </c>
      <c r="AA33" s="187"/>
      <c r="AB33" s="187"/>
      <c r="AC33" s="186">
        <f t="shared" si="123"/>
        <v>0</v>
      </c>
      <c r="AD33" s="187"/>
      <c r="AE33" s="187"/>
      <c r="AF33" s="186">
        <f t="shared" si="124"/>
        <v>0</v>
      </c>
      <c r="AG33" s="233"/>
      <c r="AH33" s="233"/>
      <c r="AI33" s="176" t="s">
        <v>173</v>
      </c>
      <c r="AJ33" s="176" t="s">
        <v>200</v>
      </c>
      <c r="AK33" s="177" t="s">
        <v>201</v>
      </c>
      <c r="AL33" s="232">
        <v>18</v>
      </c>
      <c r="AM33" s="186">
        <f t="shared" si="125"/>
        <v>0</v>
      </c>
      <c r="AN33" s="187"/>
      <c r="AO33" s="187"/>
      <c r="AP33" s="186">
        <f t="shared" si="126"/>
        <v>0</v>
      </c>
      <c r="AQ33" s="187"/>
      <c r="AR33" s="187"/>
      <c r="AS33" s="186">
        <f t="shared" si="127"/>
        <v>0</v>
      </c>
      <c r="AT33" s="186">
        <f t="shared" si="128"/>
        <v>0</v>
      </c>
      <c r="AU33" s="186">
        <f t="shared" si="129"/>
        <v>0</v>
      </c>
      <c r="AV33" s="186">
        <f t="shared" si="130"/>
        <v>0</v>
      </c>
      <c r="AW33" s="187"/>
      <c r="AX33" s="187"/>
      <c r="AY33" s="186">
        <f t="shared" si="131"/>
        <v>0</v>
      </c>
      <c r="AZ33" s="187"/>
      <c r="BA33" s="187"/>
      <c r="BB33" s="186">
        <f t="shared" si="132"/>
        <v>0</v>
      </c>
      <c r="BC33" s="187"/>
      <c r="BD33" s="187"/>
      <c r="BE33" s="186">
        <f t="shared" si="133"/>
        <v>0</v>
      </c>
      <c r="BF33" s="187">
        <v>0</v>
      </c>
      <c r="BG33" s="187">
        <v>0</v>
      </c>
      <c r="BH33" s="186">
        <f t="shared" si="134"/>
        <v>0</v>
      </c>
      <c r="BI33" s="187"/>
      <c r="BJ33" s="187"/>
      <c r="BK33" s="186">
        <f t="shared" si="135"/>
        <v>0</v>
      </c>
      <c r="BL33" s="187"/>
      <c r="BM33" s="187"/>
      <c r="BN33" s="176" t="s">
        <v>173</v>
      </c>
      <c r="BO33" s="176" t="s">
        <v>200</v>
      </c>
      <c r="BP33" s="177" t="s">
        <v>201</v>
      </c>
      <c r="BQ33" s="232">
        <v>18</v>
      </c>
      <c r="BR33" s="186">
        <f t="shared" si="136"/>
        <v>0</v>
      </c>
      <c r="BS33" s="187"/>
      <c r="BT33" s="187"/>
      <c r="BU33" s="186">
        <f t="shared" si="137"/>
        <v>0</v>
      </c>
      <c r="BV33" s="187"/>
      <c r="BW33" s="187"/>
      <c r="BX33" s="186">
        <f t="shared" si="138"/>
        <v>0</v>
      </c>
      <c r="BY33" s="187"/>
      <c r="BZ33" s="187"/>
      <c r="CA33" s="186">
        <f t="shared" si="139"/>
        <v>0</v>
      </c>
      <c r="CB33" s="187">
        <v>0</v>
      </c>
      <c r="CC33" s="187">
        <v>0</v>
      </c>
      <c r="CD33" s="186">
        <f t="shared" si="140"/>
        <v>0</v>
      </c>
      <c r="CE33" s="187"/>
      <c r="CF33" s="187"/>
      <c r="CG33" s="186">
        <f t="shared" si="141"/>
        <v>0</v>
      </c>
      <c r="CH33" s="187"/>
      <c r="CI33" s="187"/>
      <c r="CJ33" s="186">
        <f t="shared" si="142"/>
        <v>4</v>
      </c>
      <c r="CK33" s="187">
        <v>4</v>
      </c>
      <c r="CL33" s="187"/>
      <c r="CM33" s="188">
        <f t="shared" si="143"/>
        <v>4</v>
      </c>
      <c r="CN33" s="189">
        <v>4</v>
      </c>
      <c r="CO33" s="189"/>
      <c r="CP33" s="188">
        <f t="shared" si="144"/>
        <v>4</v>
      </c>
      <c r="CQ33" s="189">
        <v>4</v>
      </c>
      <c r="CR33" s="189"/>
    </row>
    <row r="34" spans="1:96" s="231" customFormat="1" ht="25.5">
      <c r="A34" s="176" t="s">
        <v>173</v>
      </c>
      <c r="B34" s="176" t="s">
        <v>202</v>
      </c>
      <c r="C34" s="177" t="s">
        <v>203</v>
      </c>
      <c r="D34" s="232">
        <v>19</v>
      </c>
      <c r="E34" s="186">
        <f t="shared" si="111"/>
        <v>31</v>
      </c>
      <c r="F34" s="186">
        <f t="shared" si="112"/>
        <v>29</v>
      </c>
      <c r="G34" s="186">
        <f t="shared" si="113"/>
        <v>2</v>
      </c>
      <c r="H34" s="186">
        <f t="shared" si="114"/>
        <v>0</v>
      </c>
      <c r="I34" s="186">
        <f t="shared" si="115"/>
        <v>0</v>
      </c>
      <c r="J34" s="186">
        <f t="shared" si="116"/>
        <v>0</v>
      </c>
      <c r="K34" s="186">
        <f t="shared" si="117"/>
        <v>0</v>
      </c>
      <c r="L34" s="162"/>
      <c r="M34" s="162"/>
      <c r="N34" s="186">
        <f t="shared" si="118"/>
        <v>0</v>
      </c>
      <c r="O34" s="187"/>
      <c r="P34" s="187"/>
      <c r="Q34" s="186">
        <f t="shared" si="119"/>
        <v>0</v>
      </c>
      <c r="R34" s="187"/>
      <c r="S34" s="187"/>
      <c r="T34" s="186">
        <f t="shared" si="120"/>
        <v>0</v>
      </c>
      <c r="U34" s="187"/>
      <c r="V34" s="187"/>
      <c r="W34" s="186">
        <f t="shared" si="121"/>
        <v>0</v>
      </c>
      <c r="X34" s="187"/>
      <c r="Y34" s="187"/>
      <c r="Z34" s="186">
        <f t="shared" si="122"/>
        <v>0</v>
      </c>
      <c r="AA34" s="187"/>
      <c r="AB34" s="187"/>
      <c r="AC34" s="186">
        <f t="shared" si="123"/>
        <v>0</v>
      </c>
      <c r="AD34" s="187"/>
      <c r="AE34" s="187"/>
      <c r="AF34" s="186">
        <f t="shared" si="124"/>
        <v>0</v>
      </c>
      <c r="AG34" s="233"/>
      <c r="AH34" s="233"/>
      <c r="AI34" s="176" t="s">
        <v>173</v>
      </c>
      <c r="AJ34" s="176" t="s">
        <v>202</v>
      </c>
      <c r="AK34" s="177" t="s">
        <v>203</v>
      </c>
      <c r="AL34" s="232">
        <v>19</v>
      </c>
      <c r="AM34" s="186">
        <f t="shared" si="125"/>
        <v>0</v>
      </c>
      <c r="AN34" s="187"/>
      <c r="AO34" s="187"/>
      <c r="AP34" s="186">
        <f t="shared" si="126"/>
        <v>0</v>
      </c>
      <c r="AQ34" s="187"/>
      <c r="AR34" s="187"/>
      <c r="AS34" s="186">
        <f t="shared" si="127"/>
        <v>31</v>
      </c>
      <c r="AT34" s="186">
        <f t="shared" si="128"/>
        <v>29</v>
      </c>
      <c r="AU34" s="186">
        <f t="shared" si="129"/>
        <v>2</v>
      </c>
      <c r="AV34" s="186">
        <f t="shared" si="130"/>
        <v>20</v>
      </c>
      <c r="AW34" s="187">
        <v>19</v>
      </c>
      <c r="AX34" s="187">
        <v>1</v>
      </c>
      <c r="AY34" s="186">
        <f t="shared" si="131"/>
        <v>18</v>
      </c>
      <c r="AZ34" s="187">
        <v>17</v>
      </c>
      <c r="BA34" s="187">
        <v>1</v>
      </c>
      <c r="BB34" s="186">
        <f t="shared" si="132"/>
        <v>14</v>
      </c>
      <c r="BC34" s="187">
        <v>13</v>
      </c>
      <c r="BD34" s="187">
        <v>1</v>
      </c>
      <c r="BE34" s="186">
        <f t="shared" si="133"/>
        <v>0</v>
      </c>
      <c r="BF34" s="187">
        <v>0</v>
      </c>
      <c r="BG34" s="187">
        <v>0</v>
      </c>
      <c r="BH34" s="186">
        <f t="shared" si="134"/>
        <v>0</v>
      </c>
      <c r="BI34" s="187"/>
      <c r="BJ34" s="187"/>
      <c r="BK34" s="186">
        <f t="shared" si="135"/>
        <v>0</v>
      </c>
      <c r="BL34" s="187"/>
      <c r="BM34" s="187"/>
      <c r="BN34" s="176" t="s">
        <v>173</v>
      </c>
      <c r="BO34" s="176" t="s">
        <v>202</v>
      </c>
      <c r="BP34" s="177" t="s">
        <v>203</v>
      </c>
      <c r="BQ34" s="232">
        <v>19</v>
      </c>
      <c r="BR34" s="186">
        <f t="shared" si="136"/>
        <v>11</v>
      </c>
      <c r="BS34" s="187">
        <v>10</v>
      </c>
      <c r="BT34" s="187">
        <v>1</v>
      </c>
      <c r="BU34" s="186">
        <f t="shared" si="137"/>
        <v>7</v>
      </c>
      <c r="BV34" s="187">
        <v>7</v>
      </c>
      <c r="BW34" s="187">
        <v>0</v>
      </c>
      <c r="BX34" s="186">
        <f t="shared" si="138"/>
        <v>7</v>
      </c>
      <c r="BY34" s="187">
        <v>7</v>
      </c>
      <c r="BZ34" s="187">
        <v>0</v>
      </c>
      <c r="CA34" s="186">
        <f t="shared" si="139"/>
        <v>0</v>
      </c>
      <c r="CB34" s="187">
        <v>0</v>
      </c>
      <c r="CC34" s="187">
        <v>0</v>
      </c>
      <c r="CD34" s="186">
        <f t="shared" si="140"/>
        <v>0</v>
      </c>
      <c r="CE34" s="187"/>
      <c r="CF34" s="187"/>
      <c r="CG34" s="186">
        <f t="shared" si="141"/>
        <v>0</v>
      </c>
      <c r="CH34" s="187"/>
      <c r="CI34" s="187"/>
      <c r="CJ34" s="186">
        <f t="shared" si="142"/>
        <v>0</v>
      </c>
      <c r="CK34" s="187"/>
      <c r="CL34" s="187"/>
      <c r="CM34" s="188">
        <f t="shared" si="143"/>
        <v>0</v>
      </c>
      <c r="CN34" s="189"/>
      <c r="CO34" s="189"/>
      <c r="CP34" s="188">
        <f t="shared" si="144"/>
        <v>0</v>
      </c>
      <c r="CQ34" s="189"/>
      <c r="CR34" s="189"/>
    </row>
    <row r="35" spans="1:96" s="231" customFormat="1" ht="25.5">
      <c r="A35" s="170" t="s">
        <v>173</v>
      </c>
      <c r="B35" s="170" t="s">
        <v>204</v>
      </c>
      <c r="C35" s="170" t="s">
        <v>205</v>
      </c>
      <c r="D35" s="232">
        <v>20</v>
      </c>
      <c r="E35" s="186">
        <f t="shared" si="111"/>
        <v>46</v>
      </c>
      <c r="F35" s="186">
        <f t="shared" si="112"/>
        <v>21</v>
      </c>
      <c r="G35" s="186">
        <f t="shared" si="113"/>
        <v>25</v>
      </c>
      <c r="H35" s="186">
        <f t="shared" si="114"/>
        <v>9</v>
      </c>
      <c r="I35" s="186">
        <f t="shared" si="115"/>
        <v>4</v>
      </c>
      <c r="J35" s="186">
        <f t="shared" si="116"/>
        <v>5</v>
      </c>
      <c r="K35" s="186">
        <f t="shared" si="117"/>
        <v>9</v>
      </c>
      <c r="L35" s="162">
        <v>4</v>
      </c>
      <c r="M35" s="162">
        <v>5</v>
      </c>
      <c r="N35" s="186">
        <f t="shared" si="118"/>
        <v>5</v>
      </c>
      <c r="O35" s="187">
        <v>3</v>
      </c>
      <c r="P35" s="187">
        <v>2</v>
      </c>
      <c r="Q35" s="186">
        <f t="shared" si="119"/>
        <v>4</v>
      </c>
      <c r="R35" s="187">
        <v>3</v>
      </c>
      <c r="S35" s="187">
        <v>1</v>
      </c>
      <c r="T35" s="186">
        <f t="shared" si="120"/>
        <v>2</v>
      </c>
      <c r="U35" s="187">
        <v>1</v>
      </c>
      <c r="V35" s="187">
        <v>1</v>
      </c>
      <c r="W35" s="186">
        <f t="shared" si="121"/>
        <v>2</v>
      </c>
      <c r="X35" s="187">
        <v>1</v>
      </c>
      <c r="Y35" s="187">
        <v>1</v>
      </c>
      <c r="Z35" s="186">
        <f t="shared" si="122"/>
        <v>0</v>
      </c>
      <c r="AA35" s="187">
        <v>0</v>
      </c>
      <c r="AB35" s="187">
        <v>0</v>
      </c>
      <c r="AC35" s="186">
        <f t="shared" si="123"/>
        <v>0</v>
      </c>
      <c r="AD35" s="187">
        <v>0</v>
      </c>
      <c r="AE35" s="187">
        <v>0</v>
      </c>
      <c r="AF35" s="186">
        <f t="shared" si="124"/>
        <v>0</v>
      </c>
      <c r="AG35" s="233">
        <v>0</v>
      </c>
      <c r="AH35" s="233">
        <v>0</v>
      </c>
      <c r="AI35" s="170" t="s">
        <v>173</v>
      </c>
      <c r="AJ35" s="170" t="s">
        <v>204</v>
      </c>
      <c r="AK35" s="170" t="s">
        <v>205</v>
      </c>
      <c r="AL35" s="232">
        <v>20</v>
      </c>
      <c r="AM35" s="186">
        <f t="shared" si="125"/>
        <v>0</v>
      </c>
      <c r="AN35" s="187">
        <v>0</v>
      </c>
      <c r="AO35" s="187">
        <v>0</v>
      </c>
      <c r="AP35" s="186">
        <f t="shared" si="126"/>
        <v>0</v>
      </c>
      <c r="AQ35" s="187"/>
      <c r="AR35" s="187"/>
      <c r="AS35" s="186">
        <f t="shared" si="127"/>
        <v>37</v>
      </c>
      <c r="AT35" s="186">
        <f t="shared" si="128"/>
        <v>17</v>
      </c>
      <c r="AU35" s="186">
        <f t="shared" si="129"/>
        <v>20</v>
      </c>
      <c r="AV35" s="186">
        <f t="shared" si="130"/>
        <v>0</v>
      </c>
      <c r="AW35" s="187">
        <v>0</v>
      </c>
      <c r="AX35" s="187">
        <v>0</v>
      </c>
      <c r="AY35" s="186">
        <f t="shared" si="131"/>
        <v>0</v>
      </c>
      <c r="AZ35" s="187">
        <v>0</v>
      </c>
      <c r="BA35" s="187">
        <v>0</v>
      </c>
      <c r="BB35" s="186">
        <f t="shared" si="132"/>
        <v>0</v>
      </c>
      <c r="BC35" s="187">
        <v>0</v>
      </c>
      <c r="BD35" s="187">
        <v>0</v>
      </c>
      <c r="BE35" s="186">
        <f t="shared" si="133"/>
        <v>0</v>
      </c>
      <c r="BF35" s="187">
        <v>0</v>
      </c>
      <c r="BG35" s="187">
        <v>0</v>
      </c>
      <c r="BH35" s="186">
        <f t="shared" si="134"/>
        <v>0</v>
      </c>
      <c r="BI35" s="187">
        <v>0</v>
      </c>
      <c r="BJ35" s="187">
        <v>0</v>
      </c>
      <c r="BK35" s="186">
        <f t="shared" si="135"/>
        <v>0</v>
      </c>
      <c r="BL35" s="187">
        <v>0</v>
      </c>
      <c r="BM35" s="187">
        <v>0</v>
      </c>
      <c r="BN35" s="170" t="s">
        <v>173</v>
      </c>
      <c r="BO35" s="170" t="s">
        <v>204</v>
      </c>
      <c r="BP35" s="170" t="s">
        <v>205</v>
      </c>
      <c r="BQ35" s="232">
        <v>20</v>
      </c>
      <c r="BR35" s="186">
        <f t="shared" si="136"/>
        <v>37</v>
      </c>
      <c r="BS35" s="187">
        <v>17</v>
      </c>
      <c r="BT35" s="187">
        <v>20</v>
      </c>
      <c r="BU35" s="186">
        <f t="shared" si="137"/>
        <v>10</v>
      </c>
      <c r="BV35" s="187">
        <v>10</v>
      </c>
      <c r="BW35" s="187">
        <v>0</v>
      </c>
      <c r="BX35" s="186">
        <f t="shared" si="138"/>
        <v>5</v>
      </c>
      <c r="BY35" s="187">
        <v>5</v>
      </c>
      <c r="BZ35" s="187">
        <v>0</v>
      </c>
      <c r="CA35" s="186">
        <f t="shared" si="139"/>
        <v>12</v>
      </c>
      <c r="CB35" s="187">
        <v>0</v>
      </c>
      <c r="CC35" s="187">
        <v>12</v>
      </c>
      <c r="CD35" s="186">
        <f t="shared" si="140"/>
        <v>2</v>
      </c>
      <c r="CE35" s="187">
        <v>0</v>
      </c>
      <c r="CF35" s="187">
        <v>2</v>
      </c>
      <c r="CG35" s="186">
        <f t="shared" si="141"/>
        <v>10</v>
      </c>
      <c r="CH35" s="187">
        <v>0</v>
      </c>
      <c r="CI35" s="187">
        <v>10</v>
      </c>
      <c r="CJ35" s="186">
        <f t="shared" si="142"/>
        <v>0</v>
      </c>
      <c r="CK35" s="187">
        <v>0</v>
      </c>
      <c r="CL35" s="187">
        <v>0</v>
      </c>
      <c r="CM35" s="188">
        <f t="shared" si="143"/>
        <v>0</v>
      </c>
      <c r="CN35" s="189">
        <v>0</v>
      </c>
      <c r="CO35" s="189">
        <v>0</v>
      </c>
      <c r="CP35" s="188">
        <f t="shared" si="144"/>
        <v>0</v>
      </c>
      <c r="CQ35" s="189">
        <v>0</v>
      </c>
      <c r="CR35" s="189">
        <v>0</v>
      </c>
    </row>
    <row r="36" spans="1:96" s="231" customFormat="1" ht="25.5">
      <c r="A36" s="176" t="s">
        <v>173</v>
      </c>
      <c r="B36" s="176" t="s">
        <v>206</v>
      </c>
      <c r="C36" s="177" t="s">
        <v>207</v>
      </c>
      <c r="D36" s="232">
        <v>21</v>
      </c>
      <c r="E36" s="186">
        <f t="shared" si="111"/>
        <v>148</v>
      </c>
      <c r="F36" s="186">
        <f t="shared" si="112"/>
        <v>47</v>
      </c>
      <c r="G36" s="186">
        <f t="shared" si="113"/>
        <v>101</v>
      </c>
      <c r="H36" s="186">
        <f t="shared" si="114"/>
        <v>0</v>
      </c>
      <c r="I36" s="186">
        <f t="shared" si="115"/>
        <v>0</v>
      </c>
      <c r="J36" s="186">
        <f t="shared" si="116"/>
        <v>0</v>
      </c>
      <c r="K36" s="186">
        <f t="shared" si="117"/>
        <v>0</v>
      </c>
      <c r="L36" s="162">
        <v>0</v>
      </c>
      <c r="M36" s="162">
        <v>0</v>
      </c>
      <c r="N36" s="186">
        <f t="shared" si="118"/>
        <v>0</v>
      </c>
      <c r="O36" s="187">
        <v>0</v>
      </c>
      <c r="P36" s="187">
        <v>0</v>
      </c>
      <c r="Q36" s="186">
        <f t="shared" si="119"/>
        <v>0</v>
      </c>
      <c r="R36" s="187">
        <v>0</v>
      </c>
      <c r="S36" s="187">
        <v>0</v>
      </c>
      <c r="T36" s="186">
        <f t="shared" si="120"/>
        <v>0</v>
      </c>
      <c r="U36" s="187">
        <v>0</v>
      </c>
      <c r="V36" s="187">
        <v>0</v>
      </c>
      <c r="W36" s="186">
        <f t="shared" si="121"/>
        <v>0</v>
      </c>
      <c r="X36" s="187">
        <v>0</v>
      </c>
      <c r="Y36" s="187">
        <v>0</v>
      </c>
      <c r="Z36" s="186">
        <f t="shared" si="122"/>
        <v>0</v>
      </c>
      <c r="AA36" s="187">
        <v>0</v>
      </c>
      <c r="AB36" s="187">
        <v>0</v>
      </c>
      <c r="AC36" s="186">
        <f t="shared" si="123"/>
        <v>0</v>
      </c>
      <c r="AD36" s="187">
        <v>0</v>
      </c>
      <c r="AE36" s="187">
        <v>0</v>
      </c>
      <c r="AF36" s="186">
        <f t="shared" si="124"/>
        <v>0</v>
      </c>
      <c r="AG36" s="233">
        <v>0</v>
      </c>
      <c r="AH36" s="233">
        <v>0</v>
      </c>
      <c r="AI36" s="176" t="s">
        <v>173</v>
      </c>
      <c r="AJ36" s="176" t="s">
        <v>206</v>
      </c>
      <c r="AK36" s="177" t="s">
        <v>207</v>
      </c>
      <c r="AL36" s="232">
        <v>21</v>
      </c>
      <c r="AM36" s="186">
        <f t="shared" si="125"/>
        <v>0</v>
      </c>
      <c r="AN36" s="187">
        <v>0</v>
      </c>
      <c r="AO36" s="187">
        <v>0</v>
      </c>
      <c r="AP36" s="186">
        <f t="shared" si="126"/>
        <v>0</v>
      </c>
      <c r="AQ36" s="187">
        <v>0</v>
      </c>
      <c r="AR36" s="187">
        <v>0</v>
      </c>
      <c r="AS36" s="186">
        <f t="shared" si="127"/>
        <v>134</v>
      </c>
      <c r="AT36" s="186">
        <f t="shared" si="128"/>
        <v>47</v>
      </c>
      <c r="AU36" s="186">
        <f t="shared" si="129"/>
        <v>87</v>
      </c>
      <c r="AV36" s="186">
        <f t="shared" si="130"/>
        <v>50</v>
      </c>
      <c r="AW36" s="187">
        <v>15</v>
      </c>
      <c r="AX36" s="187">
        <v>35</v>
      </c>
      <c r="AY36" s="186">
        <f t="shared" si="131"/>
        <v>25</v>
      </c>
      <c r="AZ36" s="187">
        <v>4</v>
      </c>
      <c r="BA36" s="187">
        <v>21</v>
      </c>
      <c r="BB36" s="186">
        <f t="shared" si="132"/>
        <v>8</v>
      </c>
      <c r="BC36" s="187">
        <v>3</v>
      </c>
      <c r="BD36" s="187">
        <v>5</v>
      </c>
      <c r="BE36" s="186">
        <f t="shared" si="133"/>
        <v>0</v>
      </c>
      <c r="BF36" s="187">
        <v>0</v>
      </c>
      <c r="BG36" s="187">
        <v>0</v>
      </c>
      <c r="BH36" s="186">
        <f t="shared" si="134"/>
        <v>0</v>
      </c>
      <c r="BI36" s="187">
        <v>0</v>
      </c>
      <c r="BJ36" s="187">
        <v>0</v>
      </c>
      <c r="BK36" s="186">
        <f t="shared" si="135"/>
        <v>0</v>
      </c>
      <c r="BL36" s="187">
        <v>0</v>
      </c>
      <c r="BM36" s="187">
        <v>0</v>
      </c>
      <c r="BN36" s="176" t="s">
        <v>173</v>
      </c>
      <c r="BO36" s="176" t="s">
        <v>206</v>
      </c>
      <c r="BP36" s="177" t="s">
        <v>207</v>
      </c>
      <c r="BQ36" s="232">
        <v>21</v>
      </c>
      <c r="BR36" s="186">
        <f t="shared" si="136"/>
        <v>84</v>
      </c>
      <c r="BS36" s="187">
        <v>32</v>
      </c>
      <c r="BT36" s="187">
        <v>52</v>
      </c>
      <c r="BU36" s="186">
        <f t="shared" si="137"/>
        <v>1</v>
      </c>
      <c r="BV36" s="187">
        <v>0</v>
      </c>
      <c r="BW36" s="187">
        <v>1</v>
      </c>
      <c r="BX36" s="186">
        <f t="shared" si="138"/>
        <v>0</v>
      </c>
      <c r="BY36" s="187">
        <v>0</v>
      </c>
      <c r="BZ36" s="187">
        <v>0</v>
      </c>
      <c r="CA36" s="186">
        <f t="shared" si="139"/>
        <v>13</v>
      </c>
      <c r="CB36" s="187">
        <v>5</v>
      </c>
      <c r="CC36" s="187">
        <v>8</v>
      </c>
      <c r="CD36" s="186">
        <f t="shared" si="140"/>
        <v>8</v>
      </c>
      <c r="CE36" s="187">
        <v>5</v>
      </c>
      <c r="CF36" s="187">
        <v>3</v>
      </c>
      <c r="CG36" s="186">
        <f t="shared" si="141"/>
        <v>5</v>
      </c>
      <c r="CH36" s="187">
        <v>0</v>
      </c>
      <c r="CI36" s="187">
        <v>5</v>
      </c>
      <c r="CJ36" s="186">
        <f t="shared" si="142"/>
        <v>14</v>
      </c>
      <c r="CK36" s="187">
        <v>0</v>
      </c>
      <c r="CL36" s="187">
        <v>14</v>
      </c>
      <c r="CM36" s="188">
        <f t="shared" si="143"/>
        <v>14</v>
      </c>
      <c r="CN36" s="189">
        <v>0</v>
      </c>
      <c r="CO36" s="189">
        <v>14</v>
      </c>
      <c r="CP36" s="188">
        <f t="shared" si="144"/>
        <v>14</v>
      </c>
      <c r="CQ36" s="189">
        <v>0</v>
      </c>
      <c r="CR36" s="189">
        <v>14</v>
      </c>
    </row>
    <row r="37" spans="1:96" s="231" customFormat="1" ht="38.25">
      <c r="A37" s="176" t="s">
        <v>173</v>
      </c>
      <c r="B37" s="176" t="s">
        <v>208</v>
      </c>
      <c r="C37" s="177" t="s">
        <v>209</v>
      </c>
      <c r="D37" s="232">
        <v>22</v>
      </c>
      <c r="E37" s="186">
        <f t="shared" si="111"/>
        <v>40</v>
      </c>
      <c r="F37" s="186">
        <f t="shared" si="112"/>
        <v>40</v>
      </c>
      <c r="G37" s="186">
        <f t="shared" si="113"/>
        <v>0</v>
      </c>
      <c r="H37" s="186">
        <f t="shared" si="114"/>
        <v>0</v>
      </c>
      <c r="I37" s="186">
        <f t="shared" si="115"/>
        <v>0</v>
      </c>
      <c r="J37" s="186">
        <f t="shared" si="116"/>
        <v>0</v>
      </c>
      <c r="K37" s="186">
        <f t="shared" si="117"/>
        <v>0</v>
      </c>
      <c r="L37" s="162">
        <v>0</v>
      </c>
      <c r="M37" s="162">
        <v>0</v>
      </c>
      <c r="N37" s="186">
        <f t="shared" si="118"/>
        <v>0</v>
      </c>
      <c r="O37" s="187">
        <v>0</v>
      </c>
      <c r="P37" s="187">
        <v>0</v>
      </c>
      <c r="Q37" s="186">
        <f t="shared" si="119"/>
        <v>0</v>
      </c>
      <c r="R37" s="187">
        <v>0</v>
      </c>
      <c r="S37" s="187">
        <v>0</v>
      </c>
      <c r="T37" s="186">
        <f t="shared" si="120"/>
        <v>0</v>
      </c>
      <c r="U37" s="187">
        <v>0</v>
      </c>
      <c r="V37" s="187">
        <v>0</v>
      </c>
      <c r="W37" s="186">
        <f t="shared" si="121"/>
        <v>0</v>
      </c>
      <c r="X37" s="187">
        <v>0</v>
      </c>
      <c r="Y37" s="187">
        <v>0</v>
      </c>
      <c r="Z37" s="186">
        <f t="shared" si="122"/>
        <v>0</v>
      </c>
      <c r="AA37" s="187">
        <v>0</v>
      </c>
      <c r="AB37" s="187">
        <v>0</v>
      </c>
      <c r="AC37" s="186">
        <f t="shared" si="123"/>
        <v>0</v>
      </c>
      <c r="AD37" s="187">
        <v>0</v>
      </c>
      <c r="AE37" s="187">
        <v>0</v>
      </c>
      <c r="AF37" s="186">
        <f t="shared" si="124"/>
        <v>0</v>
      </c>
      <c r="AG37" s="233">
        <v>0</v>
      </c>
      <c r="AH37" s="233">
        <v>0</v>
      </c>
      <c r="AI37" s="176" t="s">
        <v>173</v>
      </c>
      <c r="AJ37" s="176" t="s">
        <v>208</v>
      </c>
      <c r="AK37" s="177" t="s">
        <v>209</v>
      </c>
      <c r="AL37" s="232">
        <v>22</v>
      </c>
      <c r="AM37" s="186">
        <f t="shared" si="125"/>
        <v>0</v>
      </c>
      <c r="AN37" s="187">
        <v>0</v>
      </c>
      <c r="AO37" s="187">
        <v>0</v>
      </c>
      <c r="AP37" s="186">
        <f t="shared" si="126"/>
        <v>0</v>
      </c>
      <c r="AQ37" s="187">
        <v>0</v>
      </c>
      <c r="AR37" s="187">
        <v>0</v>
      </c>
      <c r="AS37" s="186">
        <f t="shared" si="127"/>
        <v>25</v>
      </c>
      <c r="AT37" s="186">
        <f t="shared" si="128"/>
        <v>25</v>
      </c>
      <c r="AU37" s="186">
        <f t="shared" si="129"/>
        <v>0</v>
      </c>
      <c r="AV37" s="186">
        <f t="shared" si="130"/>
        <v>25</v>
      </c>
      <c r="AW37" s="187">
        <v>25</v>
      </c>
      <c r="AX37" s="187">
        <v>0</v>
      </c>
      <c r="AY37" s="186">
        <f t="shared" si="131"/>
        <v>0</v>
      </c>
      <c r="AZ37" s="187">
        <v>0</v>
      </c>
      <c r="BA37" s="187">
        <v>0</v>
      </c>
      <c r="BB37" s="186">
        <f t="shared" si="132"/>
        <v>0</v>
      </c>
      <c r="BC37" s="187">
        <v>0</v>
      </c>
      <c r="BD37" s="187">
        <v>0</v>
      </c>
      <c r="BE37" s="186">
        <f t="shared" si="133"/>
        <v>0</v>
      </c>
      <c r="BF37" s="187">
        <v>0</v>
      </c>
      <c r="BG37" s="187">
        <v>0</v>
      </c>
      <c r="BH37" s="186">
        <f t="shared" si="134"/>
        <v>0</v>
      </c>
      <c r="BI37" s="187">
        <v>0</v>
      </c>
      <c r="BJ37" s="187">
        <v>0</v>
      </c>
      <c r="BK37" s="186">
        <f t="shared" si="135"/>
        <v>0</v>
      </c>
      <c r="BL37" s="187">
        <v>0</v>
      </c>
      <c r="BM37" s="187">
        <v>0</v>
      </c>
      <c r="BN37" s="176" t="s">
        <v>173</v>
      </c>
      <c r="BO37" s="176" t="s">
        <v>208</v>
      </c>
      <c r="BP37" s="177" t="s">
        <v>209</v>
      </c>
      <c r="BQ37" s="232">
        <v>22</v>
      </c>
      <c r="BR37" s="186">
        <f t="shared" si="136"/>
        <v>0</v>
      </c>
      <c r="BS37" s="187">
        <v>0</v>
      </c>
      <c r="BT37" s="187">
        <v>0</v>
      </c>
      <c r="BU37" s="186">
        <f t="shared" si="137"/>
        <v>0</v>
      </c>
      <c r="BV37" s="187">
        <v>0</v>
      </c>
      <c r="BW37" s="187">
        <v>0</v>
      </c>
      <c r="BX37" s="186">
        <f t="shared" si="138"/>
        <v>0</v>
      </c>
      <c r="BY37" s="187">
        <v>0</v>
      </c>
      <c r="BZ37" s="187">
        <v>0</v>
      </c>
      <c r="CA37" s="186">
        <f t="shared" si="139"/>
        <v>0</v>
      </c>
      <c r="CB37" s="187">
        <v>0</v>
      </c>
      <c r="CC37" s="187">
        <v>0</v>
      </c>
      <c r="CD37" s="186">
        <f t="shared" si="140"/>
        <v>0</v>
      </c>
      <c r="CE37" s="187">
        <v>0</v>
      </c>
      <c r="CF37" s="187">
        <v>0</v>
      </c>
      <c r="CG37" s="186">
        <f t="shared" si="141"/>
        <v>0</v>
      </c>
      <c r="CH37" s="187">
        <v>0</v>
      </c>
      <c r="CI37" s="187">
        <v>0</v>
      </c>
      <c r="CJ37" s="186">
        <f t="shared" si="142"/>
        <v>15</v>
      </c>
      <c r="CK37" s="187">
        <v>15</v>
      </c>
      <c r="CL37" s="187">
        <v>0</v>
      </c>
      <c r="CM37" s="188">
        <f t="shared" si="143"/>
        <v>5</v>
      </c>
      <c r="CN37" s="189">
        <v>5</v>
      </c>
      <c r="CO37" s="189">
        <v>0</v>
      </c>
      <c r="CP37" s="188">
        <f t="shared" si="144"/>
        <v>5</v>
      </c>
      <c r="CQ37" s="189">
        <v>5</v>
      </c>
      <c r="CR37" s="189">
        <v>0</v>
      </c>
    </row>
    <row r="38" spans="1:96" s="231" customFormat="1" ht="25.5">
      <c r="A38" s="170" t="s">
        <v>173</v>
      </c>
      <c r="B38" s="170" t="s">
        <v>210</v>
      </c>
      <c r="C38" s="170" t="s">
        <v>211</v>
      </c>
      <c r="D38" s="232">
        <v>23</v>
      </c>
      <c r="E38" s="186">
        <f t="shared" si="111"/>
        <v>19</v>
      </c>
      <c r="F38" s="186">
        <f t="shared" si="112"/>
        <v>16</v>
      </c>
      <c r="G38" s="186">
        <f t="shared" si="113"/>
        <v>3</v>
      </c>
      <c r="H38" s="186">
        <f t="shared" si="114"/>
        <v>0</v>
      </c>
      <c r="I38" s="186">
        <f t="shared" si="115"/>
        <v>0</v>
      </c>
      <c r="J38" s="186">
        <f t="shared" si="116"/>
        <v>0</v>
      </c>
      <c r="K38" s="186">
        <f t="shared" si="117"/>
        <v>0</v>
      </c>
      <c r="L38" s="162">
        <v>0</v>
      </c>
      <c r="M38" s="162">
        <v>0</v>
      </c>
      <c r="N38" s="186">
        <f t="shared" si="118"/>
        <v>0</v>
      </c>
      <c r="O38" s="187">
        <v>0</v>
      </c>
      <c r="P38" s="187">
        <v>0</v>
      </c>
      <c r="Q38" s="186">
        <f t="shared" si="119"/>
        <v>0</v>
      </c>
      <c r="R38" s="187">
        <v>0</v>
      </c>
      <c r="S38" s="187">
        <v>0</v>
      </c>
      <c r="T38" s="186">
        <f t="shared" si="120"/>
        <v>0</v>
      </c>
      <c r="U38" s="187">
        <v>0</v>
      </c>
      <c r="V38" s="187">
        <v>0</v>
      </c>
      <c r="W38" s="186">
        <f t="shared" si="121"/>
        <v>0</v>
      </c>
      <c r="X38" s="187"/>
      <c r="Y38" s="187"/>
      <c r="Z38" s="186">
        <f t="shared" si="122"/>
        <v>0</v>
      </c>
      <c r="AA38" s="187">
        <v>0</v>
      </c>
      <c r="AB38" s="187">
        <v>0</v>
      </c>
      <c r="AC38" s="186">
        <f t="shared" si="123"/>
        <v>0</v>
      </c>
      <c r="AD38" s="187">
        <v>0</v>
      </c>
      <c r="AE38" s="187">
        <v>0</v>
      </c>
      <c r="AF38" s="186">
        <f t="shared" si="124"/>
        <v>0</v>
      </c>
      <c r="AG38" s="233">
        <v>0</v>
      </c>
      <c r="AH38" s="233">
        <v>0</v>
      </c>
      <c r="AI38" s="170" t="s">
        <v>173</v>
      </c>
      <c r="AJ38" s="170" t="s">
        <v>210</v>
      </c>
      <c r="AK38" s="170" t="s">
        <v>211</v>
      </c>
      <c r="AL38" s="232">
        <v>23</v>
      </c>
      <c r="AM38" s="186">
        <f t="shared" si="125"/>
        <v>0</v>
      </c>
      <c r="AN38" s="187">
        <v>0</v>
      </c>
      <c r="AO38" s="187">
        <v>0</v>
      </c>
      <c r="AP38" s="186">
        <f t="shared" si="126"/>
        <v>0</v>
      </c>
      <c r="AQ38" s="187"/>
      <c r="AR38" s="187"/>
      <c r="AS38" s="186">
        <f t="shared" si="127"/>
        <v>19</v>
      </c>
      <c r="AT38" s="186">
        <f t="shared" si="128"/>
        <v>16</v>
      </c>
      <c r="AU38" s="186">
        <f t="shared" si="129"/>
        <v>3</v>
      </c>
      <c r="AV38" s="186">
        <f t="shared" si="130"/>
        <v>0</v>
      </c>
      <c r="AW38" s="187">
        <v>0</v>
      </c>
      <c r="AX38" s="187">
        <v>0</v>
      </c>
      <c r="AY38" s="186">
        <f t="shared" si="131"/>
        <v>0</v>
      </c>
      <c r="AZ38" s="187">
        <v>0</v>
      </c>
      <c r="BA38" s="187">
        <v>0</v>
      </c>
      <c r="BB38" s="186">
        <f t="shared" si="132"/>
        <v>0</v>
      </c>
      <c r="BC38" s="187">
        <v>0</v>
      </c>
      <c r="BD38" s="187">
        <v>0</v>
      </c>
      <c r="BE38" s="186">
        <f t="shared" si="133"/>
        <v>0</v>
      </c>
      <c r="BF38" s="187">
        <v>0</v>
      </c>
      <c r="BG38" s="187">
        <v>0</v>
      </c>
      <c r="BH38" s="186">
        <f t="shared" si="134"/>
        <v>0</v>
      </c>
      <c r="BI38" s="187">
        <v>0</v>
      </c>
      <c r="BJ38" s="187">
        <v>0</v>
      </c>
      <c r="BK38" s="186">
        <f t="shared" si="135"/>
        <v>0</v>
      </c>
      <c r="BL38" s="187">
        <v>0</v>
      </c>
      <c r="BM38" s="187">
        <v>0</v>
      </c>
      <c r="BN38" s="170" t="s">
        <v>173</v>
      </c>
      <c r="BO38" s="170" t="s">
        <v>210</v>
      </c>
      <c r="BP38" s="170" t="s">
        <v>211</v>
      </c>
      <c r="BQ38" s="232">
        <v>23</v>
      </c>
      <c r="BR38" s="186">
        <f t="shared" si="136"/>
        <v>19</v>
      </c>
      <c r="BS38" s="187">
        <v>16</v>
      </c>
      <c r="BT38" s="187">
        <v>3</v>
      </c>
      <c r="BU38" s="186">
        <f t="shared" si="137"/>
        <v>8</v>
      </c>
      <c r="BV38" s="187">
        <v>6</v>
      </c>
      <c r="BW38" s="187">
        <v>2</v>
      </c>
      <c r="BX38" s="186">
        <f t="shared" si="138"/>
        <v>4</v>
      </c>
      <c r="BY38" s="187">
        <v>4</v>
      </c>
      <c r="BZ38" s="187">
        <v>0</v>
      </c>
      <c r="CA38" s="186">
        <f t="shared" si="139"/>
        <v>2</v>
      </c>
      <c r="CB38" s="187">
        <v>1</v>
      </c>
      <c r="CC38" s="187">
        <v>1</v>
      </c>
      <c r="CD38" s="186">
        <f t="shared" si="140"/>
        <v>2</v>
      </c>
      <c r="CE38" s="187">
        <v>1</v>
      </c>
      <c r="CF38" s="187">
        <v>1</v>
      </c>
      <c r="CG38" s="186">
        <f t="shared" si="141"/>
        <v>0</v>
      </c>
      <c r="CH38" s="187">
        <v>0</v>
      </c>
      <c r="CI38" s="187">
        <v>0</v>
      </c>
      <c r="CJ38" s="186">
        <f t="shared" si="142"/>
        <v>0</v>
      </c>
      <c r="CK38" s="187">
        <v>0</v>
      </c>
      <c r="CL38" s="187">
        <v>0</v>
      </c>
      <c r="CM38" s="188">
        <f t="shared" si="143"/>
        <v>0</v>
      </c>
      <c r="CN38" s="189">
        <v>0</v>
      </c>
      <c r="CO38" s="189">
        <v>0</v>
      </c>
      <c r="CP38" s="188">
        <f t="shared" si="144"/>
        <v>0</v>
      </c>
      <c r="CQ38" s="189">
        <v>0</v>
      </c>
      <c r="CR38" s="189">
        <v>0</v>
      </c>
    </row>
    <row r="39" spans="1:96" s="231" customFormat="1" ht="25.5">
      <c r="A39" s="176" t="s">
        <v>173</v>
      </c>
      <c r="B39" s="176" t="s">
        <v>212</v>
      </c>
      <c r="C39" s="177" t="s">
        <v>213</v>
      </c>
      <c r="D39" s="232">
        <v>24</v>
      </c>
      <c r="E39" s="186">
        <f t="shared" si="111"/>
        <v>14</v>
      </c>
      <c r="F39" s="186">
        <f t="shared" si="112"/>
        <v>12</v>
      </c>
      <c r="G39" s="186">
        <f t="shared" si="113"/>
        <v>2</v>
      </c>
      <c r="H39" s="186">
        <f t="shared" si="114"/>
        <v>0</v>
      </c>
      <c r="I39" s="186">
        <f t="shared" si="115"/>
        <v>0</v>
      </c>
      <c r="J39" s="186">
        <f t="shared" si="116"/>
        <v>0</v>
      </c>
      <c r="K39" s="186">
        <f t="shared" si="117"/>
        <v>0</v>
      </c>
      <c r="L39" s="162"/>
      <c r="M39" s="162"/>
      <c r="N39" s="186">
        <f t="shared" si="118"/>
        <v>0</v>
      </c>
      <c r="O39" s="187"/>
      <c r="P39" s="187"/>
      <c r="Q39" s="186">
        <f t="shared" si="119"/>
        <v>0</v>
      </c>
      <c r="R39" s="187"/>
      <c r="S39" s="187"/>
      <c r="T39" s="186">
        <f t="shared" si="120"/>
        <v>0</v>
      </c>
      <c r="U39" s="187"/>
      <c r="V39" s="187"/>
      <c r="W39" s="186">
        <f t="shared" si="121"/>
        <v>0</v>
      </c>
      <c r="X39" s="187"/>
      <c r="Y39" s="187"/>
      <c r="Z39" s="186">
        <f t="shared" si="122"/>
        <v>0</v>
      </c>
      <c r="AA39" s="187"/>
      <c r="AB39" s="187"/>
      <c r="AC39" s="186">
        <f t="shared" si="123"/>
        <v>0</v>
      </c>
      <c r="AD39" s="187"/>
      <c r="AE39" s="187"/>
      <c r="AF39" s="186">
        <f t="shared" si="124"/>
        <v>0</v>
      </c>
      <c r="AG39" s="233"/>
      <c r="AH39" s="233"/>
      <c r="AI39" s="176" t="s">
        <v>173</v>
      </c>
      <c r="AJ39" s="176" t="s">
        <v>212</v>
      </c>
      <c r="AK39" s="177" t="s">
        <v>213</v>
      </c>
      <c r="AL39" s="232">
        <v>24</v>
      </c>
      <c r="AM39" s="186">
        <f t="shared" si="125"/>
        <v>0</v>
      </c>
      <c r="AN39" s="187"/>
      <c r="AO39" s="187"/>
      <c r="AP39" s="186">
        <f t="shared" si="126"/>
        <v>0</v>
      </c>
      <c r="AQ39" s="187"/>
      <c r="AR39" s="187"/>
      <c r="AS39" s="186">
        <f t="shared" si="127"/>
        <v>14</v>
      </c>
      <c r="AT39" s="186">
        <f t="shared" si="128"/>
        <v>12</v>
      </c>
      <c r="AU39" s="186">
        <f t="shared" si="129"/>
        <v>2</v>
      </c>
      <c r="AV39" s="186">
        <f t="shared" si="130"/>
        <v>14</v>
      </c>
      <c r="AW39" s="187">
        <v>12</v>
      </c>
      <c r="AX39" s="187">
        <v>2</v>
      </c>
      <c r="AY39" s="186">
        <f t="shared" si="131"/>
        <v>5</v>
      </c>
      <c r="AZ39" s="187">
        <v>4</v>
      </c>
      <c r="BA39" s="187">
        <v>1</v>
      </c>
      <c r="BB39" s="186">
        <f t="shared" si="132"/>
        <v>0</v>
      </c>
      <c r="BC39" s="187"/>
      <c r="BD39" s="187"/>
      <c r="BE39" s="186">
        <f t="shared" si="133"/>
        <v>0</v>
      </c>
      <c r="BF39" s="187">
        <v>0</v>
      </c>
      <c r="BG39" s="187">
        <v>0</v>
      </c>
      <c r="BH39" s="186">
        <f t="shared" si="134"/>
        <v>0</v>
      </c>
      <c r="BI39" s="187"/>
      <c r="BJ39" s="187"/>
      <c r="BK39" s="186">
        <f t="shared" si="135"/>
        <v>0</v>
      </c>
      <c r="BL39" s="187"/>
      <c r="BM39" s="187"/>
      <c r="BN39" s="176" t="s">
        <v>173</v>
      </c>
      <c r="BO39" s="176" t="s">
        <v>212</v>
      </c>
      <c r="BP39" s="177" t="s">
        <v>213</v>
      </c>
      <c r="BQ39" s="232">
        <v>24</v>
      </c>
      <c r="BR39" s="186">
        <f t="shared" si="136"/>
        <v>0</v>
      </c>
      <c r="BS39" s="187"/>
      <c r="BT39" s="187"/>
      <c r="BU39" s="186">
        <f t="shared" si="137"/>
        <v>0</v>
      </c>
      <c r="BV39" s="187"/>
      <c r="BW39" s="187"/>
      <c r="BX39" s="186">
        <f t="shared" si="138"/>
        <v>0</v>
      </c>
      <c r="BY39" s="187"/>
      <c r="BZ39" s="187"/>
      <c r="CA39" s="186">
        <f t="shared" si="139"/>
        <v>0</v>
      </c>
      <c r="CB39" s="187">
        <v>0</v>
      </c>
      <c r="CC39" s="187">
        <v>0</v>
      </c>
      <c r="CD39" s="186">
        <f t="shared" si="140"/>
        <v>0</v>
      </c>
      <c r="CE39" s="187"/>
      <c r="CF39" s="187"/>
      <c r="CG39" s="186">
        <f t="shared" si="141"/>
        <v>0</v>
      </c>
      <c r="CH39" s="187"/>
      <c r="CI39" s="187"/>
      <c r="CJ39" s="186">
        <f t="shared" si="142"/>
        <v>0</v>
      </c>
      <c r="CK39" s="187"/>
      <c r="CL39" s="187"/>
      <c r="CM39" s="188">
        <f t="shared" si="143"/>
        <v>0</v>
      </c>
      <c r="CN39" s="189"/>
      <c r="CO39" s="189"/>
      <c r="CP39" s="188">
        <f t="shared" si="144"/>
        <v>0</v>
      </c>
      <c r="CQ39" s="189"/>
      <c r="CR39" s="189"/>
    </row>
    <row r="40" spans="1:96" s="231" customFormat="1" ht="38.25">
      <c r="A40" s="170" t="s">
        <v>173</v>
      </c>
      <c r="B40" s="170" t="s">
        <v>214</v>
      </c>
      <c r="C40" s="170" t="s">
        <v>215</v>
      </c>
      <c r="D40" s="232">
        <v>25</v>
      </c>
      <c r="E40" s="186">
        <f t="shared" si="111"/>
        <v>17</v>
      </c>
      <c r="F40" s="186">
        <f t="shared" si="112"/>
        <v>14</v>
      </c>
      <c r="G40" s="186">
        <f t="shared" si="113"/>
        <v>3</v>
      </c>
      <c r="H40" s="186">
        <f t="shared" si="114"/>
        <v>0</v>
      </c>
      <c r="I40" s="186">
        <f t="shared" si="115"/>
        <v>0</v>
      </c>
      <c r="J40" s="186">
        <f t="shared" si="116"/>
        <v>0</v>
      </c>
      <c r="K40" s="186">
        <f t="shared" si="117"/>
        <v>0</v>
      </c>
      <c r="L40" s="162"/>
      <c r="M40" s="162"/>
      <c r="N40" s="186">
        <f t="shared" si="118"/>
        <v>0</v>
      </c>
      <c r="O40" s="187"/>
      <c r="P40" s="187"/>
      <c r="Q40" s="186">
        <f t="shared" si="119"/>
        <v>0</v>
      </c>
      <c r="R40" s="187"/>
      <c r="S40" s="187"/>
      <c r="T40" s="186">
        <f t="shared" si="120"/>
        <v>0</v>
      </c>
      <c r="U40" s="187"/>
      <c r="V40" s="187"/>
      <c r="W40" s="186">
        <f t="shared" si="121"/>
        <v>0</v>
      </c>
      <c r="X40" s="187"/>
      <c r="Y40" s="187"/>
      <c r="Z40" s="186">
        <f t="shared" si="122"/>
        <v>0</v>
      </c>
      <c r="AA40" s="187"/>
      <c r="AB40" s="187"/>
      <c r="AC40" s="186">
        <f t="shared" si="123"/>
        <v>0</v>
      </c>
      <c r="AD40" s="187"/>
      <c r="AE40" s="187"/>
      <c r="AF40" s="186">
        <f t="shared" si="124"/>
        <v>0</v>
      </c>
      <c r="AG40" s="233"/>
      <c r="AH40" s="233"/>
      <c r="AI40" s="170" t="s">
        <v>173</v>
      </c>
      <c r="AJ40" s="170" t="s">
        <v>214</v>
      </c>
      <c r="AK40" s="170" t="s">
        <v>215</v>
      </c>
      <c r="AL40" s="232">
        <v>25</v>
      </c>
      <c r="AM40" s="186">
        <f t="shared" si="125"/>
        <v>0</v>
      </c>
      <c r="AN40" s="187"/>
      <c r="AO40" s="187"/>
      <c r="AP40" s="186">
        <f t="shared" si="126"/>
        <v>0</v>
      </c>
      <c r="AQ40" s="187"/>
      <c r="AR40" s="187"/>
      <c r="AS40" s="186">
        <f t="shared" si="127"/>
        <v>17</v>
      </c>
      <c r="AT40" s="186">
        <f t="shared" si="128"/>
        <v>14</v>
      </c>
      <c r="AU40" s="186">
        <f t="shared" si="129"/>
        <v>3</v>
      </c>
      <c r="AV40" s="186">
        <f t="shared" si="130"/>
        <v>0</v>
      </c>
      <c r="AW40" s="187"/>
      <c r="AX40" s="187"/>
      <c r="AY40" s="186">
        <f t="shared" si="131"/>
        <v>0</v>
      </c>
      <c r="AZ40" s="187"/>
      <c r="BA40" s="187"/>
      <c r="BB40" s="186">
        <f t="shared" si="132"/>
        <v>0</v>
      </c>
      <c r="BC40" s="187"/>
      <c r="BD40" s="187"/>
      <c r="BE40" s="186">
        <f t="shared" si="133"/>
        <v>0</v>
      </c>
      <c r="BF40" s="187">
        <v>0</v>
      </c>
      <c r="BG40" s="187">
        <v>0</v>
      </c>
      <c r="BH40" s="186">
        <f t="shared" si="134"/>
        <v>0</v>
      </c>
      <c r="BI40" s="187"/>
      <c r="BJ40" s="187"/>
      <c r="BK40" s="186">
        <f t="shared" si="135"/>
        <v>0</v>
      </c>
      <c r="BL40" s="187"/>
      <c r="BM40" s="187"/>
      <c r="BN40" s="170" t="s">
        <v>173</v>
      </c>
      <c r="BO40" s="170" t="s">
        <v>214</v>
      </c>
      <c r="BP40" s="170" t="s">
        <v>215</v>
      </c>
      <c r="BQ40" s="232">
        <v>25</v>
      </c>
      <c r="BR40" s="186">
        <f t="shared" si="136"/>
        <v>17</v>
      </c>
      <c r="BS40" s="187">
        <v>14</v>
      </c>
      <c r="BT40" s="187">
        <v>3</v>
      </c>
      <c r="BU40" s="186">
        <f t="shared" si="137"/>
        <v>12</v>
      </c>
      <c r="BV40" s="187">
        <v>10</v>
      </c>
      <c r="BW40" s="187">
        <v>2</v>
      </c>
      <c r="BX40" s="186">
        <f t="shared" si="138"/>
        <v>6</v>
      </c>
      <c r="BY40" s="187">
        <v>4</v>
      </c>
      <c r="BZ40" s="187">
        <v>2</v>
      </c>
      <c r="CA40" s="186">
        <f t="shared" si="139"/>
        <v>5</v>
      </c>
      <c r="CB40" s="187">
        <v>4</v>
      </c>
      <c r="CC40" s="187">
        <v>1</v>
      </c>
      <c r="CD40" s="186">
        <f t="shared" si="140"/>
        <v>0</v>
      </c>
      <c r="CE40" s="187"/>
      <c r="CF40" s="187"/>
      <c r="CG40" s="186">
        <f t="shared" si="141"/>
        <v>5</v>
      </c>
      <c r="CH40" s="187">
        <v>4</v>
      </c>
      <c r="CI40" s="187">
        <v>1</v>
      </c>
      <c r="CJ40" s="186">
        <f t="shared" si="142"/>
        <v>0</v>
      </c>
      <c r="CK40" s="187"/>
      <c r="CL40" s="187"/>
      <c r="CM40" s="188">
        <f t="shared" si="143"/>
        <v>0</v>
      </c>
      <c r="CN40" s="189"/>
      <c r="CO40" s="189"/>
      <c r="CP40" s="188">
        <f t="shared" si="144"/>
        <v>0</v>
      </c>
      <c r="CQ40" s="189"/>
      <c r="CR40" s="189"/>
    </row>
    <row r="41" spans="1:96" s="231" customFormat="1" ht="25.5">
      <c r="A41" s="176" t="s">
        <v>173</v>
      </c>
      <c r="B41" s="176" t="s">
        <v>216</v>
      </c>
      <c r="C41" s="177" t="s">
        <v>217</v>
      </c>
      <c r="D41" s="232">
        <v>26</v>
      </c>
      <c r="E41" s="186">
        <f t="shared" si="111"/>
        <v>7</v>
      </c>
      <c r="F41" s="186">
        <f t="shared" si="112"/>
        <v>1</v>
      </c>
      <c r="G41" s="186">
        <f t="shared" si="113"/>
        <v>6</v>
      </c>
      <c r="H41" s="186">
        <f t="shared" si="114"/>
        <v>6</v>
      </c>
      <c r="I41" s="186">
        <f t="shared" si="115"/>
        <v>1</v>
      </c>
      <c r="J41" s="186">
        <f t="shared" si="116"/>
        <v>5</v>
      </c>
      <c r="K41" s="186">
        <f t="shared" si="117"/>
        <v>0</v>
      </c>
      <c r="L41" s="162">
        <v>0</v>
      </c>
      <c r="M41" s="162">
        <v>0</v>
      </c>
      <c r="N41" s="186">
        <f t="shared" si="118"/>
        <v>0</v>
      </c>
      <c r="O41" s="187">
        <v>0</v>
      </c>
      <c r="P41" s="187">
        <v>0</v>
      </c>
      <c r="Q41" s="186">
        <f t="shared" si="119"/>
        <v>0</v>
      </c>
      <c r="R41" s="187">
        <v>0</v>
      </c>
      <c r="S41" s="187">
        <v>0</v>
      </c>
      <c r="T41" s="186">
        <f t="shared" si="120"/>
        <v>0</v>
      </c>
      <c r="U41" s="187">
        <v>0</v>
      </c>
      <c r="V41" s="187">
        <v>0</v>
      </c>
      <c r="W41" s="186">
        <f t="shared" si="121"/>
        <v>0</v>
      </c>
      <c r="X41" s="187">
        <v>0</v>
      </c>
      <c r="Y41" s="187">
        <v>0</v>
      </c>
      <c r="Z41" s="186">
        <f t="shared" si="122"/>
        <v>6</v>
      </c>
      <c r="AA41" s="187">
        <v>1</v>
      </c>
      <c r="AB41" s="187">
        <v>5</v>
      </c>
      <c r="AC41" s="186">
        <f t="shared" si="123"/>
        <v>6</v>
      </c>
      <c r="AD41" s="187">
        <v>1</v>
      </c>
      <c r="AE41" s="187">
        <v>5</v>
      </c>
      <c r="AF41" s="186">
        <f t="shared" si="124"/>
        <v>0</v>
      </c>
      <c r="AG41" s="233">
        <v>0</v>
      </c>
      <c r="AH41" s="233">
        <v>0</v>
      </c>
      <c r="AI41" s="176" t="s">
        <v>173</v>
      </c>
      <c r="AJ41" s="176" t="s">
        <v>216</v>
      </c>
      <c r="AK41" s="177" t="s">
        <v>217</v>
      </c>
      <c r="AL41" s="232">
        <v>26</v>
      </c>
      <c r="AM41" s="186">
        <f t="shared" si="125"/>
        <v>0</v>
      </c>
      <c r="AN41" s="187">
        <v>0</v>
      </c>
      <c r="AO41" s="187">
        <v>0</v>
      </c>
      <c r="AP41" s="186">
        <f t="shared" si="126"/>
        <v>0</v>
      </c>
      <c r="AQ41" s="187">
        <v>0</v>
      </c>
      <c r="AR41" s="187">
        <v>0</v>
      </c>
      <c r="AS41" s="186">
        <f t="shared" si="127"/>
        <v>1</v>
      </c>
      <c r="AT41" s="186">
        <f t="shared" si="128"/>
        <v>0</v>
      </c>
      <c r="AU41" s="186">
        <f t="shared" si="129"/>
        <v>1</v>
      </c>
      <c r="AV41" s="186">
        <f t="shared" si="130"/>
        <v>0</v>
      </c>
      <c r="AW41" s="187">
        <v>0</v>
      </c>
      <c r="AX41" s="187">
        <v>0</v>
      </c>
      <c r="AY41" s="186">
        <f t="shared" si="131"/>
        <v>0</v>
      </c>
      <c r="AZ41" s="187">
        <v>0</v>
      </c>
      <c r="BA41" s="187">
        <v>0</v>
      </c>
      <c r="BB41" s="186">
        <f t="shared" si="132"/>
        <v>0</v>
      </c>
      <c r="BC41" s="187">
        <v>0</v>
      </c>
      <c r="BD41" s="187">
        <v>0</v>
      </c>
      <c r="BE41" s="186">
        <f t="shared" si="133"/>
        <v>0</v>
      </c>
      <c r="BF41" s="187">
        <v>0</v>
      </c>
      <c r="BG41" s="187">
        <v>0</v>
      </c>
      <c r="BH41" s="186">
        <f t="shared" si="134"/>
        <v>0</v>
      </c>
      <c r="BI41" s="187">
        <v>0</v>
      </c>
      <c r="BJ41" s="187">
        <v>0</v>
      </c>
      <c r="BK41" s="186">
        <f t="shared" si="135"/>
        <v>0</v>
      </c>
      <c r="BL41" s="187">
        <v>0</v>
      </c>
      <c r="BM41" s="187">
        <v>0</v>
      </c>
      <c r="BN41" s="176" t="s">
        <v>173</v>
      </c>
      <c r="BO41" s="176" t="s">
        <v>216</v>
      </c>
      <c r="BP41" s="177" t="s">
        <v>217</v>
      </c>
      <c r="BQ41" s="232">
        <v>26</v>
      </c>
      <c r="BR41" s="186">
        <f t="shared" si="136"/>
        <v>1</v>
      </c>
      <c r="BS41" s="187">
        <v>0</v>
      </c>
      <c r="BT41" s="187">
        <v>1</v>
      </c>
      <c r="BU41" s="186">
        <f t="shared" si="137"/>
        <v>0</v>
      </c>
      <c r="BV41" s="187">
        <v>0</v>
      </c>
      <c r="BW41" s="187">
        <v>0</v>
      </c>
      <c r="BX41" s="186">
        <f t="shared" si="138"/>
        <v>0</v>
      </c>
      <c r="BY41" s="187">
        <v>0</v>
      </c>
      <c r="BZ41" s="187">
        <v>0</v>
      </c>
      <c r="CA41" s="186">
        <f t="shared" si="139"/>
        <v>1</v>
      </c>
      <c r="CB41" s="187">
        <v>0</v>
      </c>
      <c r="CC41" s="187">
        <v>1</v>
      </c>
      <c r="CD41" s="186">
        <f t="shared" si="140"/>
        <v>0</v>
      </c>
      <c r="CE41" s="187">
        <v>0</v>
      </c>
      <c r="CF41" s="187">
        <v>0</v>
      </c>
      <c r="CG41" s="186">
        <f t="shared" si="141"/>
        <v>1</v>
      </c>
      <c r="CH41" s="187">
        <v>0</v>
      </c>
      <c r="CI41" s="187">
        <v>1</v>
      </c>
      <c r="CJ41" s="186">
        <f t="shared" si="142"/>
        <v>0</v>
      </c>
      <c r="CK41" s="187">
        <v>0</v>
      </c>
      <c r="CL41" s="187">
        <v>0</v>
      </c>
      <c r="CM41" s="188">
        <f t="shared" si="143"/>
        <v>0</v>
      </c>
      <c r="CN41" s="189">
        <v>0</v>
      </c>
      <c r="CO41" s="189">
        <v>0</v>
      </c>
      <c r="CP41" s="188">
        <f t="shared" si="144"/>
        <v>0</v>
      </c>
      <c r="CQ41" s="189">
        <v>0</v>
      </c>
      <c r="CR41" s="189">
        <v>0</v>
      </c>
    </row>
    <row r="42" spans="1:96" s="231" customFormat="1" ht="31.5" customHeight="1">
      <c r="A42" s="312" t="s">
        <v>218</v>
      </c>
      <c r="B42" s="313"/>
      <c r="C42" s="314"/>
      <c r="D42" s="230">
        <v>27</v>
      </c>
      <c r="E42" s="229">
        <f t="shared" si="111"/>
        <v>91</v>
      </c>
      <c r="F42" s="229">
        <f t="shared" si="112"/>
        <v>91</v>
      </c>
      <c r="G42" s="229">
        <f t="shared" si="113"/>
        <v>0</v>
      </c>
      <c r="H42" s="229">
        <f>SUM(H43:H57)</f>
        <v>0</v>
      </c>
      <c r="I42" s="229">
        <f t="shared" ref="I42:AH42" si="200">SUM(I43:I57)</f>
        <v>0</v>
      </c>
      <c r="J42" s="229">
        <f t="shared" si="200"/>
        <v>0</v>
      </c>
      <c r="K42" s="229">
        <f t="shared" si="200"/>
        <v>0</v>
      </c>
      <c r="L42" s="229">
        <f t="shared" si="200"/>
        <v>0</v>
      </c>
      <c r="M42" s="229">
        <f t="shared" si="200"/>
        <v>0</v>
      </c>
      <c r="N42" s="229">
        <f t="shared" si="200"/>
        <v>0</v>
      </c>
      <c r="O42" s="229">
        <f t="shared" si="200"/>
        <v>0</v>
      </c>
      <c r="P42" s="229">
        <f t="shared" si="200"/>
        <v>0</v>
      </c>
      <c r="Q42" s="229">
        <f t="shared" si="200"/>
        <v>0</v>
      </c>
      <c r="R42" s="229">
        <f t="shared" si="200"/>
        <v>0</v>
      </c>
      <c r="S42" s="229">
        <f t="shared" si="200"/>
        <v>0</v>
      </c>
      <c r="T42" s="229">
        <f t="shared" si="200"/>
        <v>0</v>
      </c>
      <c r="U42" s="229">
        <f t="shared" si="200"/>
        <v>0</v>
      </c>
      <c r="V42" s="229">
        <f t="shared" si="200"/>
        <v>0</v>
      </c>
      <c r="W42" s="229">
        <f t="shared" si="200"/>
        <v>0</v>
      </c>
      <c r="X42" s="229">
        <f t="shared" si="200"/>
        <v>0</v>
      </c>
      <c r="Y42" s="229">
        <f t="shared" si="200"/>
        <v>0</v>
      </c>
      <c r="Z42" s="229">
        <f t="shared" si="200"/>
        <v>0</v>
      </c>
      <c r="AA42" s="229">
        <f t="shared" si="200"/>
        <v>0</v>
      </c>
      <c r="AB42" s="229">
        <f t="shared" si="200"/>
        <v>0</v>
      </c>
      <c r="AC42" s="229">
        <f t="shared" si="200"/>
        <v>0</v>
      </c>
      <c r="AD42" s="229">
        <f t="shared" si="200"/>
        <v>0</v>
      </c>
      <c r="AE42" s="229">
        <f t="shared" si="200"/>
        <v>0</v>
      </c>
      <c r="AF42" s="229">
        <f t="shared" si="200"/>
        <v>0</v>
      </c>
      <c r="AG42" s="229">
        <f t="shared" si="200"/>
        <v>0</v>
      </c>
      <c r="AH42" s="229">
        <f t="shared" si="200"/>
        <v>0</v>
      </c>
      <c r="AI42" s="312" t="s">
        <v>218</v>
      </c>
      <c r="AJ42" s="313"/>
      <c r="AK42" s="314"/>
      <c r="AL42" s="230">
        <v>27</v>
      </c>
      <c r="AM42" s="229">
        <f t="shared" ref="AM42" si="201">SUM(AM43:AM57)</f>
        <v>0</v>
      </c>
      <c r="AN42" s="229">
        <f t="shared" ref="AN42" si="202">SUM(AN43:AN57)</f>
        <v>0</v>
      </c>
      <c r="AO42" s="229">
        <f t="shared" ref="AO42" si="203">SUM(AO43:AO57)</f>
        <v>0</v>
      </c>
      <c r="AP42" s="229">
        <f t="shared" ref="AP42" si="204">SUM(AP43:AP57)</f>
        <v>0</v>
      </c>
      <c r="AQ42" s="229">
        <f t="shared" ref="AQ42" si="205">SUM(AQ43:AQ57)</f>
        <v>0</v>
      </c>
      <c r="AR42" s="229">
        <f t="shared" ref="AR42" si="206">SUM(AR43:AR57)</f>
        <v>0</v>
      </c>
      <c r="AS42" s="229">
        <f t="shared" ref="AS42" si="207">SUM(AS43:AS57)</f>
        <v>91</v>
      </c>
      <c r="AT42" s="229">
        <f t="shared" ref="AT42" si="208">SUM(AT43:AT57)</f>
        <v>91</v>
      </c>
      <c r="AU42" s="229">
        <f t="shared" ref="AU42" si="209">SUM(AU43:AU57)</f>
        <v>0</v>
      </c>
      <c r="AV42" s="229">
        <f t="shared" ref="AV42" si="210">SUM(AV43:AV57)</f>
        <v>91</v>
      </c>
      <c r="AW42" s="229">
        <f t="shared" ref="AW42" si="211">SUM(AW43:AW57)</f>
        <v>91</v>
      </c>
      <c r="AX42" s="229">
        <f t="shared" ref="AX42" si="212">SUM(AX43:AX57)</f>
        <v>0</v>
      </c>
      <c r="AY42" s="229">
        <f t="shared" ref="AY42" si="213">SUM(AY43:AY57)</f>
        <v>91</v>
      </c>
      <c r="AZ42" s="229">
        <f t="shared" ref="AZ42" si="214">SUM(AZ43:AZ57)</f>
        <v>91</v>
      </c>
      <c r="BA42" s="229">
        <f t="shared" ref="BA42" si="215">SUM(BA43:BA57)</f>
        <v>0</v>
      </c>
      <c r="BB42" s="229">
        <f t="shared" ref="BB42" si="216">SUM(BB43:BB57)</f>
        <v>91</v>
      </c>
      <c r="BC42" s="229">
        <f t="shared" ref="BC42" si="217">SUM(BC43:BC57)</f>
        <v>91</v>
      </c>
      <c r="BD42" s="229">
        <f t="shared" ref="BD42" si="218">SUM(BD43:BD57)</f>
        <v>0</v>
      </c>
      <c r="BE42" s="229">
        <f t="shared" ref="BE42" si="219">SUM(BE43:BE57)</f>
        <v>0</v>
      </c>
      <c r="BF42" s="229">
        <f t="shared" ref="BF42" si="220">SUM(BF43:BF57)</f>
        <v>0</v>
      </c>
      <c r="BG42" s="229">
        <f t="shared" ref="BG42" si="221">SUM(BG43:BG57)</f>
        <v>0</v>
      </c>
      <c r="BH42" s="229">
        <f t="shared" ref="BH42" si="222">SUM(BH43:BH57)</f>
        <v>0</v>
      </c>
      <c r="BI42" s="229">
        <f t="shared" ref="BI42" si="223">SUM(BI43:BI57)</f>
        <v>0</v>
      </c>
      <c r="BJ42" s="229">
        <f t="shared" ref="BJ42" si="224">SUM(BJ43:BJ57)</f>
        <v>0</v>
      </c>
      <c r="BK42" s="229">
        <f t="shared" ref="BK42" si="225">SUM(BK43:BK57)</f>
        <v>0</v>
      </c>
      <c r="BL42" s="229">
        <f t="shared" ref="BL42" si="226">SUM(BL43:BL57)</f>
        <v>0</v>
      </c>
      <c r="BM42" s="229">
        <f t="shared" ref="BM42" si="227">SUM(BM43:BM57)</f>
        <v>0</v>
      </c>
      <c r="BN42" s="312" t="s">
        <v>218</v>
      </c>
      <c r="BO42" s="313"/>
      <c r="BP42" s="314"/>
      <c r="BQ42" s="230">
        <v>27</v>
      </c>
      <c r="BR42" s="229">
        <f t="shared" ref="BR42" si="228">SUM(BR43:BR57)</f>
        <v>0</v>
      </c>
      <c r="BS42" s="229">
        <f t="shared" ref="BS42" si="229">SUM(BS43:BS57)</f>
        <v>0</v>
      </c>
      <c r="BT42" s="229">
        <f t="shared" ref="BT42" si="230">SUM(BT43:BT57)</f>
        <v>0</v>
      </c>
      <c r="BU42" s="229">
        <f t="shared" ref="BU42" si="231">SUM(BU43:BU57)</f>
        <v>0</v>
      </c>
      <c r="BV42" s="229">
        <f t="shared" ref="BV42" si="232">SUM(BV43:BV57)</f>
        <v>0</v>
      </c>
      <c r="BW42" s="229">
        <f t="shared" ref="BW42" si="233">SUM(BW43:BW57)</f>
        <v>0</v>
      </c>
      <c r="BX42" s="229">
        <f t="shared" ref="BX42" si="234">SUM(BX43:BX57)</f>
        <v>0</v>
      </c>
      <c r="BY42" s="229">
        <f t="shared" ref="BY42" si="235">SUM(BY43:BY57)</f>
        <v>0</v>
      </c>
      <c r="BZ42" s="229">
        <f t="shared" ref="BZ42" si="236">SUM(BZ43:BZ57)</f>
        <v>0</v>
      </c>
      <c r="CA42" s="229">
        <f t="shared" ref="CA42" si="237">SUM(CA43:CA57)</f>
        <v>0</v>
      </c>
      <c r="CB42" s="229">
        <f t="shared" ref="CB42" si="238">SUM(CB43:CB57)</f>
        <v>0</v>
      </c>
      <c r="CC42" s="229">
        <f t="shared" ref="CC42" si="239">SUM(CC43:CC57)</f>
        <v>0</v>
      </c>
      <c r="CD42" s="229">
        <f t="shared" ref="CD42" si="240">SUM(CD43:CD57)</f>
        <v>0</v>
      </c>
      <c r="CE42" s="229">
        <f t="shared" ref="CE42" si="241">SUM(CE43:CE57)</f>
        <v>0</v>
      </c>
      <c r="CF42" s="229">
        <f t="shared" ref="CF42" si="242">SUM(CF43:CF57)</f>
        <v>0</v>
      </c>
      <c r="CG42" s="229">
        <f t="shared" ref="CG42" si="243">SUM(CG43:CG57)</f>
        <v>0</v>
      </c>
      <c r="CH42" s="229">
        <f t="shared" ref="CH42" si="244">SUM(CH43:CH57)</f>
        <v>0</v>
      </c>
      <c r="CI42" s="229">
        <f t="shared" ref="CI42" si="245">SUM(CI43:CI57)</f>
        <v>0</v>
      </c>
      <c r="CJ42" s="229">
        <f t="shared" ref="CJ42" si="246">SUM(CJ43:CJ57)</f>
        <v>0</v>
      </c>
      <c r="CK42" s="229">
        <f t="shared" ref="CK42" si="247">SUM(CK43:CK57)</f>
        <v>0</v>
      </c>
      <c r="CL42" s="229">
        <f t="shared" ref="CL42" si="248">SUM(CL43:CL57)</f>
        <v>0</v>
      </c>
      <c r="CM42" s="229">
        <f t="shared" ref="CM42" si="249">SUM(CM43:CM57)</f>
        <v>0</v>
      </c>
      <c r="CN42" s="229">
        <f t="shared" ref="CN42" si="250">SUM(CN43:CN57)</f>
        <v>0</v>
      </c>
      <c r="CO42" s="229">
        <f t="shared" ref="CO42" si="251">SUM(CO43:CO57)</f>
        <v>0</v>
      </c>
      <c r="CP42" s="229">
        <f t="shared" ref="CP42" si="252">SUM(CP43:CP57)</f>
        <v>0</v>
      </c>
      <c r="CQ42" s="229">
        <f t="shared" ref="CQ42" si="253">SUM(CQ43:CQ57)</f>
        <v>0</v>
      </c>
      <c r="CR42" s="229">
        <f t="shared" ref="CR42" si="254">SUM(CR43:CR57)</f>
        <v>0</v>
      </c>
    </row>
    <row r="43" spans="1:96" s="231" customFormat="1" ht="51">
      <c r="A43" s="176" t="s">
        <v>219</v>
      </c>
      <c r="B43" s="176" t="s">
        <v>220</v>
      </c>
      <c r="C43" s="177" t="s">
        <v>221</v>
      </c>
      <c r="D43" s="232">
        <v>28</v>
      </c>
      <c r="E43" s="186">
        <f t="shared" si="111"/>
        <v>7</v>
      </c>
      <c r="F43" s="186">
        <f t="shared" si="112"/>
        <v>7</v>
      </c>
      <c r="G43" s="186">
        <f t="shared" si="113"/>
        <v>0</v>
      </c>
      <c r="H43" s="186">
        <f t="shared" si="114"/>
        <v>0</v>
      </c>
      <c r="I43" s="186">
        <f t="shared" si="115"/>
        <v>0</v>
      </c>
      <c r="J43" s="186">
        <f t="shared" si="116"/>
        <v>0</v>
      </c>
      <c r="K43" s="186">
        <f t="shared" si="117"/>
        <v>0</v>
      </c>
      <c r="L43" s="162"/>
      <c r="M43" s="162"/>
      <c r="N43" s="186">
        <f t="shared" si="118"/>
        <v>0</v>
      </c>
      <c r="O43" s="187"/>
      <c r="P43" s="187"/>
      <c r="Q43" s="186">
        <f t="shared" si="119"/>
        <v>0</v>
      </c>
      <c r="R43" s="187"/>
      <c r="S43" s="187"/>
      <c r="T43" s="186">
        <f t="shared" si="120"/>
        <v>0</v>
      </c>
      <c r="U43" s="187"/>
      <c r="V43" s="187"/>
      <c r="W43" s="186">
        <f t="shared" si="121"/>
        <v>0</v>
      </c>
      <c r="X43" s="187"/>
      <c r="Y43" s="187"/>
      <c r="Z43" s="186">
        <f t="shared" si="122"/>
        <v>0</v>
      </c>
      <c r="AA43" s="187"/>
      <c r="AB43" s="187"/>
      <c r="AC43" s="186">
        <f t="shared" si="123"/>
        <v>0</v>
      </c>
      <c r="AD43" s="187"/>
      <c r="AE43" s="187"/>
      <c r="AF43" s="186">
        <f t="shared" si="124"/>
        <v>0</v>
      </c>
      <c r="AG43" s="233"/>
      <c r="AH43" s="233"/>
      <c r="AI43" s="176" t="s">
        <v>219</v>
      </c>
      <c r="AJ43" s="176" t="s">
        <v>220</v>
      </c>
      <c r="AK43" s="177" t="s">
        <v>221</v>
      </c>
      <c r="AL43" s="232">
        <v>28</v>
      </c>
      <c r="AM43" s="186">
        <f t="shared" si="125"/>
        <v>0</v>
      </c>
      <c r="AN43" s="187"/>
      <c r="AO43" s="187"/>
      <c r="AP43" s="186">
        <f t="shared" si="126"/>
        <v>0</v>
      </c>
      <c r="AQ43" s="187"/>
      <c r="AR43" s="187"/>
      <c r="AS43" s="186">
        <f t="shared" si="127"/>
        <v>7</v>
      </c>
      <c r="AT43" s="186">
        <f t="shared" si="128"/>
        <v>7</v>
      </c>
      <c r="AU43" s="186">
        <f t="shared" si="129"/>
        <v>0</v>
      </c>
      <c r="AV43" s="186">
        <f t="shared" si="130"/>
        <v>7</v>
      </c>
      <c r="AW43" s="187">
        <v>7</v>
      </c>
      <c r="AX43" s="187"/>
      <c r="AY43" s="186">
        <f t="shared" si="131"/>
        <v>7</v>
      </c>
      <c r="AZ43" s="187">
        <v>7</v>
      </c>
      <c r="BA43" s="187"/>
      <c r="BB43" s="186">
        <f t="shared" si="132"/>
        <v>7</v>
      </c>
      <c r="BC43" s="187">
        <v>7</v>
      </c>
      <c r="BD43" s="187"/>
      <c r="BE43" s="186">
        <f t="shared" si="133"/>
        <v>0</v>
      </c>
      <c r="BF43" s="187">
        <v>0</v>
      </c>
      <c r="BG43" s="187">
        <v>0</v>
      </c>
      <c r="BH43" s="186">
        <f t="shared" si="134"/>
        <v>0</v>
      </c>
      <c r="BI43" s="187"/>
      <c r="BJ43" s="187"/>
      <c r="BK43" s="186">
        <f t="shared" si="135"/>
        <v>0</v>
      </c>
      <c r="BL43" s="187"/>
      <c r="BM43" s="187"/>
      <c r="BN43" s="176" t="s">
        <v>219</v>
      </c>
      <c r="BO43" s="176" t="s">
        <v>220</v>
      </c>
      <c r="BP43" s="177" t="s">
        <v>221</v>
      </c>
      <c r="BQ43" s="232">
        <v>28</v>
      </c>
      <c r="BR43" s="186">
        <f t="shared" si="136"/>
        <v>0</v>
      </c>
      <c r="BS43" s="187"/>
      <c r="BT43" s="187"/>
      <c r="BU43" s="186">
        <f t="shared" si="137"/>
        <v>0</v>
      </c>
      <c r="BV43" s="187"/>
      <c r="BW43" s="187"/>
      <c r="BX43" s="186">
        <f t="shared" si="138"/>
        <v>0</v>
      </c>
      <c r="BY43" s="187"/>
      <c r="BZ43" s="187"/>
      <c r="CA43" s="186">
        <f t="shared" si="139"/>
        <v>0</v>
      </c>
      <c r="CB43" s="187">
        <v>0</v>
      </c>
      <c r="CC43" s="187">
        <v>0</v>
      </c>
      <c r="CD43" s="186">
        <f t="shared" si="140"/>
        <v>0</v>
      </c>
      <c r="CE43" s="187"/>
      <c r="CF43" s="187"/>
      <c r="CG43" s="186">
        <f t="shared" si="141"/>
        <v>0</v>
      </c>
      <c r="CH43" s="187"/>
      <c r="CI43" s="187"/>
      <c r="CJ43" s="186">
        <f t="shared" si="142"/>
        <v>0</v>
      </c>
      <c r="CK43" s="187"/>
      <c r="CL43" s="187"/>
      <c r="CM43" s="188">
        <f t="shared" si="143"/>
        <v>0</v>
      </c>
      <c r="CN43" s="189"/>
      <c r="CO43" s="189"/>
      <c r="CP43" s="188">
        <f t="shared" si="144"/>
        <v>0</v>
      </c>
      <c r="CQ43" s="189"/>
      <c r="CR43" s="189"/>
    </row>
    <row r="44" spans="1:96" s="231" customFormat="1" ht="51">
      <c r="A44" s="176" t="s">
        <v>219</v>
      </c>
      <c r="B44" s="176" t="s">
        <v>222</v>
      </c>
      <c r="C44" s="177" t="s">
        <v>223</v>
      </c>
      <c r="D44" s="232">
        <v>29</v>
      </c>
      <c r="E44" s="186">
        <f t="shared" si="111"/>
        <v>4</v>
      </c>
      <c r="F44" s="186">
        <f t="shared" si="112"/>
        <v>4</v>
      </c>
      <c r="G44" s="186">
        <f t="shared" si="113"/>
        <v>0</v>
      </c>
      <c r="H44" s="186">
        <f t="shared" si="114"/>
        <v>0</v>
      </c>
      <c r="I44" s="186">
        <f t="shared" si="115"/>
        <v>0</v>
      </c>
      <c r="J44" s="186">
        <f t="shared" si="116"/>
        <v>0</v>
      </c>
      <c r="K44" s="186">
        <f t="shared" si="117"/>
        <v>0</v>
      </c>
      <c r="L44" s="162"/>
      <c r="M44" s="162"/>
      <c r="N44" s="186">
        <f t="shared" si="118"/>
        <v>0</v>
      </c>
      <c r="O44" s="187"/>
      <c r="P44" s="187"/>
      <c r="Q44" s="186">
        <f t="shared" si="119"/>
        <v>0</v>
      </c>
      <c r="R44" s="187"/>
      <c r="S44" s="187"/>
      <c r="T44" s="186">
        <f t="shared" si="120"/>
        <v>0</v>
      </c>
      <c r="U44" s="187"/>
      <c r="V44" s="187"/>
      <c r="W44" s="186">
        <f t="shared" si="121"/>
        <v>0</v>
      </c>
      <c r="X44" s="187"/>
      <c r="Y44" s="187"/>
      <c r="Z44" s="186">
        <f t="shared" si="122"/>
        <v>0</v>
      </c>
      <c r="AA44" s="187"/>
      <c r="AB44" s="187"/>
      <c r="AC44" s="186">
        <f t="shared" si="123"/>
        <v>0</v>
      </c>
      <c r="AD44" s="187"/>
      <c r="AE44" s="187"/>
      <c r="AF44" s="186">
        <f t="shared" si="124"/>
        <v>0</v>
      </c>
      <c r="AG44" s="233"/>
      <c r="AH44" s="233"/>
      <c r="AI44" s="176" t="s">
        <v>219</v>
      </c>
      <c r="AJ44" s="176" t="s">
        <v>222</v>
      </c>
      <c r="AK44" s="177" t="s">
        <v>223</v>
      </c>
      <c r="AL44" s="232">
        <v>29</v>
      </c>
      <c r="AM44" s="186">
        <f t="shared" si="125"/>
        <v>0</v>
      </c>
      <c r="AN44" s="187"/>
      <c r="AO44" s="187"/>
      <c r="AP44" s="186">
        <f t="shared" si="126"/>
        <v>0</v>
      </c>
      <c r="AQ44" s="187"/>
      <c r="AR44" s="187"/>
      <c r="AS44" s="186">
        <f t="shared" si="127"/>
        <v>4</v>
      </c>
      <c r="AT44" s="186">
        <f t="shared" si="128"/>
        <v>4</v>
      </c>
      <c r="AU44" s="186">
        <f t="shared" si="129"/>
        <v>0</v>
      </c>
      <c r="AV44" s="186">
        <f t="shared" si="130"/>
        <v>4</v>
      </c>
      <c r="AW44" s="187">
        <v>4</v>
      </c>
      <c r="AX44" s="187"/>
      <c r="AY44" s="186">
        <f t="shared" si="131"/>
        <v>4</v>
      </c>
      <c r="AZ44" s="187">
        <v>4</v>
      </c>
      <c r="BA44" s="187"/>
      <c r="BB44" s="186">
        <f t="shared" si="132"/>
        <v>4</v>
      </c>
      <c r="BC44" s="187">
        <v>4</v>
      </c>
      <c r="BD44" s="187"/>
      <c r="BE44" s="186">
        <f t="shared" si="133"/>
        <v>0</v>
      </c>
      <c r="BF44" s="187">
        <v>0</v>
      </c>
      <c r="BG44" s="187">
        <v>0</v>
      </c>
      <c r="BH44" s="186">
        <f t="shared" si="134"/>
        <v>0</v>
      </c>
      <c r="BI44" s="187"/>
      <c r="BJ44" s="187"/>
      <c r="BK44" s="186">
        <f t="shared" si="135"/>
        <v>0</v>
      </c>
      <c r="BL44" s="187"/>
      <c r="BM44" s="187"/>
      <c r="BN44" s="176" t="s">
        <v>219</v>
      </c>
      <c r="BO44" s="176" t="s">
        <v>222</v>
      </c>
      <c r="BP44" s="177" t="s">
        <v>223</v>
      </c>
      <c r="BQ44" s="232">
        <v>29</v>
      </c>
      <c r="BR44" s="186">
        <f t="shared" si="136"/>
        <v>0</v>
      </c>
      <c r="BS44" s="187"/>
      <c r="BT44" s="187"/>
      <c r="BU44" s="186">
        <f t="shared" si="137"/>
        <v>0</v>
      </c>
      <c r="BV44" s="187"/>
      <c r="BW44" s="187"/>
      <c r="BX44" s="186">
        <f t="shared" si="138"/>
        <v>0</v>
      </c>
      <c r="BY44" s="187"/>
      <c r="BZ44" s="187"/>
      <c r="CA44" s="186">
        <f t="shared" si="139"/>
        <v>0</v>
      </c>
      <c r="CB44" s="187">
        <v>0</v>
      </c>
      <c r="CC44" s="187">
        <v>0</v>
      </c>
      <c r="CD44" s="186">
        <f t="shared" si="140"/>
        <v>0</v>
      </c>
      <c r="CE44" s="187"/>
      <c r="CF44" s="187"/>
      <c r="CG44" s="186">
        <f t="shared" si="141"/>
        <v>0</v>
      </c>
      <c r="CH44" s="187"/>
      <c r="CI44" s="187"/>
      <c r="CJ44" s="186">
        <f t="shared" si="142"/>
        <v>0</v>
      </c>
      <c r="CK44" s="187"/>
      <c r="CL44" s="187"/>
      <c r="CM44" s="188">
        <f t="shared" si="143"/>
        <v>0</v>
      </c>
      <c r="CN44" s="189"/>
      <c r="CO44" s="189"/>
      <c r="CP44" s="188">
        <f t="shared" si="144"/>
        <v>0</v>
      </c>
      <c r="CQ44" s="189"/>
      <c r="CR44" s="189"/>
    </row>
    <row r="45" spans="1:96" s="231" customFormat="1" ht="51">
      <c r="A45" s="176" t="s">
        <v>219</v>
      </c>
      <c r="B45" s="176" t="s">
        <v>224</v>
      </c>
      <c r="C45" s="177" t="s">
        <v>225</v>
      </c>
      <c r="D45" s="232">
        <v>30</v>
      </c>
      <c r="E45" s="186">
        <f t="shared" si="111"/>
        <v>8</v>
      </c>
      <c r="F45" s="186">
        <f t="shared" si="112"/>
        <v>8</v>
      </c>
      <c r="G45" s="186">
        <f t="shared" si="113"/>
        <v>0</v>
      </c>
      <c r="H45" s="186">
        <f t="shared" si="114"/>
        <v>0</v>
      </c>
      <c r="I45" s="186">
        <f t="shared" si="115"/>
        <v>0</v>
      </c>
      <c r="J45" s="186">
        <f t="shared" si="116"/>
        <v>0</v>
      </c>
      <c r="K45" s="186">
        <f t="shared" si="117"/>
        <v>0</v>
      </c>
      <c r="L45" s="162"/>
      <c r="M45" s="162"/>
      <c r="N45" s="186">
        <f t="shared" si="118"/>
        <v>0</v>
      </c>
      <c r="O45" s="187"/>
      <c r="P45" s="187"/>
      <c r="Q45" s="186">
        <f t="shared" si="119"/>
        <v>0</v>
      </c>
      <c r="R45" s="187"/>
      <c r="S45" s="187"/>
      <c r="T45" s="186">
        <f t="shared" si="120"/>
        <v>0</v>
      </c>
      <c r="U45" s="187"/>
      <c r="V45" s="187"/>
      <c r="W45" s="186">
        <f t="shared" si="121"/>
        <v>0</v>
      </c>
      <c r="X45" s="187"/>
      <c r="Y45" s="187"/>
      <c r="Z45" s="186">
        <f t="shared" si="122"/>
        <v>0</v>
      </c>
      <c r="AA45" s="187"/>
      <c r="AB45" s="187"/>
      <c r="AC45" s="186">
        <f t="shared" si="123"/>
        <v>0</v>
      </c>
      <c r="AD45" s="187"/>
      <c r="AE45" s="187"/>
      <c r="AF45" s="186">
        <f t="shared" si="124"/>
        <v>0</v>
      </c>
      <c r="AG45" s="233"/>
      <c r="AH45" s="233"/>
      <c r="AI45" s="176" t="s">
        <v>219</v>
      </c>
      <c r="AJ45" s="176" t="s">
        <v>224</v>
      </c>
      <c r="AK45" s="177" t="s">
        <v>225</v>
      </c>
      <c r="AL45" s="232">
        <v>30</v>
      </c>
      <c r="AM45" s="186">
        <f t="shared" si="125"/>
        <v>0</v>
      </c>
      <c r="AN45" s="187"/>
      <c r="AO45" s="187"/>
      <c r="AP45" s="186">
        <f t="shared" si="126"/>
        <v>0</v>
      </c>
      <c r="AQ45" s="187"/>
      <c r="AR45" s="187"/>
      <c r="AS45" s="186">
        <f t="shared" si="127"/>
        <v>8</v>
      </c>
      <c r="AT45" s="186">
        <f t="shared" si="128"/>
        <v>8</v>
      </c>
      <c r="AU45" s="186">
        <f t="shared" si="129"/>
        <v>0</v>
      </c>
      <c r="AV45" s="186">
        <f t="shared" si="130"/>
        <v>8</v>
      </c>
      <c r="AW45" s="187">
        <v>8</v>
      </c>
      <c r="AX45" s="187"/>
      <c r="AY45" s="186">
        <f t="shared" si="131"/>
        <v>8</v>
      </c>
      <c r="AZ45" s="187">
        <v>8</v>
      </c>
      <c r="BA45" s="187"/>
      <c r="BB45" s="186">
        <f t="shared" si="132"/>
        <v>8</v>
      </c>
      <c r="BC45" s="187">
        <v>8</v>
      </c>
      <c r="BD45" s="187"/>
      <c r="BE45" s="186">
        <f t="shared" si="133"/>
        <v>0</v>
      </c>
      <c r="BF45" s="187">
        <v>0</v>
      </c>
      <c r="BG45" s="187">
        <v>0</v>
      </c>
      <c r="BH45" s="186">
        <f t="shared" si="134"/>
        <v>0</v>
      </c>
      <c r="BI45" s="187"/>
      <c r="BJ45" s="187"/>
      <c r="BK45" s="186">
        <f t="shared" si="135"/>
        <v>0</v>
      </c>
      <c r="BL45" s="187"/>
      <c r="BM45" s="187"/>
      <c r="BN45" s="176" t="s">
        <v>219</v>
      </c>
      <c r="BO45" s="176" t="s">
        <v>224</v>
      </c>
      <c r="BP45" s="177" t="s">
        <v>225</v>
      </c>
      <c r="BQ45" s="232">
        <v>30</v>
      </c>
      <c r="BR45" s="186">
        <f t="shared" si="136"/>
        <v>0</v>
      </c>
      <c r="BS45" s="187"/>
      <c r="BT45" s="187"/>
      <c r="BU45" s="186">
        <f t="shared" si="137"/>
        <v>0</v>
      </c>
      <c r="BV45" s="187"/>
      <c r="BW45" s="187"/>
      <c r="BX45" s="186">
        <f t="shared" si="138"/>
        <v>0</v>
      </c>
      <c r="BY45" s="187"/>
      <c r="BZ45" s="187"/>
      <c r="CA45" s="186">
        <f t="shared" si="139"/>
        <v>0</v>
      </c>
      <c r="CB45" s="187">
        <v>0</v>
      </c>
      <c r="CC45" s="187">
        <v>0</v>
      </c>
      <c r="CD45" s="186">
        <f t="shared" si="140"/>
        <v>0</v>
      </c>
      <c r="CE45" s="187"/>
      <c r="CF45" s="187"/>
      <c r="CG45" s="186">
        <f t="shared" si="141"/>
        <v>0</v>
      </c>
      <c r="CH45" s="187"/>
      <c r="CI45" s="187"/>
      <c r="CJ45" s="186">
        <f t="shared" si="142"/>
        <v>0</v>
      </c>
      <c r="CK45" s="187"/>
      <c r="CL45" s="187"/>
      <c r="CM45" s="188">
        <f t="shared" si="143"/>
        <v>0</v>
      </c>
      <c r="CN45" s="189"/>
      <c r="CO45" s="189"/>
      <c r="CP45" s="188">
        <f t="shared" si="144"/>
        <v>0</v>
      </c>
      <c r="CQ45" s="189"/>
      <c r="CR45" s="189"/>
    </row>
    <row r="46" spans="1:96" s="231" customFormat="1" ht="51">
      <c r="A46" s="176" t="s">
        <v>219</v>
      </c>
      <c r="B46" s="176" t="s">
        <v>226</v>
      </c>
      <c r="C46" s="177" t="s">
        <v>227</v>
      </c>
      <c r="D46" s="232">
        <v>31</v>
      </c>
      <c r="E46" s="186">
        <f t="shared" si="111"/>
        <v>5</v>
      </c>
      <c r="F46" s="186">
        <f t="shared" si="112"/>
        <v>5</v>
      </c>
      <c r="G46" s="186">
        <f t="shared" si="113"/>
        <v>0</v>
      </c>
      <c r="H46" s="186">
        <f t="shared" si="114"/>
        <v>0</v>
      </c>
      <c r="I46" s="186">
        <f t="shared" si="115"/>
        <v>0</v>
      </c>
      <c r="J46" s="186">
        <f t="shared" si="116"/>
        <v>0</v>
      </c>
      <c r="K46" s="186">
        <f t="shared" si="117"/>
        <v>0</v>
      </c>
      <c r="L46" s="162"/>
      <c r="M46" s="162"/>
      <c r="N46" s="186">
        <f t="shared" si="118"/>
        <v>0</v>
      </c>
      <c r="O46" s="187"/>
      <c r="P46" s="187"/>
      <c r="Q46" s="186">
        <f t="shared" si="119"/>
        <v>0</v>
      </c>
      <c r="R46" s="187"/>
      <c r="S46" s="187"/>
      <c r="T46" s="186">
        <f t="shared" si="120"/>
        <v>0</v>
      </c>
      <c r="U46" s="187"/>
      <c r="V46" s="187"/>
      <c r="W46" s="186">
        <f t="shared" si="121"/>
        <v>0</v>
      </c>
      <c r="X46" s="187"/>
      <c r="Y46" s="187"/>
      <c r="Z46" s="186">
        <f t="shared" si="122"/>
        <v>0</v>
      </c>
      <c r="AA46" s="187"/>
      <c r="AB46" s="187"/>
      <c r="AC46" s="186">
        <f t="shared" si="123"/>
        <v>0</v>
      </c>
      <c r="AD46" s="187"/>
      <c r="AE46" s="187"/>
      <c r="AF46" s="186">
        <f t="shared" si="124"/>
        <v>0</v>
      </c>
      <c r="AG46" s="233"/>
      <c r="AH46" s="233"/>
      <c r="AI46" s="176" t="s">
        <v>219</v>
      </c>
      <c r="AJ46" s="176" t="s">
        <v>226</v>
      </c>
      <c r="AK46" s="177" t="s">
        <v>227</v>
      </c>
      <c r="AL46" s="232">
        <v>31</v>
      </c>
      <c r="AM46" s="186">
        <f t="shared" si="125"/>
        <v>0</v>
      </c>
      <c r="AN46" s="187"/>
      <c r="AO46" s="187"/>
      <c r="AP46" s="186">
        <f t="shared" si="126"/>
        <v>0</v>
      </c>
      <c r="AQ46" s="187"/>
      <c r="AR46" s="187"/>
      <c r="AS46" s="186">
        <f t="shared" si="127"/>
        <v>5</v>
      </c>
      <c r="AT46" s="186">
        <f t="shared" si="128"/>
        <v>5</v>
      </c>
      <c r="AU46" s="186">
        <f t="shared" si="129"/>
        <v>0</v>
      </c>
      <c r="AV46" s="186">
        <f t="shared" si="130"/>
        <v>5</v>
      </c>
      <c r="AW46" s="187">
        <v>5</v>
      </c>
      <c r="AX46" s="187"/>
      <c r="AY46" s="186">
        <f t="shared" si="131"/>
        <v>5</v>
      </c>
      <c r="AZ46" s="187">
        <v>5</v>
      </c>
      <c r="BA46" s="187"/>
      <c r="BB46" s="186">
        <f t="shared" si="132"/>
        <v>5</v>
      </c>
      <c r="BC46" s="187">
        <v>5</v>
      </c>
      <c r="BD46" s="187"/>
      <c r="BE46" s="186">
        <f t="shared" si="133"/>
        <v>0</v>
      </c>
      <c r="BF46" s="187">
        <v>0</v>
      </c>
      <c r="BG46" s="187">
        <v>0</v>
      </c>
      <c r="BH46" s="186">
        <f t="shared" si="134"/>
        <v>0</v>
      </c>
      <c r="BI46" s="187"/>
      <c r="BJ46" s="187"/>
      <c r="BK46" s="186">
        <f t="shared" si="135"/>
        <v>0</v>
      </c>
      <c r="BL46" s="187"/>
      <c r="BM46" s="187"/>
      <c r="BN46" s="176" t="s">
        <v>219</v>
      </c>
      <c r="BO46" s="176" t="s">
        <v>226</v>
      </c>
      <c r="BP46" s="177" t="s">
        <v>227</v>
      </c>
      <c r="BQ46" s="232">
        <v>31</v>
      </c>
      <c r="BR46" s="186">
        <f t="shared" si="136"/>
        <v>0</v>
      </c>
      <c r="BS46" s="187"/>
      <c r="BT46" s="187"/>
      <c r="BU46" s="186">
        <f t="shared" si="137"/>
        <v>0</v>
      </c>
      <c r="BV46" s="187"/>
      <c r="BW46" s="187"/>
      <c r="BX46" s="186">
        <f t="shared" si="138"/>
        <v>0</v>
      </c>
      <c r="BY46" s="187"/>
      <c r="BZ46" s="187"/>
      <c r="CA46" s="186">
        <f t="shared" si="139"/>
        <v>0</v>
      </c>
      <c r="CB46" s="187">
        <v>0</v>
      </c>
      <c r="CC46" s="187">
        <v>0</v>
      </c>
      <c r="CD46" s="186">
        <f t="shared" si="140"/>
        <v>0</v>
      </c>
      <c r="CE46" s="187"/>
      <c r="CF46" s="187"/>
      <c r="CG46" s="186">
        <f t="shared" si="141"/>
        <v>0</v>
      </c>
      <c r="CH46" s="187"/>
      <c r="CI46" s="187"/>
      <c r="CJ46" s="186">
        <f t="shared" si="142"/>
        <v>0</v>
      </c>
      <c r="CK46" s="187"/>
      <c r="CL46" s="187"/>
      <c r="CM46" s="188">
        <f t="shared" si="143"/>
        <v>0</v>
      </c>
      <c r="CN46" s="189"/>
      <c r="CO46" s="189"/>
      <c r="CP46" s="188">
        <f t="shared" si="144"/>
        <v>0</v>
      </c>
      <c r="CQ46" s="189"/>
      <c r="CR46" s="189"/>
    </row>
    <row r="47" spans="1:96" s="231" customFormat="1" ht="51">
      <c r="A47" s="176" t="s">
        <v>219</v>
      </c>
      <c r="B47" s="176" t="s">
        <v>228</v>
      </c>
      <c r="C47" s="177" t="s">
        <v>229</v>
      </c>
      <c r="D47" s="232">
        <v>32</v>
      </c>
      <c r="E47" s="186">
        <f t="shared" si="111"/>
        <v>10</v>
      </c>
      <c r="F47" s="186">
        <f t="shared" si="112"/>
        <v>10</v>
      </c>
      <c r="G47" s="186">
        <f t="shared" si="113"/>
        <v>0</v>
      </c>
      <c r="H47" s="186">
        <f t="shared" si="114"/>
        <v>0</v>
      </c>
      <c r="I47" s="186">
        <f t="shared" si="115"/>
        <v>0</v>
      </c>
      <c r="J47" s="186">
        <f t="shared" si="116"/>
        <v>0</v>
      </c>
      <c r="K47" s="186">
        <f t="shared" si="117"/>
        <v>0</v>
      </c>
      <c r="L47" s="162"/>
      <c r="M47" s="162"/>
      <c r="N47" s="186">
        <f t="shared" si="118"/>
        <v>0</v>
      </c>
      <c r="O47" s="187"/>
      <c r="P47" s="187"/>
      <c r="Q47" s="186">
        <f t="shared" si="119"/>
        <v>0</v>
      </c>
      <c r="R47" s="187"/>
      <c r="S47" s="187"/>
      <c r="T47" s="186">
        <f t="shared" si="120"/>
        <v>0</v>
      </c>
      <c r="U47" s="187"/>
      <c r="V47" s="187"/>
      <c r="W47" s="186">
        <f t="shared" si="121"/>
        <v>0</v>
      </c>
      <c r="X47" s="187"/>
      <c r="Y47" s="187"/>
      <c r="Z47" s="186">
        <f t="shared" si="122"/>
        <v>0</v>
      </c>
      <c r="AA47" s="187"/>
      <c r="AB47" s="187"/>
      <c r="AC47" s="186">
        <f t="shared" si="123"/>
        <v>0</v>
      </c>
      <c r="AD47" s="187"/>
      <c r="AE47" s="187"/>
      <c r="AF47" s="186">
        <f t="shared" si="124"/>
        <v>0</v>
      </c>
      <c r="AG47" s="233"/>
      <c r="AH47" s="233"/>
      <c r="AI47" s="176" t="s">
        <v>219</v>
      </c>
      <c r="AJ47" s="176" t="s">
        <v>228</v>
      </c>
      <c r="AK47" s="177" t="s">
        <v>229</v>
      </c>
      <c r="AL47" s="232">
        <v>32</v>
      </c>
      <c r="AM47" s="186">
        <f t="shared" si="125"/>
        <v>0</v>
      </c>
      <c r="AN47" s="187"/>
      <c r="AO47" s="187"/>
      <c r="AP47" s="186">
        <f t="shared" si="126"/>
        <v>0</v>
      </c>
      <c r="AQ47" s="187"/>
      <c r="AR47" s="187"/>
      <c r="AS47" s="186">
        <f t="shared" si="127"/>
        <v>10</v>
      </c>
      <c r="AT47" s="186">
        <f t="shared" si="128"/>
        <v>10</v>
      </c>
      <c r="AU47" s="186">
        <f t="shared" si="129"/>
        <v>0</v>
      </c>
      <c r="AV47" s="186">
        <f t="shared" si="130"/>
        <v>10</v>
      </c>
      <c r="AW47" s="187">
        <v>10</v>
      </c>
      <c r="AX47" s="187"/>
      <c r="AY47" s="186">
        <f t="shared" si="131"/>
        <v>10</v>
      </c>
      <c r="AZ47" s="187">
        <v>10</v>
      </c>
      <c r="BA47" s="187"/>
      <c r="BB47" s="186">
        <f t="shared" si="132"/>
        <v>10</v>
      </c>
      <c r="BC47" s="187">
        <v>10</v>
      </c>
      <c r="BD47" s="187"/>
      <c r="BE47" s="186">
        <f t="shared" si="133"/>
        <v>0</v>
      </c>
      <c r="BF47" s="187">
        <v>0</v>
      </c>
      <c r="BG47" s="187">
        <v>0</v>
      </c>
      <c r="BH47" s="186">
        <f t="shared" si="134"/>
        <v>0</v>
      </c>
      <c r="BI47" s="187"/>
      <c r="BJ47" s="187"/>
      <c r="BK47" s="186">
        <f t="shared" si="135"/>
        <v>0</v>
      </c>
      <c r="BL47" s="187"/>
      <c r="BM47" s="187"/>
      <c r="BN47" s="176" t="s">
        <v>219</v>
      </c>
      <c r="BO47" s="176" t="s">
        <v>228</v>
      </c>
      <c r="BP47" s="177" t="s">
        <v>229</v>
      </c>
      <c r="BQ47" s="232">
        <v>32</v>
      </c>
      <c r="BR47" s="186">
        <f t="shared" si="136"/>
        <v>0</v>
      </c>
      <c r="BS47" s="187"/>
      <c r="BT47" s="187"/>
      <c r="BU47" s="186">
        <f t="shared" si="137"/>
        <v>0</v>
      </c>
      <c r="BV47" s="187"/>
      <c r="BW47" s="187"/>
      <c r="BX47" s="186">
        <f t="shared" si="138"/>
        <v>0</v>
      </c>
      <c r="BY47" s="187"/>
      <c r="BZ47" s="187"/>
      <c r="CA47" s="186">
        <f t="shared" si="139"/>
        <v>0</v>
      </c>
      <c r="CB47" s="187">
        <v>0</v>
      </c>
      <c r="CC47" s="187">
        <v>0</v>
      </c>
      <c r="CD47" s="186">
        <f t="shared" si="140"/>
        <v>0</v>
      </c>
      <c r="CE47" s="187"/>
      <c r="CF47" s="187"/>
      <c r="CG47" s="186">
        <f t="shared" si="141"/>
        <v>0</v>
      </c>
      <c r="CH47" s="187"/>
      <c r="CI47" s="187"/>
      <c r="CJ47" s="186">
        <f t="shared" si="142"/>
        <v>0</v>
      </c>
      <c r="CK47" s="187"/>
      <c r="CL47" s="187"/>
      <c r="CM47" s="188">
        <f t="shared" si="143"/>
        <v>0</v>
      </c>
      <c r="CN47" s="189"/>
      <c r="CO47" s="189"/>
      <c r="CP47" s="188">
        <f t="shared" si="144"/>
        <v>0</v>
      </c>
      <c r="CQ47" s="189"/>
      <c r="CR47" s="189"/>
    </row>
    <row r="48" spans="1:96" s="231" customFormat="1" ht="51">
      <c r="A48" s="176" t="s">
        <v>219</v>
      </c>
      <c r="B48" s="176" t="s">
        <v>230</v>
      </c>
      <c r="C48" s="177" t="s">
        <v>231</v>
      </c>
      <c r="D48" s="232">
        <v>33</v>
      </c>
      <c r="E48" s="186">
        <f t="shared" si="111"/>
        <v>8</v>
      </c>
      <c r="F48" s="186">
        <f t="shared" si="112"/>
        <v>8</v>
      </c>
      <c r="G48" s="186">
        <f t="shared" si="113"/>
        <v>0</v>
      </c>
      <c r="H48" s="186">
        <f t="shared" si="114"/>
        <v>0</v>
      </c>
      <c r="I48" s="186">
        <f t="shared" si="115"/>
        <v>0</v>
      </c>
      <c r="J48" s="186">
        <f t="shared" si="116"/>
        <v>0</v>
      </c>
      <c r="K48" s="186">
        <f t="shared" si="117"/>
        <v>0</v>
      </c>
      <c r="L48" s="162"/>
      <c r="M48" s="162"/>
      <c r="N48" s="186">
        <f t="shared" si="118"/>
        <v>0</v>
      </c>
      <c r="O48" s="187"/>
      <c r="P48" s="187"/>
      <c r="Q48" s="186">
        <f t="shared" si="119"/>
        <v>0</v>
      </c>
      <c r="R48" s="187"/>
      <c r="S48" s="187"/>
      <c r="T48" s="186">
        <f t="shared" si="120"/>
        <v>0</v>
      </c>
      <c r="U48" s="187"/>
      <c r="V48" s="187"/>
      <c r="W48" s="186">
        <f t="shared" si="121"/>
        <v>0</v>
      </c>
      <c r="X48" s="187"/>
      <c r="Y48" s="187"/>
      <c r="Z48" s="186">
        <f t="shared" si="122"/>
        <v>0</v>
      </c>
      <c r="AA48" s="187"/>
      <c r="AB48" s="187"/>
      <c r="AC48" s="186">
        <f t="shared" si="123"/>
        <v>0</v>
      </c>
      <c r="AD48" s="187"/>
      <c r="AE48" s="187"/>
      <c r="AF48" s="186">
        <f t="shared" si="124"/>
        <v>0</v>
      </c>
      <c r="AG48" s="233"/>
      <c r="AH48" s="233"/>
      <c r="AI48" s="176" t="s">
        <v>219</v>
      </c>
      <c r="AJ48" s="176" t="s">
        <v>230</v>
      </c>
      <c r="AK48" s="177" t="s">
        <v>231</v>
      </c>
      <c r="AL48" s="232">
        <v>33</v>
      </c>
      <c r="AM48" s="186">
        <f t="shared" si="125"/>
        <v>0</v>
      </c>
      <c r="AN48" s="187"/>
      <c r="AO48" s="187"/>
      <c r="AP48" s="186">
        <f t="shared" si="126"/>
        <v>0</v>
      </c>
      <c r="AQ48" s="187"/>
      <c r="AR48" s="187"/>
      <c r="AS48" s="186">
        <f t="shared" si="127"/>
        <v>8</v>
      </c>
      <c r="AT48" s="186">
        <f t="shared" si="128"/>
        <v>8</v>
      </c>
      <c r="AU48" s="186">
        <f t="shared" si="129"/>
        <v>0</v>
      </c>
      <c r="AV48" s="186">
        <f t="shared" si="130"/>
        <v>8</v>
      </c>
      <c r="AW48" s="187">
        <v>8</v>
      </c>
      <c r="AX48" s="187"/>
      <c r="AY48" s="186">
        <f t="shared" si="131"/>
        <v>8</v>
      </c>
      <c r="AZ48" s="187">
        <v>8</v>
      </c>
      <c r="BA48" s="187"/>
      <c r="BB48" s="186">
        <f t="shared" si="132"/>
        <v>8</v>
      </c>
      <c r="BC48" s="187">
        <v>8</v>
      </c>
      <c r="BD48" s="187"/>
      <c r="BE48" s="186">
        <f t="shared" si="133"/>
        <v>0</v>
      </c>
      <c r="BF48" s="187">
        <v>0</v>
      </c>
      <c r="BG48" s="187">
        <v>0</v>
      </c>
      <c r="BH48" s="186">
        <f t="shared" si="134"/>
        <v>0</v>
      </c>
      <c r="BI48" s="187"/>
      <c r="BJ48" s="187"/>
      <c r="BK48" s="186">
        <f t="shared" si="135"/>
        <v>0</v>
      </c>
      <c r="BL48" s="187"/>
      <c r="BM48" s="187"/>
      <c r="BN48" s="176" t="s">
        <v>219</v>
      </c>
      <c r="BO48" s="176" t="s">
        <v>230</v>
      </c>
      <c r="BP48" s="177" t="s">
        <v>231</v>
      </c>
      <c r="BQ48" s="232">
        <v>33</v>
      </c>
      <c r="BR48" s="186">
        <f t="shared" si="136"/>
        <v>0</v>
      </c>
      <c r="BS48" s="187"/>
      <c r="BT48" s="187"/>
      <c r="BU48" s="186">
        <f t="shared" si="137"/>
        <v>0</v>
      </c>
      <c r="BV48" s="187"/>
      <c r="BW48" s="187"/>
      <c r="BX48" s="186">
        <f t="shared" si="138"/>
        <v>0</v>
      </c>
      <c r="BY48" s="187"/>
      <c r="BZ48" s="187"/>
      <c r="CA48" s="186">
        <f t="shared" si="139"/>
        <v>0</v>
      </c>
      <c r="CB48" s="187">
        <v>0</v>
      </c>
      <c r="CC48" s="187">
        <v>0</v>
      </c>
      <c r="CD48" s="186">
        <f t="shared" si="140"/>
        <v>0</v>
      </c>
      <c r="CE48" s="187"/>
      <c r="CF48" s="187"/>
      <c r="CG48" s="186">
        <f t="shared" si="141"/>
        <v>0</v>
      </c>
      <c r="CH48" s="187"/>
      <c r="CI48" s="187"/>
      <c r="CJ48" s="186">
        <f t="shared" si="142"/>
        <v>0</v>
      </c>
      <c r="CK48" s="187"/>
      <c r="CL48" s="187"/>
      <c r="CM48" s="188">
        <f t="shared" si="143"/>
        <v>0</v>
      </c>
      <c r="CN48" s="189"/>
      <c r="CO48" s="189"/>
      <c r="CP48" s="188">
        <f t="shared" si="144"/>
        <v>0</v>
      </c>
      <c r="CQ48" s="189"/>
      <c r="CR48" s="189"/>
    </row>
    <row r="49" spans="1:96" s="231" customFormat="1" ht="51">
      <c r="A49" s="176" t="s">
        <v>219</v>
      </c>
      <c r="B49" s="176" t="s">
        <v>232</v>
      </c>
      <c r="C49" s="177" t="s">
        <v>233</v>
      </c>
      <c r="D49" s="232">
        <v>34</v>
      </c>
      <c r="E49" s="186">
        <f t="shared" si="111"/>
        <v>5</v>
      </c>
      <c r="F49" s="186">
        <f t="shared" si="112"/>
        <v>5</v>
      </c>
      <c r="G49" s="186">
        <f t="shared" si="113"/>
        <v>0</v>
      </c>
      <c r="H49" s="186">
        <f t="shared" si="114"/>
        <v>0</v>
      </c>
      <c r="I49" s="186">
        <f t="shared" si="115"/>
        <v>0</v>
      </c>
      <c r="J49" s="186">
        <f t="shared" si="116"/>
        <v>0</v>
      </c>
      <c r="K49" s="186">
        <f t="shared" si="117"/>
        <v>0</v>
      </c>
      <c r="L49" s="162"/>
      <c r="M49" s="162"/>
      <c r="N49" s="186">
        <f t="shared" si="118"/>
        <v>0</v>
      </c>
      <c r="O49" s="187"/>
      <c r="P49" s="187"/>
      <c r="Q49" s="186">
        <f t="shared" si="119"/>
        <v>0</v>
      </c>
      <c r="R49" s="187"/>
      <c r="S49" s="187"/>
      <c r="T49" s="186">
        <f t="shared" si="120"/>
        <v>0</v>
      </c>
      <c r="U49" s="187"/>
      <c r="V49" s="187"/>
      <c r="W49" s="186">
        <f t="shared" si="121"/>
        <v>0</v>
      </c>
      <c r="X49" s="187"/>
      <c r="Y49" s="187"/>
      <c r="Z49" s="186">
        <f t="shared" si="122"/>
        <v>0</v>
      </c>
      <c r="AA49" s="187"/>
      <c r="AB49" s="187"/>
      <c r="AC49" s="186">
        <f t="shared" si="123"/>
        <v>0</v>
      </c>
      <c r="AD49" s="187"/>
      <c r="AE49" s="187"/>
      <c r="AF49" s="186">
        <f t="shared" si="124"/>
        <v>0</v>
      </c>
      <c r="AG49" s="233"/>
      <c r="AH49" s="233"/>
      <c r="AI49" s="176" t="s">
        <v>219</v>
      </c>
      <c r="AJ49" s="176" t="s">
        <v>232</v>
      </c>
      <c r="AK49" s="177" t="s">
        <v>233</v>
      </c>
      <c r="AL49" s="232">
        <v>34</v>
      </c>
      <c r="AM49" s="186">
        <f t="shared" si="125"/>
        <v>0</v>
      </c>
      <c r="AN49" s="187"/>
      <c r="AO49" s="187"/>
      <c r="AP49" s="186">
        <f t="shared" si="126"/>
        <v>0</v>
      </c>
      <c r="AQ49" s="187"/>
      <c r="AR49" s="187"/>
      <c r="AS49" s="186">
        <f t="shared" si="127"/>
        <v>5</v>
      </c>
      <c r="AT49" s="186">
        <f t="shared" si="128"/>
        <v>5</v>
      </c>
      <c r="AU49" s="186">
        <f t="shared" si="129"/>
        <v>0</v>
      </c>
      <c r="AV49" s="186">
        <f t="shared" si="130"/>
        <v>5</v>
      </c>
      <c r="AW49" s="187">
        <v>5</v>
      </c>
      <c r="AX49" s="187"/>
      <c r="AY49" s="186">
        <f t="shared" si="131"/>
        <v>5</v>
      </c>
      <c r="AZ49" s="187">
        <v>5</v>
      </c>
      <c r="BA49" s="187"/>
      <c r="BB49" s="186">
        <f t="shared" si="132"/>
        <v>5</v>
      </c>
      <c r="BC49" s="187">
        <v>5</v>
      </c>
      <c r="BD49" s="187"/>
      <c r="BE49" s="186">
        <f t="shared" si="133"/>
        <v>0</v>
      </c>
      <c r="BF49" s="187">
        <v>0</v>
      </c>
      <c r="BG49" s="187">
        <v>0</v>
      </c>
      <c r="BH49" s="186">
        <f t="shared" si="134"/>
        <v>0</v>
      </c>
      <c r="BI49" s="187"/>
      <c r="BJ49" s="187"/>
      <c r="BK49" s="186">
        <f t="shared" si="135"/>
        <v>0</v>
      </c>
      <c r="BL49" s="187"/>
      <c r="BM49" s="187"/>
      <c r="BN49" s="176" t="s">
        <v>219</v>
      </c>
      <c r="BO49" s="176" t="s">
        <v>232</v>
      </c>
      <c r="BP49" s="177" t="s">
        <v>233</v>
      </c>
      <c r="BQ49" s="232">
        <v>34</v>
      </c>
      <c r="BR49" s="186">
        <f t="shared" si="136"/>
        <v>0</v>
      </c>
      <c r="BS49" s="187"/>
      <c r="BT49" s="187"/>
      <c r="BU49" s="186">
        <f t="shared" si="137"/>
        <v>0</v>
      </c>
      <c r="BV49" s="187"/>
      <c r="BW49" s="187"/>
      <c r="BX49" s="186">
        <f t="shared" si="138"/>
        <v>0</v>
      </c>
      <c r="BY49" s="187"/>
      <c r="BZ49" s="187"/>
      <c r="CA49" s="186">
        <f t="shared" si="139"/>
        <v>0</v>
      </c>
      <c r="CB49" s="187">
        <v>0</v>
      </c>
      <c r="CC49" s="187">
        <v>0</v>
      </c>
      <c r="CD49" s="186">
        <f t="shared" si="140"/>
        <v>0</v>
      </c>
      <c r="CE49" s="187"/>
      <c r="CF49" s="187"/>
      <c r="CG49" s="186">
        <f t="shared" si="141"/>
        <v>0</v>
      </c>
      <c r="CH49" s="187"/>
      <c r="CI49" s="187"/>
      <c r="CJ49" s="186">
        <f t="shared" si="142"/>
        <v>0</v>
      </c>
      <c r="CK49" s="187"/>
      <c r="CL49" s="187"/>
      <c r="CM49" s="188">
        <f t="shared" si="143"/>
        <v>0</v>
      </c>
      <c r="CN49" s="189"/>
      <c r="CO49" s="189"/>
      <c r="CP49" s="188">
        <f t="shared" si="144"/>
        <v>0</v>
      </c>
      <c r="CQ49" s="189"/>
      <c r="CR49" s="189"/>
    </row>
    <row r="50" spans="1:96" s="231" customFormat="1" ht="51">
      <c r="A50" s="176" t="s">
        <v>219</v>
      </c>
      <c r="B50" s="176" t="s">
        <v>234</v>
      </c>
      <c r="C50" s="177" t="s">
        <v>235</v>
      </c>
      <c r="D50" s="232">
        <v>35</v>
      </c>
      <c r="E50" s="186">
        <f t="shared" si="111"/>
        <v>9</v>
      </c>
      <c r="F50" s="186">
        <f t="shared" si="112"/>
        <v>9</v>
      </c>
      <c r="G50" s="186">
        <f t="shared" si="113"/>
        <v>0</v>
      </c>
      <c r="H50" s="186">
        <f t="shared" si="114"/>
        <v>0</v>
      </c>
      <c r="I50" s="186">
        <f t="shared" si="115"/>
        <v>0</v>
      </c>
      <c r="J50" s="186">
        <f t="shared" si="116"/>
        <v>0</v>
      </c>
      <c r="K50" s="186">
        <f t="shared" si="117"/>
        <v>0</v>
      </c>
      <c r="L50" s="162"/>
      <c r="M50" s="162"/>
      <c r="N50" s="186">
        <f t="shared" si="118"/>
        <v>0</v>
      </c>
      <c r="O50" s="187"/>
      <c r="P50" s="187"/>
      <c r="Q50" s="186">
        <f t="shared" si="119"/>
        <v>0</v>
      </c>
      <c r="R50" s="187"/>
      <c r="S50" s="187"/>
      <c r="T50" s="186">
        <f t="shared" si="120"/>
        <v>0</v>
      </c>
      <c r="U50" s="187"/>
      <c r="V50" s="187"/>
      <c r="W50" s="186">
        <f t="shared" si="121"/>
        <v>0</v>
      </c>
      <c r="X50" s="187"/>
      <c r="Y50" s="187"/>
      <c r="Z50" s="186">
        <f t="shared" si="122"/>
        <v>0</v>
      </c>
      <c r="AA50" s="187"/>
      <c r="AB50" s="187"/>
      <c r="AC50" s="186">
        <f t="shared" si="123"/>
        <v>0</v>
      </c>
      <c r="AD50" s="187"/>
      <c r="AE50" s="187"/>
      <c r="AF50" s="186">
        <f t="shared" si="124"/>
        <v>0</v>
      </c>
      <c r="AG50" s="233"/>
      <c r="AH50" s="233"/>
      <c r="AI50" s="176" t="s">
        <v>219</v>
      </c>
      <c r="AJ50" s="176" t="s">
        <v>234</v>
      </c>
      <c r="AK50" s="177" t="s">
        <v>235</v>
      </c>
      <c r="AL50" s="232">
        <v>35</v>
      </c>
      <c r="AM50" s="186">
        <f t="shared" si="125"/>
        <v>0</v>
      </c>
      <c r="AN50" s="187"/>
      <c r="AO50" s="187"/>
      <c r="AP50" s="186">
        <f t="shared" si="126"/>
        <v>0</v>
      </c>
      <c r="AQ50" s="187"/>
      <c r="AR50" s="187"/>
      <c r="AS50" s="186">
        <f t="shared" si="127"/>
        <v>9</v>
      </c>
      <c r="AT50" s="186">
        <f t="shared" si="128"/>
        <v>9</v>
      </c>
      <c r="AU50" s="186">
        <f t="shared" si="129"/>
        <v>0</v>
      </c>
      <c r="AV50" s="186">
        <f t="shared" si="130"/>
        <v>9</v>
      </c>
      <c r="AW50" s="187">
        <v>9</v>
      </c>
      <c r="AX50" s="187"/>
      <c r="AY50" s="186">
        <f t="shared" si="131"/>
        <v>9</v>
      </c>
      <c r="AZ50" s="187">
        <v>9</v>
      </c>
      <c r="BA50" s="187"/>
      <c r="BB50" s="186">
        <f t="shared" si="132"/>
        <v>9</v>
      </c>
      <c r="BC50" s="187">
        <v>9</v>
      </c>
      <c r="BD50" s="187"/>
      <c r="BE50" s="186">
        <f t="shared" si="133"/>
        <v>0</v>
      </c>
      <c r="BF50" s="187">
        <v>0</v>
      </c>
      <c r="BG50" s="187">
        <v>0</v>
      </c>
      <c r="BH50" s="186">
        <f t="shared" si="134"/>
        <v>0</v>
      </c>
      <c r="BI50" s="187"/>
      <c r="BJ50" s="187"/>
      <c r="BK50" s="186">
        <f t="shared" si="135"/>
        <v>0</v>
      </c>
      <c r="BL50" s="187"/>
      <c r="BM50" s="187"/>
      <c r="BN50" s="176" t="s">
        <v>219</v>
      </c>
      <c r="BO50" s="176" t="s">
        <v>234</v>
      </c>
      <c r="BP50" s="177" t="s">
        <v>235</v>
      </c>
      <c r="BQ50" s="232">
        <v>35</v>
      </c>
      <c r="BR50" s="186">
        <f t="shared" si="136"/>
        <v>0</v>
      </c>
      <c r="BS50" s="187"/>
      <c r="BT50" s="187"/>
      <c r="BU50" s="186">
        <f t="shared" si="137"/>
        <v>0</v>
      </c>
      <c r="BV50" s="187"/>
      <c r="BW50" s="187"/>
      <c r="BX50" s="186">
        <f t="shared" si="138"/>
        <v>0</v>
      </c>
      <c r="BY50" s="187"/>
      <c r="BZ50" s="187"/>
      <c r="CA50" s="186">
        <f t="shared" si="139"/>
        <v>0</v>
      </c>
      <c r="CB50" s="187">
        <v>0</v>
      </c>
      <c r="CC50" s="187">
        <v>0</v>
      </c>
      <c r="CD50" s="186">
        <f t="shared" si="140"/>
        <v>0</v>
      </c>
      <c r="CE50" s="187"/>
      <c r="CF50" s="187"/>
      <c r="CG50" s="186">
        <f t="shared" si="141"/>
        <v>0</v>
      </c>
      <c r="CH50" s="187"/>
      <c r="CI50" s="187"/>
      <c r="CJ50" s="186">
        <f t="shared" si="142"/>
        <v>0</v>
      </c>
      <c r="CK50" s="187"/>
      <c r="CL50" s="187"/>
      <c r="CM50" s="188">
        <f t="shared" si="143"/>
        <v>0</v>
      </c>
      <c r="CN50" s="189"/>
      <c r="CO50" s="189"/>
      <c r="CP50" s="188">
        <f t="shared" si="144"/>
        <v>0</v>
      </c>
      <c r="CQ50" s="189"/>
      <c r="CR50" s="189"/>
    </row>
    <row r="51" spans="1:96" s="231" customFormat="1" ht="51">
      <c r="A51" s="176" t="s">
        <v>219</v>
      </c>
      <c r="B51" s="176" t="s">
        <v>236</v>
      </c>
      <c r="C51" s="177" t="s">
        <v>237</v>
      </c>
      <c r="D51" s="232">
        <v>36</v>
      </c>
      <c r="E51" s="186">
        <f t="shared" si="111"/>
        <v>8</v>
      </c>
      <c r="F51" s="186">
        <f t="shared" si="112"/>
        <v>8</v>
      </c>
      <c r="G51" s="186">
        <f t="shared" si="113"/>
        <v>0</v>
      </c>
      <c r="H51" s="186">
        <f t="shared" si="114"/>
        <v>0</v>
      </c>
      <c r="I51" s="186">
        <f t="shared" si="115"/>
        <v>0</v>
      </c>
      <c r="J51" s="186">
        <f t="shared" si="116"/>
        <v>0</v>
      </c>
      <c r="K51" s="186">
        <f t="shared" si="117"/>
        <v>0</v>
      </c>
      <c r="L51" s="162"/>
      <c r="M51" s="162"/>
      <c r="N51" s="186">
        <f t="shared" si="118"/>
        <v>0</v>
      </c>
      <c r="O51" s="187"/>
      <c r="P51" s="187"/>
      <c r="Q51" s="186">
        <f t="shared" si="119"/>
        <v>0</v>
      </c>
      <c r="R51" s="187"/>
      <c r="S51" s="187"/>
      <c r="T51" s="186">
        <f t="shared" si="120"/>
        <v>0</v>
      </c>
      <c r="U51" s="187"/>
      <c r="V51" s="187"/>
      <c r="W51" s="186">
        <f t="shared" si="121"/>
        <v>0</v>
      </c>
      <c r="X51" s="187"/>
      <c r="Y51" s="187"/>
      <c r="Z51" s="186">
        <f t="shared" si="122"/>
        <v>0</v>
      </c>
      <c r="AA51" s="187"/>
      <c r="AB51" s="187"/>
      <c r="AC51" s="186">
        <f t="shared" si="123"/>
        <v>0</v>
      </c>
      <c r="AD51" s="187"/>
      <c r="AE51" s="187"/>
      <c r="AF51" s="186">
        <f t="shared" si="124"/>
        <v>0</v>
      </c>
      <c r="AG51" s="233"/>
      <c r="AH51" s="233"/>
      <c r="AI51" s="176" t="s">
        <v>219</v>
      </c>
      <c r="AJ51" s="176" t="s">
        <v>236</v>
      </c>
      <c r="AK51" s="177" t="s">
        <v>237</v>
      </c>
      <c r="AL51" s="232">
        <v>36</v>
      </c>
      <c r="AM51" s="186">
        <f t="shared" si="125"/>
        <v>0</v>
      </c>
      <c r="AN51" s="187"/>
      <c r="AO51" s="187"/>
      <c r="AP51" s="186">
        <f t="shared" si="126"/>
        <v>0</v>
      </c>
      <c r="AQ51" s="187"/>
      <c r="AR51" s="187"/>
      <c r="AS51" s="186">
        <f t="shared" si="127"/>
        <v>8</v>
      </c>
      <c r="AT51" s="186">
        <f t="shared" si="128"/>
        <v>8</v>
      </c>
      <c r="AU51" s="186">
        <f t="shared" si="129"/>
        <v>0</v>
      </c>
      <c r="AV51" s="186">
        <f t="shared" si="130"/>
        <v>8</v>
      </c>
      <c r="AW51" s="187">
        <v>8</v>
      </c>
      <c r="AX51" s="187"/>
      <c r="AY51" s="186">
        <f t="shared" si="131"/>
        <v>8</v>
      </c>
      <c r="AZ51" s="187">
        <v>8</v>
      </c>
      <c r="BA51" s="187"/>
      <c r="BB51" s="186">
        <f t="shared" si="132"/>
        <v>8</v>
      </c>
      <c r="BC51" s="187">
        <v>8</v>
      </c>
      <c r="BD51" s="187"/>
      <c r="BE51" s="186">
        <f t="shared" si="133"/>
        <v>0</v>
      </c>
      <c r="BF51" s="187">
        <v>0</v>
      </c>
      <c r="BG51" s="187">
        <v>0</v>
      </c>
      <c r="BH51" s="186">
        <f t="shared" si="134"/>
        <v>0</v>
      </c>
      <c r="BI51" s="187"/>
      <c r="BJ51" s="187"/>
      <c r="BK51" s="186">
        <f t="shared" si="135"/>
        <v>0</v>
      </c>
      <c r="BL51" s="187"/>
      <c r="BM51" s="187"/>
      <c r="BN51" s="176" t="s">
        <v>219</v>
      </c>
      <c r="BO51" s="176" t="s">
        <v>236</v>
      </c>
      <c r="BP51" s="177" t="s">
        <v>237</v>
      </c>
      <c r="BQ51" s="232">
        <v>36</v>
      </c>
      <c r="BR51" s="186">
        <f t="shared" si="136"/>
        <v>0</v>
      </c>
      <c r="BS51" s="187"/>
      <c r="BT51" s="187"/>
      <c r="BU51" s="186">
        <f t="shared" si="137"/>
        <v>0</v>
      </c>
      <c r="BV51" s="187"/>
      <c r="BW51" s="187"/>
      <c r="BX51" s="186">
        <f t="shared" si="138"/>
        <v>0</v>
      </c>
      <c r="BY51" s="187"/>
      <c r="BZ51" s="187"/>
      <c r="CA51" s="186">
        <f t="shared" si="139"/>
        <v>0</v>
      </c>
      <c r="CB51" s="187">
        <v>0</v>
      </c>
      <c r="CC51" s="187">
        <v>0</v>
      </c>
      <c r="CD51" s="186">
        <f t="shared" si="140"/>
        <v>0</v>
      </c>
      <c r="CE51" s="187"/>
      <c r="CF51" s="187"/>
      <c r="CG51" s="186">
        <f t="shared" si="141"/>
        <v>0</v>
      </c>
      <c r="CH51" s="187"/>
      <c r="CI51" s="187"/>
      <c r="CJ51" s="186">
        <f t="shared" si="142"/>
        <v>0</v>
      </c>
      <c r="CK51" s="187"/>
      <c r="CL51" s="187"/>
      <c r="CM51" s="188">
        <f t="shared" si="143"/>
        <v>0</v>
      </c>
      <c r="CN51" s="189"/>
      <c r="CO51" s="189"/>
      <c r="CP51" s="188">
        <f t="shared" si="144"/>
        <v>0</v>
      </c>
      <c r="CQ51" s="189"/>
      <c r="CR51" s="189"/>
    </row>
    <row r="52" spans="1:96" s="231" customFormat="1" ht="51">
      <c r="A52" s="176" t="s">
        <v>219</v>
      </c>
      <c r="B52" s="176" t="s">
        <v>238</v>
      </c>
      <c r="C52" s="177" t="s">
        <v>239</v>
      </c>
      <c r="D52" s="232">
        <v>37</v>
      </c>
      <c r="E52" s="186">
        <f t="shared" si="111"/>
        <v>4</v>
      </c>
      <c r="F52" s="186">
        <f t="shared" si="112"/>
        <v>4</v>
      </c>
      <c r="G52" s="186">
        <f t="shared" si="113"/>
        <v>0</v>
      </c>
      <c r="H52" s="186">
        <f t="shared" si="114"/>
        <v>0</v>
      </c>
      <c r="I52" s="186">
        <f t="shared" si="115"/>
        <v>0</v>
      </c>
      <c r="J52" s="186">
        <f t="shared" si="116"/>
        <v>0</v>
      </c>
      <c r="K52" s="186">
        <f t="shared" si="117"/>
        <v>0</v>
      </c>
      <c r="L52" s="162"/>
      <c r="M52" s="162"/>
      <c r="N52" s="186">
        <f t="shared" si="118"/>
        <v>0</v>
      </c>
      <c r="O52" s="187"/>
      <c r="P52" s="187"/>
      <c r="Q52" s="186">
        <f t="shared" si="119"/>
        <v>0</v>
      </c>
      <c r="R52" s="187"/>
      <c r="S52" s="187"/>
      <c r="T52" s="186">
        <f t="shared" si="120"/>
        <v>0</v>
      </c>
      <c r="U52" s="187"/>
      <c r="V52" s="187"/>
      <c r="W52" s="186">
        <f t="shared" si="121"/>
        <v>0</v>
      </c>
      <c r="X52" s="187"/>
      <c r="Y52" s="187"/>
      <c r="Z52" s="186">
        <f t="shared" si="122"/>
        <v>0</v>
      </c>
      <c r="AA52" s="187"/>
      <c r="AB52" s="187"/>
      <c r="AC52" s="186">
        <f t="shared" si="123"/>
        <v>0</v>
      </c>
      <c r="AD52" s="187"/>
      <c r="AE52" s="187"/>
      <c r="AF52" s="186">
        <f t="shared" si="124"/>
        <v>0</v>
      </c>
      <c r="AG52" s="233"/>
      <c r="AH52" s="233"/>
      <c r="AI52" s="176" t="s">
        <v>219</v>
      </c>
      <c r="AJ52" s="176" t="s">
        <v>238</v>
      </c>
      <c r="AK52" s="177" t="s">
        <v>239</v>
      </c>
      <c r="AL52" s="232">
        <v>37</v>
      </c>
      <c r="AM52" s="186">
        <f t="shared" si="125"/>
        <v>0</v>
      </c>
      <c r="AN52" s="187"/>
      <c r="AO52" s="187"/>
      <c r="AP52" s="186">
        <f t="shared" si="126"/>
        <v>0</v>
      </c>
      <c r="AQ52" s="187"/>
      <c r="AR52" s="187"/>
      <c r="AS52" s="186">
        <f t="shared" si="127"/>
        <v>4</v>
      </c>
      <c r="AT52" s="186">
        <f t="shared" si="128"/>
        <v>4</v>
      </c>
      <c r="AU52" s="186">
        <f t="shared" si="129"/>
        <v>0</v>
      </c>
      <c r="AV52" s="186">
        <f t="shared" si="130"/>
        <v>4</v>
      </c>
      <c r="AW52" s="187">
        <v>4</v>
      </c>
      <c r="AX52" s="187"/>
      <c r="AY52" s="186">
        <f t="shared" si="131"/>
        <v>4</v>
      </c>
      <c r="AZ52" s="187">
        <v>4</v>
      </c>
      <c r="BA52" s="187"/>
      <c r="BB52" s="186">
        <f t="shared" si="132"/>
        <v>4</v>
      </c>
      <c r="BC52" s="187">
        <v>4</v>
      </c>
      <c r="BD52" s="187"/>
      <c r="BE52" s="186">
        <f t="shared" si="133"/>
        <v>0</v>
      </c>
      <c r="BF52" s="187">
        <v>0</v>
      </c>
      <c r="BG52" s="187">
        <v>0</v>
      </c>
      <c r="BH52" s="186">
        <f t="shared" si="134"/>
        <v>0</v>
      </c>
      <c r="BI52" s="187"/>
      <c r="BJ52" s="187"/>
      <c r="BK52" s="186">
        <f t="shared" si="135"/>
        <v>0</v>
      </c>
      <c r="BL52" s="187"/>
      <c r="BM52" s="187"/>
      <c r="BN52" s="176" t="s">
        <v>219</v>
      </c>
      <c r="BO52" s="176" t="s">
        <v>238</v>
      </c>
      <c r="BP52" s="177" t="s">
        <v>239</v>
      </c>
      <c r="BQ52" s="232">
        <v>37</v>
      </c>
      <c r="BR52" s="186">
        <f t="shared" si="136"/>
        <v>0</v>
      </c>
      <c r="BS52" s="187"/>
      <c r="BT52" s="187"/>
      <c r="BU52" s="186">
        <f t="shared" si="137"/>
        <v>0</v>
      </c>
      <c r="BV52" s="187"/>
      <c r="BW52" s="187"/>
      <c r="BX52" s="186">
        <f t="shared" si="138"/>
        <v>0</v>
      </c>
      <c r="BY52" s="187"/>
      <c r="BZ52" s="187"/>
      <c r="CA52" s="186">
        <f t="shared" si="139"/>
        <v>0</v>
      </c>
      <c r="CB52" s="187">
        <v>0</v>
      </c>
      <c r="CC52" s="187">
        <v>0</v>
      </c>
      <c r="CD52" s="186">
        <f t="shared" si="140"/>
        <v>0</v>
      </c>
      <c r="CE52" s="187"/>
      <c r="CF52" s="187"/>
      <c r="CG52" s="186">
        <f t="shared" si="141"/>
        <v>0</v>
      </c>
      <c r="CH52" s="187"/>
      <c r="CI52" s="187"/>
      <c r="CJ52" s="186">
        <f t="shared" si="142"/>
        <v>0</v>
      </c>
      <c r="CK52" s="187"/>
      <c r="CL52" s="187"/>
      <c r="CM52" s="188">
        <f t="shared" si="143"/>
        <v>0</v>
      </c>
      <c r="CN52" s="189"/>
      <c r="CO52" s="189"/>
      <c r="CP52" s="188">
        <f t="shared" si="144"/>
        <v>0</v>
      </c>
      <c r="CQ52" s="189"/>
      <c r="CR52" s="189"/>
    </row>
    <row r="53" spans="1:96" s="231" customFormat="1" ht="51">
      <c r="A53" s="176" t="s">
        <v>219</v>
      </c>
      <c r="B53" s="176" t="s">
        <v>240</v>
      </c>
      <c r="C53" s="177" t="s">
        <v>241</v>
      </c>
      <c r="D53" s="232">
        <v>38</v>
      </c>
      <c r="E53" s="186">
        <f t="shared" si="111"/>
        <v>5</v>
      </c>
      <c r="F53" s="186">
        <f t="shared" si="112"/>
        <v>5</v>
      </c>
      <c r="G53" s="186">
        <f t="shared" si="113"/>
        <v>0</v>
      </c>
      <c r="H53" s="186">
        <f t="shared" si="114"/>
        <v>0</v>
      </c>
      <c r="I53" s="186">
        <f t="shared" si="115"/>
        <v>0</v>
      </c>
      <c r="J53" s="186">
        <f t="shared" si="116"/>
        <v>0</v>
      </c>
      <c r="K53" s="186">
        <f t="shared" si="117"/>
        <v>0</v>
      </c>
      <c r="L53" s="162"/>
      <c r="M53" s="162"/>
      <c r="N53" s="186">
        <f t="shared" si="118"/>
        <v>0</v>
      </c>
      <c r="O53" s="187"/>
      <c r="P53" s="187"/>
      <c r="Q53" s="186">
        <f t="shared" si="119"/>
        <v>0</v>
      </c>
      <c r="R53" s="187"/>
      <c r="S53" s="187"/>
      <c r="T53" s="186">
        <f t="shared" si="120"/>
        <v>0</v>
      </c>
      <c r="U53" s="187"/>
      <c r="V53" s="187"/>
      <c r="W53" s="186">
        <f t="shared" si="121"/>
        <v>0</v>
      </c>
      <c r="X53" s="187"/>
      <c r="Y53" s="187"/>
      <c r="Z53" s="186">
        <f t="shared" si="122"/>
        <v>0</v>
      </c>
      <c r="AA53" s="187"/>
      <c r="AB53" s="187"/>
      <c r="AC53" s="186">
        <f t="shared" si="123"/>
        <v>0</v>
      </c>
      <c r="AD53" s="187"/>
      <c r="AE53" s="187"/>
      <c r="AF53" s="186">
        <f t="shared" si="124"/>
        <v>0</v>
      </c>
      <c r="AG53" s="233"/>
      <c r="AH53" s="233"/>
      <c r="AI53" s="176" t="s">
        <v>219</v>
      </c>
      <c r="AJ53" s="176" t="s">
        <v>240</v>
      </c>
      <c r="AK53" s="177" t="s">
        <v>241</v>
      </c>
      <c r="AL53" s="232">
        <v>38</v>
      </c>
      <c r="AM53" s="186">
        <f t="shared" si="125"/>
        <v>0</v>
      </c>
      <c r="AN53" s="187"/>
      <c r="AO53" s="187"/>
      <c r="AP53" s="186">
        <f t="shared" si="126"/>
        <v>0</v>
      </c>
      <c r="AQ53" s="187"/>
      <c r="AR53" s="187"/>
      <c r="AS53" s="186">
        <f t="shared" si="127"/>
        <v>5</v>
      </c>
      <c r="AT53" s="186">
        <f t="shared" si="128"/>
        <v>5</v>
      </c>
      <c r="AU53" s="186">
        <f t="shared" si="129"/>
        <v>0</v>
      </c>
      <c r="AV53" s="186">
        <f t="shared" si="130"/>
        <v>5</v>
      </c>
      <c r="AW53" s="187">
        <v>5</v>
      </c>
      <c r="AX53" s="187"/>
      <c r="AY53" s="186">
        <f t="shared" si="131"/>
        <v>5</v>
      </c>
      <c r="AZ53" s="187">
        <v>5</v>
      </c>
      <c r="BA53" s="187"/>
      <c r="BB53" s="186">
        <f t="shared" si="132"/>
        <v>5</v>
      </c>
      <c r="BC53" s="187">
        <v>5</v>
      </c>
      <c r="BD53" s="187"/>
      <c r="BE53" s="186">
        <f t="shared" si="133"/>
        <v>0</v>
      </c>
      <c r="BF53" s="187">
        <v>0</v>
      </c>
      <c r="BG53" s="187">
        <v>0</v>
      </c>
      <c r="BH53" s="186">
        <f t="shared" si="134"/>
        <v>0</v>
      </c>
      <c r="BI53" s="187"/>
      <c r="BJ53" s="187"/>
      <c r="BK53" s="186">
        <f t="shared" si="135"/>
        <v>0</v>
      </c>
      <c r="BL53" s="187"/>
      <c r="BM53" s="187"/>
      <c r="BN53" s="176" t="s">
        <v>219</v>
      </c>
      <c r="BO53" s="176" t="s">
        <v>240</v>
      </c>
      <c r="BP53" s="177" t="s">
        <v>241</v>
      </c>
      <c r="BQ53" s="232">
        <v>38</v>
      </c>
      <c r="BR53" s="186">
        <f t="shared" si="136"/>
        <v>0</v>
      </c>
      <c r="BS53" s="187"/>
      <c r="BT53" s="187"/>
      <c r="BU53" s="186">
        <f t="shared" si="137"/>
        <v>0</v>
      </c>
      <c r="BV53" s="187"/>
      <c r="BW53" s="187"/>
      <c r="BX53" s="186">
        <f t="shared" si="138"/>
        <v>0</v>
      </c>
      <c r="BY53" s="187"/>
      <c r="BZ53" s="187"/>
      <c r="CA53" s="186">
        <f t="shared" si="139"/>
        <v>0</v>
      </c>
      <c r="CB53" s="187">
        <v>0</v>
      </c>
      <c r="CC53" s="187">
        <v>0</v>
      </c>
      <c r="CD53" s="186">
        <f t="shared" si="140"/>
        <v>0</v>
      </c>
      <c r="CE53" s="187"/>
      <c r="CF53" s="187"/>
      <c r="CG53" s="186">
        <f t="shared" si="141"/>
        <v>0</v>
      </c>
      <c r="CH53" s="187"/>
      <c r="CI53" s="187"/>
      <c r="CJ53" s="186">
        <f t="shared" si="142"/>
        <v>0</v>
      </c>
      <c r="CK53" s="187"/>
      <c r="CL53" s="187"/>
      <c r="CM53" s="188">
        <f t="shared" si="143"/>
        <v>0</v>
      </c>
      <c r="CN53" s="189"/>
      <c r="CO53" s="189"/>
      <c r="CP53" s="188">
        <f t="shared" si="144"/>
        <v>0</v>
      </c>
      <c r="CQ53" s="189"/>
      <c r="CR53" s="189"/>
    </row>
    <row r="54" spans="1:96" s="231" customFormat="1" ht="51">
      <c r="A54" s="176" t="s">
        <v>219</v>
      </c>
      <c r="B54" s="176" t="s">
        <v>242</v>
      </c>
      <c r="C54" s="177" t="s">
        <v>243</v>
      </c>
      <c r="D54" s="232">
        <v>39</v>
      </c>
      <c r="E54" s="186">
        <f t="shared" si="111"/>
        <v>5</v>
      </c>
      <c r="F54" s="186">
        <f t="shared" si="112"/>
        <v>5</v>
      </c>
      <c r="G54" s="186">
        <f t="shared" si="113"/>
        <v>0</v>
      </c>
      <c r="H54" s="186">
        <f t="shared" si="114"/>
        <v>0</v>
      </c>
      <c r="I54" s="186">
        <f t="shared" si="115"/>
        <v>0</v>
      </c>
      <c r="J54" s="186">
        <f t="shared" si="116"/>
        <v>0</v>
      </c>
      <c r="K54" s="186">
        <f t="shared" si="117"/>
        <v>0</v>
      </c>
      <c r="L54" s="162"/>
      <c r="M54" s="162"/>
      <c r="N54" s="186">
        <f t="shared" si="118"/>
        <v>0</v>
      </c>
      <c r="O54" s="187"/>
      <c r="P54" s="187"/>
      <c r="Q54" s="186">
        <f t="shared" si="119"/>
        <v>0</v>
      </c>
      <c r="R54" s="187"/>
      <c r="S54" s="187"/>
      <c r="T54" s="186">
        <f t="shared" si="120"/>
        <v>0</v>
      </c>
      <c r="U54" s="187"/>
      <c r="V54" s="187"/>
      <c r="W54" s="186">
        <f t="shared" si="121"/>
        <v>0</v>
      </c>
      <c r="X54" s="187"/>
      <c r="Y54" s="187"/>
      <c r="Z54" s="186">
        <f t="shared" si="122"/>
        <v>0</v>
      </c>
      <c r="AA54" s="187"/>
      <c r="AB54" s="187"/>
      <c r="AC54" s="186">
        <f t="shared" si="123"/>
        <v>0</v>
      </c>
      <c r="AD54" s="187"/>
      <c r="AE54" s="187"/>
      <c r="AF54" s="186">
        <f t="shared" si="124"/>
        <v>0</v>
      </c>
      <c r="AG54" s="233"/>
      <c r="AH54" s="233"/>
      <c r="AI54" s="176" t="s">
        <v>219</v>
      </c>
      <c r="AJ54" s="176" t="s">
        <v>242</v>
      </c>
      <c r="AK54" s="177" t="s">
        <v>243</v>
      </c>
      <c r="AL54" s="232">
        <v>39</v>
      </c>
      <c r="AM54" s="186">
        <f t="shared" si="125"/>
        <v>0</v>
      </c>
      <c r="AN54" s="187"/>
      <c r="AO54" s="187"/>
      <c r="AP54" s="186">
        <f t="shared" si="126"/>
        <v>0</v>
      </c>
      <c r="AQ54" s="187"/>
      <c r="AR54" s="187"/>
      <c r="AS54" s="186">
        <f t="shared" si="127"/>
        <v>5</v>
      </c>
      <c r="AT54" s="186">
        <f t="shared" si="128"/>
        <v>5</v>
      </c>
      <c r="AU54" s="186">
        <f t="shared" si="129"/>
        <v>0</v>
      </c>
      <c r="AV54" s="186">
        <f t="shared" si="130"/>
        <v>5</v>
      </c>
      <c r="AW54" s="187">
        <v>5</v>
      </c>
      <c r="AX54" s="187"/>
      <c r="AY54" s="186">
        <f t="shared" si="131"/>
        <v>5</v>
      </c>
      <c r="AZ54" s="187">
        <v>5</v>
      </c>
      <c r="BA54" s="187"/>
      <c r="BB54" s="186">
        <f t="shared" si="132"/>
        <v>5</v>
      </c>
      <c r="BC54" s="187">
        <v>5</v>
      </c>
      <c r="BD54" s="187"/>
      <c r="BE54" s="186">
        <f t="shared" si="133"/>
        <v>0</v>
      </c>
      <c r="BF54" s="187">
        <v>0</v>
      </c>
      <c r="BG54" s="187">
        <v>0</v>
      </c>
      <c r="BH54" s="186">
        <f t="shared" si="134"/>
        <v>0</v>
      </c>
      <c r="BI54" s="187"/>
      <c r="BJ54" s="187"/>
      <c r="BK54" s="186">
        <f t="shared" si="135"/>
        <v>0</v>
      </c>
      <c r="BL54" s="187"/>
      <c r="BM54" s="187"/>
      <c r="BN54" s="176" t="s">
        <v>219</v>
      </c>
      <c r="BO54" s="176" t="s">
        <v>242</v>
      </c>
      <c r="BP54" s="177" t="s">
        <v>243</v>
      </c>
      <c r="BQ54" s="232">
        <v>39</v>
      </c>
      <c r="BR54" s="186">
        <f t="shared" si="136"/>
        <v>0</v>
      </c>
      <c r="BS54" s="187"/>
      <c r="BT54" s="187"/>
      <c r="BU54" s="186">
        <f t="shared" si="137"/>
        <v>0</v>
      </c>
      <c r="BV54" s="187"/>
      <c r="BW54" s="187"/>
      <c r="BX54" s="186">
        <f t="shared" si="138"/>
        <v>0</v>
      </c>
      <c r="BY54" s="187"/>
      <c r="BZ54" s="187"/>
      <c r="CA54" s="186">
        <f t="shared" si="139"/>
        <v>0</v>
      </c>
      <c r="CB54" s="187">
        <v>0</v>
      </c>
      <c r="CC54" s="187">
        <v>0</v>
      </c>
      <c r="CD54" s="186">
        <f t="shared" si="140"/>
        <v>0</v>
      </c>
      <c r="CE54" s="187"/>
      <c r="CF54" s="187"/>
      <c r="CG54" s="186">
        <f t="shared" si="141"/>
        <v>0</v>
      </c>
      <c r="CH54" s="187"/>
      <c r="CI54" s="187"/>
      <c r="CJ54" s="186">
        <f t="shared" si="142"/>
        <v>0</v>
      </c>
      <c r="CK54" s="187"/>
      <c r="CL54" s="187"/>
      <c r="CM54" s="188">
        <f t="shared" si="143"/>
        <v>0</v>
      </c>
      <c r="CN54" s="189"/>
      <c r="CO54" s="189"/>
      <c r="CP54" s="188">
        <f t="shared" si="144"/>
        <v>0</v>
      </c>
      <c r="CQ54" s="189"/>
      <c r="CR54" s="189"/>
    </row>
    <row r="55" spans="1:96" s="231" customFormat="1" ht="51">
      <c r="A55" s="176" t="s">
        <v>219</v>
      </c>
      <c r="B55" s="176" t="s">
        <v>244</v>
      </c>
      <c r="C55" s="177" t="s">
        <v>245</v>
      </c>
      <c r="D55" s="232">
        <v>40</v>
      </c>
      <c r="E55" s="186">
        <f t="shared" si="111"/>
        <v>3</v>
      </c>
      <c r="F55" s="186">
        <f t="shared" si="112"/>
        <v>3</v>
      </c>
      <c r="G55" s="186">
        <f t="shared" si="113"/>
        <v>0</v>
      </c>
      <c r="H55" s="186">
        <f t="shared" si="114"/>
        <v>0</v>
      </c>
      <c r="I55" s="186">
        <f t="shared" si="115"/>
        <v>0</v>
      </c>
      <c r="J55" s="186">
        <f t="shared" si="116"/>
        <v>0</v>
      </c>
      <c r="K55" s="186">
        <f t="shared" si="117"/>
        <v>0</v>
      </c>
      <c r="L55" s="162"/>
      <c r="M55" s="162"/>
      <c r="N55" s="186">
        <f t="shared" si="118"/>
        <v>0</v>
      </c>
      <c r="O55" s="187"/>
      <c r="P55" s="187"/>
      <c r="Q55" s="186">
        <f t="shared" si="119"/>
        <v>0</v>
      </c>
      <c r="R55" s="187"/>
      <c r="S55" s="187"/>
      <c r="T55" s="186">
        <f t="shared" si="120"/>
        <v>0</v>
      </c>
      <c r="U55" s="187"/>
      <c r="V55" s="187"/>
      <c r="W55" s="186">
        <f t="shared" si="121"/>
        <v>0</v>
      </c>
      <c r="X55" s="187"/>
      <c r="Y55" s="187"/>
      <c r="Z55" s="186">
        <f t="shared" si="122"/>
        <v>0</v>
      </c>
      <c r="AA55" s="187"/>
      <c r="AB55" s="187"/>
      <c r="AC55" s="186">
        <f t="shared" si="123"/>
        <v>0</v>
      </c>
      <c r="AD55" s="187"/>
      <c r="AE55" s="187"/>
      <c r="AF55" s="186">
        <f t="shared" si="124"/>
        <v>0</v>
      </c>
      <c r="AG55" s="233"/>
      <c r="AH55" s="233"/>
      <c r="AI55" s="176" t="s">
        <v>219</v>
      </c>
      <c r="AJ55" s="176" t="s">
        <v>244</v>
      </c>
      <c r="AK55" s="177" t="s">
        <v>245</v>
      </c>
      <c r="AL55" s="232">
        <v>40</v>
      </c>
      <c r="AM55" s="186">
        <f t="shared" si="125"/>
        <v>0</v>
      </c>
      <c r="AN55" s="187"/>
      <c r="AO55" s="187"/>
      <c r="AP55" s="186">
        <f t="shared" si="126"/>
        <v>0</v>
      </c>
      <c r="AQ55" s="187"/>
      <c r="AR55" s="187"/>
      <c r="AS55" s="186">
        <f t="shared" si="127"/>
        <v>3</v>
      </c>
      <c r="AT55" s="186">
        <f t="shared" si="128"/>
        <v>3</v>
      </c>
      <c r="AU55" s="186">
        <f t="shared" si="129"/>
        <v>0</v>
      </c>
      <c r="AV55" s="186">
        <f t="shared" si="130"/>
        <v>3</v>
      </c>
      <c r="AW55" s="187">
        <v>3</v>
      </c>
      <c r="AX55" s="187"/>
      <c r="AY55" s="186">
        <f t="shared" si="131"/>
        <v>3</v>
      </c>
      <c r="AZ55" s="187">
        <v>3</v>
      </c>
      <c r="BA55" s="187"/>
      <c r="BB55" s="186">
        <f t="shared" si="132"/>
        <v>3</v>
      </c>
      <c r="BC55" s="187">
        <v>3</v>
      </c>
      <c r="BD55" s="187"/>
      <c r="BE55" s="186">
        <f t="shared" si="133"/>
        <v>0</v>
      </c>
      <c r="BF55" s="187">
        <v>0</v>
      </c>
      <c r="BG55" s="187">
        <v>0</v>
      </c>
      <c r="BH55" s="186">
        <f t="shared" si="134"/>
        <v>0</v>
      </c>
      <c r="BI55" s="187"/>
      <c r="BJ55" s="187"/>
      <c r="BK55" s="186">
        <f t="shared" si="135"/>
        <v>0</v>
      </c>
      <c r="BL55" s="187"/>
      <c r="BM55" s="187"/>
      <c r="BN55" s="176" t="s">
        <v>219</v>
      </c>
      <c r="BO55" s="176" t="s">
        <v>244</v>
      </c>
      <c r="BP55" s="177" t="s">
        <v>245</v>
      </c>
      <c r="BQ55" s="232">
        <v>40</v>
      </c>
      <c r="BR55" s="186">
        <f t="shared" si="136"/>
        <v>0</v>
      </c>
      <c r="BS55" s="187"/>
      <c r="BT55" s="187"/>
      <c r="BU55" s="186">
        <f t="shared" si="137"/>
        <v>0</v>
      </c>
      <c r="BV55" s="187"/>
      <c r="BW55" s="187"/>
      <c r="BX55" s="186">
        <f t="shared" si="138"/>
        <v>0</v>
      </c>
      <c r="BY55" s="187"/>
      <c r="BZ55" s="187"/>
      <c r="CA55" s="186">
        <f t="shared" si="139"/>
        <v>0</v>
      </c>
      <c r="CB55" s="187">
        <v>0</v>
      </c>
      <c r="CC55" s="187">
        <v>0</v>
      </c>
      <c r="CD55" s="186">
        <f t="shared" si="140"/>
        <v>0</v>
      </c>
      <c r="CE55" s="187"/>
      <c r="CF55" s="187"/>
      <c r="CG55" s="186">
        <f t="shared" si="141"/>
        <v>0</v>
      </c>
      <c r="CH55" s="187"/>
      <c r="CI55" s="187"/>
      <c r="CJ55" s="186">
        <f t="shared" si="142"/>
        <v>0</v>
      </c>
      <c r="CK55" s="187"/>
      <c r="CL55" s="187"/>
      <c r="CM55" s="188">
        <f t="shared" si="143"/>
        <v>0</v>
      </c>
      <c r="CN55" s="189"/>
      <c r="CO55" s="189"/>
      <c r="CP55" s="188">
        <f t="shared" si="144"/>
        <v>0</v>
      </c>
      <c r="CQ55" s="189"/>
      <c r="CR55" s="189"/>
    </row>
    <row r="56" spans="1:96" s="231" customFormat="1" ht="51">
      <c r="A56" s="176" t="s">
        <v>219</v>
      </c>
      <c r="B56" s="176" t="s">
        <v>246</v>
      </c>
      <c r="C56" s="177" t="s">
        <v>247</v>
      </c>
      <c r="D56" s="232">
        <v>41</v>
      </c>
      <c r="E56" s="186">
        <f t="shared" si="111"/>
        <v>5</v>
      </c>
      <c r="F56" s="186">
        <f t="shared" si="112"/>
        <v>5</v>
      </c>
      <c r="G56" s="186">
        <f t="shared" si="113"/>
        <v>0</v>
      </c>
      <c r="H56" s="186">
        <f t="shared" si="114"/>
        <v>0</v>
      </c>
      <c r="I56" s="186">
        <f t="shared" si="115"/>
        <v>0</v>
      </c>
      <c r="J56" s="186">
        <f t="shared" si="116"/>
        <v>0</v>
      </c>
      <c r="K56" s="186">
        <f t="shared" si="117"/>
        <v>0</v>
      </c>
      <c r="L56" s="162"/>
      <c r="M56" s="162"/>
      <c r="N56" s="186">
        <f t="shared" si="118"/>
        <v>0</v>
      </c>
      <c r="O56" s="187"/>
      <c r="P56" s="187"/>
      <c r="Q56" s="186">
        <f t="shared" si="119"/>
        <v>0</v>
      </c>
      <c r="R56" s="187"/>
      <c r="S56" s="187"/>
      <c r="T56" s="186">
        <f t="shared" si="120"/>
        <v>0</v>
      </c>
      <c r="U56" s="187"/>
      <c r="V56" s="187"/>
      <c r="W56" s="186">
        <f t="shared" si="121"/>
        <v>0</v>
      </c>
      <c r="X56" s="187"/>
      <c r="Y56" s="187"/>
      <c r="Z56" s="186">
        <f t="shared" si="122"/>
        <v>0</v>
      </c>
      <c r="AA56" s="187"/>
      <c r="AB56" s="187"/>
      <c r="AC56" s="186">
        <f t="shared" si="123"/>
        <v>0</v>
      </c>
      <c r="AD56" s="187"/>
      <c r="AE56" s="187"/>
      <c r="AF56" s="186">
        <f t="shared" si="124"/>
        <v>0</v>
      </c>
      <c r="AG56" s="233"/>
      <c r="AH56" s="233"/>
      <c r="AI56" s="176" t="s">
        <v>219</v>
      </c>
      <c r="AJ56" s="176" t="s">
        <v>246</v>
      </c>
      <c r="AK56" s="177" t="s">
        <v>247</v>
      </c>
      <c r="AL56" s="232">
        <v>41</v>
      </c>
      <c r="AM56" s="186">
        <f t="shared" si="125"/>
        <v>0</v>
      </c>
      <c r="AN56" s="187"/>
      <c r="AO56" s="187"/>
      <c r="AP56" s="186">
        <f t="shared" si="126"/>
        <v>0</v>
      </c>
      <c r="AQ56" s="187"/>
      <c r="AR56" s="187"/>
      <c r="AS56" s="186">
        <f t="shared" si="127"/>
        <v>5</v>
      </c>
      <c r="AT56" s="186">
        <f t="shared" si="128"/>
        <v>5</v>
      </c>
      <c r="AU56" s="186">
        <f t="shared" si="129"/>
        <v>0</v>
      </c>
      <c r="AV56" s="186">
        <f t="shared" si="130"/>
        <v>5</v>
      </c>
      <c r="AW56" s="187">
        <v>5</v>
      </c>
      <c r="AX56" s="187"/>
      <c r="AY56" s="186">
        <f t="shared" si="131"/>
        <v>5</v>
      </c>
      <c r="AZ56" s="187">
        <v>5</v>
      </c>
      <c r="BA56" s="187"/>
      <c r="BB56" s="186">
        <f t="shared" si="132"/>
        <v>5</v>
      </c>
      <c r="BC56" s="187">
        <v>5</v>
      </c>
      <c r="BD56" s="187"/>
      <c r="BE56" s="186">
        <f t="shared" si="133"/>
        <v>0</v>
      </c>
      <c r="BF56" s="187">
        <v>0</v>
      </c>
      <c r="BG56" s="187">
        <v>0</v>
      </c>
      <c r="BH56" s="186">
        <f t="shared" si="134"/>
        <v>0</v>
      </c>
      <c r="BI56" s="187"/>
      <c r="BJ56" s="187"/>
      <c r="BK56" s="186">
        <f t="shared" si="135"/>
        <v>0</v>
      </c>
      <c r="BL56" s="187"/>
      <c r="BM56" s="187"/>
      <c r="BN56" s="176" t="s">
        <v>219</v>
      </c>
      <c r="BO56" s="176" t="s">
        <v>246</v>
      </c>
      <c r="BP56" s="177" t="s">
        <v>247</v>
      </c>
      <c r="BQ56" s="232">
        <v>41</v>
      </c>
      <c r="BR56" s="186">
        <f t="shared" si="136"/>
        <v>0</v>
      </c>
      <c r="BS56" s="187"/>
      <c r="BT56" s="187"/>
      <c r="BU56" s="186">
        <f t="shared" si="137"/>
        <v>0</v>
      </c>
      <c r="BV56" s="187"/>
      <c r="BW56" s="187"/>
      <c r="BX56" s="186">
        <f t="shared" si="138"/>
        <v>0</v>
      </c>
      <c r="BY56" s="187"/>
      <c r="BZ56" s="187"/>
      <c r="CA56" s="186">
        <f t="shared" si="139"/>
        <v>0</v>
      </c>
      <c r="CB56" s="187">
        <v>0</v>
      </c>
      <c r="CC56" s="187">
        <v>0</v>
      </c>
      <c r="CD56" s="186">
        <f t="shared" si="140"/>
        <v>0</v>
      </c>
      <c r="CE56" s="187"/>
      <c r="CF56" s="187"/>
      <c r="CG56" s="186">
        <f t="shared" si="141"/>
        <v>0</v>
      </c>
      <c r="CH56" s="187"/>
      <c r="CI56" s="187"/>
      <c r="CJ56" s="186">
        <f t="shared" si="142"/>
        <v>0</v>
      </c>
      <c r="CK56" s="187"/>
      <c r="CL56" s="187"/>
      <c r="CM56" s="188">
        <f t="shared" si="143"/>
        <v>0</v>
      </c>
      <c r="CN56" s="189"/>
      <c r="CO56" s="189"/>
      <c r="CP56" s="188">
        <f t="shared" si="144"/>
        <v>0</v>
      </c>
      <c r="CQ56" s="189"/>
      <c r="CR56" s="189"/>
    </row>
    <row r="57" spans="1:96" s="231" customFormat="1" ht="51">
      <c r="A57" s="176" t="s">
        <v>219</v>
      </c>
      <c r="B57" s="176" t="s">
        <v>248</v>
      </c>
      <c r="C57" s="177" t="s">
        <v>249</v>
      </c>
      <c r="D57" s="232">
        <v>42</v>
      </c>
      <c r="E57" s="186">
        <f t="shared" si="111"/>
        <v>5</v>
      </c>
      <c r="F57" s="186">
        <f t="shared" si="112"/>
        <v>5</v>
      </c>
      <c r="G57" s="186">
        <f t="shared" si="113"/>
        <v>0</v>
      </c>
      <c r="H57" s="186">
        <f t="shared" si="114"/>
        <v>0</v>
      </c>
      <c r="I57" s="186">
        <f t="shared" si="115"/>
        <v>0</v>
      </c>
      <c r="J57" s="186">
        <f t="shared" si="116"/>
        <v>0</v>
      </c>
      <c r="K57" s="186">
        <f t="shared" si="117"/>
        <v>0</v>
      </c>
      <c r="L57" s="162"/>
      <c r="M57" s="162"/>
      <c r="N57" s="186">
        <f t="shared" si="118"/>
        <v>0</v>
      </c>
      <c r="O57" s="187"/>
      <c r="P57" s="187"/>
      <c r="Q57" s="186">
        <f t="shared" si="119"/>
        <v>0</v>
      </c>
      <c r="R57" s="187"/>
      <c r="S57" s="187"/>
      <c r="T57" s="186">
        <f t="shared" si="120"/>
        <v>0</v>
      </c>
      <c r="U57" s="187"/>
      <c r="V57" s="187"/>
      <c r="W57" s="186">
        <f t="shared" si="121"/>
        <v>0</v>
      </c>
      <c r="X57" s="187"/>
      <c r="Y57" s="187"/>
      <c r="Z57" s="186">
        <f t="shared" si="122"/>
        <v>0</v>
      </c>
      <c r="AA57" s="187"/>
      <c r="AB57" s="187"/>
      <c r="AC57" s="186">
        <f t="shared" si="123"/>
        <v>0</v>
      </c>
      <c r="AD57" s="187"/>
      <c r="AE57" s="187"/>
      <c r="AF57" s="186">
        <f t="shared" si="124"/>
        <v>0</v>
      </c>
      <c r="AG57" s="233"/>
      <c r="AH57" s="233"/>
      <c r="AI57" s="176" t="s">
        <v>219</v>
      </c>
      <c r="AJ57" s="176" t="s">
        <v>248</v>
      </c>
      <c r="AK57" s="177" t="s">
        <v>249</v>
      </c>
      <c r="AL57" s="232">
        <v>42</v>
      </c>
      <c r="AM57" s="186">
        <f t="shared" si="125"/>
        <v>0</v>
      </c>
      <c r="AN57" s="187"/>
      <c r="AO57" s="187"/>
      <c r="AP57" s="186">
        <f t="shared" si="126"/>
        <v>0</v>
      </c>
      <c r="AQ57" s="187"/>
      <c r="AR57" s="187"/>
      <c r="AS57" s="186">
        <f t="shared" si="127"/>
        <v>5</v>
      </c>
      <c r="AT57" s="186">
        <f t="shared" si="128"/>
        <v>5</v>
      </c>
      <c r="AU57" s="186">
        <f t="shared" si="129"/>
        <v>0</v>
      </c>
      <c r="AV57" s="186">
        <f t="shared" si="130"/>
        <v>5</v>
      </c>
      <c r="AW57" s="187">
        <v>5</v>
      </c>
      <c r="AX57" s="187"/>
      <c r="AY57" s="186">
        <f t="shared" si="131"/>
        <v>5</v>
      </c>
      <c r="AZ57" s="187">
        <v>5</v>
      </c>
      <c r="BA57" s="187"/>
      <c r="BB57" s="186">
        <f t="shared" si="132"/>
        <v>5</v>
      </c>
      <c r="BC57" s="187">
        <v>5</v>
      </c>
      <c r="BD57" s="187"/>
      <c r="BE57" s="186">
        <f t="shared" si="133"/>
        <v>0</v>
      </c>
      <c r="BF57" s="187">
        <v>0</v>
      </c>
      <c r="BG57" s="187">
        <v>0</v>
      </c>
      <c r="BH57" s="186">
        <f t="shared" si="134"/>
        <v>0</v>
      </c>
      <c r="BI57" s="187"/>
      <c r="BJ57" s="187"/>
      <c r="BK57" s="186">
        <f t="shared" si="135"/>
        <v>0</v>
      </c>
      <c r="BL57" s="187"/>
      <c r="BM57" s="187"/>
      <c r="BN57" s="176" t="s">
        <v>219</v>
      </c>
      <c r="BO57" s="176" t="s">
        <v>248</v>
      </c>
      <c r="BP57" s="177" t="s">
        <v>249</v>
      </c>
      <c r="BQ57" s="232">
        <v>42</v>
      </c>
      <c r="BR57" s="186">
        <f t="shared" si="136"/>
        <v>0</v>
      </c>
      <c r="BS57" s="187"/>
      <c r="BT57" s="187"/>
      <c r="BU57" s="186">
        <f t="shared" si="137"/>
        <v>0</v>
      </c>
      <c r="BV57" s="187"/>
      <c r="BW57" s="187"/>
      <c r="BX57" s="186">
        <f t="shared" si="138"/>
        <v>0</v>
      </c>
      <c r="BY57" s="187"/>
      <c r="BZ57" s="187"/>
      <c r="CA57" s="186">
        <f t="shared" si="139"/>
        <v>0</v>
      </c>
      <c r="CB57" s="187">
        <v>0</v>
      </c>
      <c r="CC57" s="187">
        <v>0</v>
      </c>
      <c r="CD57" s="186">
        <f t="shared" si="140"/>
        <v>0</v>
      </c>
      <c r="CE57" s="187"/>
      <c r="CF57" s="187"/>
      <c r="CG57" s="186">
        <f t="shared" si="141"/>
        <v>0</v>
      </c>
      <c r="CH57" s="187"/>
      <c r="CI57" s="187"/>
      <c r="CJ57" s="186">
        <f t="shared" si="142"/>
        <v>0</v>
      </c>
      <c r="CK57" s="187"/>
      <c r="CL57" s="187"/>
      <c r="CM57" s="188">
        <f t="shared" si="143"/>
        <v>0</v>
      </c>
      <c r="CN57" s="189"/>
      <c r="CO57" s="189"/>
      <c r="CP57" s="188">
        <f t="shared" si="144"/>
        <v>0</v>
      </c>
      <c r="CQ57" s="189"/>
      <c r="CR57" s="189"/>
    </row>
    <row r="58" spans="1:96" s="231" customFormat="1" ht="24" customHeight="1">
      <c r="A58" s="312" t="s">
        <v>250</v>
      </c>
      <c r="B58" s="313"/>
      <c r="C58" s="314"/>
      <c r="D58" s="230">
        <v>43</v>
      </c>
      <c r="E58" s="229">
        <f t="shared" si="111"/>
        <v>464</v>
      </c>
      <c r="F58" s="229">
        <f t="shared" si="112"/>
        <v>123</v>
      </c>
      <c r="G58" s="229">
        <f t="shared" si="113"/>
        <v>341</v>
      </c>
      <c r="H58" s="229">
        <f>SUM(H59:H63)</f>
        <v>53</v>
      </c>
      <c r="I58" s="229">
        <f t="shared" ref="I58:AH58" si="255">SUM(I59:I63)</f>
        <v>12</v>
      </c>
      <c r="J58" s="229">
        <f t="shared" si="255"/>
        <v>41</v>
      </c>
      <c r="K58" s="229">
        <f t="shared" si="255"/>
        <v>30</v>
      </c>
      <c r="L58" s="229">
        <f t="shared" si="255"/>
        <v>7</v>
      </c>
      <c r="M58" s="229">
        <f t="shared" si="255"/>
        <v>23</v>
      </c>
      <c r="N58" s="229">
        <f t="shared" si="255"/>
        <v>18</v>
      </c>
      <c r="O58" s="229">
        <f t="shared" si="255"/>
        <v>7</v>
      </c>
      <c r="P58" s="229">
        <f t="shared" si="255"/>
        <v>11</v>
      </c>
      <c r="Q58" s="229">
        <f t="shared" si="255"/>
        <v>17</v>
      </c>
      <c r="R58" s="229">
        <f t="shared" si="255"/>
        <v>6</v>
      </c>
      <c r="S58" s="229">
        <f t="shared" si="255"/>
        <v>11</v>
      </c>
      <c r="T58" s="229">
        <f t="shared" si="255"/>
        <v>0</v>
      </c>
      <c r="U58" s="229">
        <f t="shared" si="255"/>
        <v>0</v>
      </c>
      <c r="V58" s="229">
        <f t="shared" si="255"/>
        <v>0</v>
      </c>
      <c r="W58" s="229">
        <f t="shared" si="255"/>
        <v>0</v>
      </c>
      <c r="X58" s="229">
        <f t="shared" si="255"/>
        <v>0</v>
      </c>
      <c r="Y58" s="229">
        <f t="shared" si="255"/>
        <v>0</v>
      </c>
      <c r="Z58" s="229">
        <f t="shared" si="255"/>
        <v>23</v>
      </c>
      <c r="AA58" s="229">
        <f t="shared" si="255"/>
        <v>5</v>
      </c>
      <c r="AB58" s="229">
        <f t="shared" si="255"/>
        <v>18</v>
      </c>
      <c r="AC58" s="229">
        <f t="shared" si="255"/>
        <v>4</v>
      </c>
      <c r="AD58" s="229">
        <f t="shared" si="255"/>
        <v>0</v>
      </c>
      <c r="AE58" s="229">
        <f t="shared" si="255"/>
        <v>4</v>
      </c>
      <c r="AF58" s="229">
        <f t="shared" si="255"/>
        <v>4</v>
      </c>
      <c r="AG58" s="229">
        <f t="shared" si="255"/>
        <v>0</v>
      </c>
      <c r="AH58" s="229">
        <f t="shared" si="255"/>
        <v>4</v>
      </c>
      <c r="AI58" s="312" t="s">
        <v>250</v>
      </c>
      <c r="AJ58" s="313"/>
      <c r="AK58" s="314"/>
      <c r="AL58" s="230">
        <v>43</v>
      </c>
      <c r="AM58" s="229">
        <f t="shared" ref="AM58" si="256">SUM(AM59:AM63)</f>
        <v>0</v>
      </c>
      <c r="AN58" s="229">
        <f t="shared" ref="AN58" si="257">SUM(AN59:AN63)</f>
        <v>0</v>
      </c>
      <c r="AO58" s="229">
        <f t="shared" ref="AO58" si="258">SUM(AO59:AO63)</f>
        <v>0</v>
      </c>
      <c r="AP58" s="229">
        <f t="shared" ref="AP58" si="259">SUM(AP59:AP63)</f>
        <v>0</v>
      </c>
      <c r="AQ58" s="229">
        <f t="shared" ref="AQ58" si="260">SUM(AQ59:AQ63)</f>
        <v>0</v>
      </c>
      <c r="AR58" s="229">
        <f t="shared" ref="AR58" si="261">SUM(AR59:AR63)</f>
        <v>0</v>
      </c>
      <c r="AS58" s="229">
        <f t="shared" ref="AS58" si="262">SUM(AS59:AS63)</f>
        <v>394</v>
      </c>
      <c r="AT58" s="229">
        <f t="shared" ref="AT58" si="263">SUM(AT59:AT63)</f>
        <v>111</v>
      </c>
      <c r="AU58" s="229">
        <f t="shared" ref="AU58" si="264">SUM(AU59:AU63)</f>
        <v>283</v>
      </c>
      <c r="AV58" s="229">
        <f t="shared" ref="AV58" si="265">SUM(AV59:AV63)</f>
        <v>394</v>
      </c>
      <c r="AW58" s="229">
        <f t="shared" ref="AW58" si="266">SUM(AW59:AW63)</f>
        <v>111</v>
      </c>
      <c r="AX58" s="229">
        <f t="shared" ref="AX58" si="267">SUM(AX59:AX63)</f>
        <v>283</v>
      </c>
      <c r="AY58" s="229">
        <f t="shared" ref="AY58" si="268">SUM(AY59:AY63)</f>
        <v>181</v>
      </c>
      <c r="AZ58" s="229">
        <f t="shared" ref="AZ58" si="269">SUM(AZ59:AZ63)</f>
        <v>58</v>
      </c>
      <c r="BA58" s="229">
        <f t="shared" ref="BA58" si="270">SUM(BA59:BA63)</f>
        <v>123</v>
      </c>
      <c r="BB58" s="229">
        <f t="shared" ref="BB58" si="271">SUM(BB59:BB63)</f>
        <v>114</v>
      </c>
      <c r="BC58" s="229">
        <f t="shared" ref="BC58" si="272">SUM(BC59:BC63)</f>
        <v>31</v>
      </c>
      <c r="BD58" s="229">
        <f t="shared" ref="BD58" si="273">SUM(BD59:BD63)</f>
        <v>83</v>
      </c>
      <c r="BE58" s="229">
        <f t="shared" ref="BE58" si="274">SUM(BE59:BE63)</f>
        <v>27</v>
      </c>
      <c r="BF58" s="229">
        <f t="shared" ref="BF58" si="275">SUM(BF59:BF63)</f>
        <v>5</v>
      </c>
      <c r="BG58" s="229">
        <f t="shared" ref="BG58" si="276">SUM(BG59:BG63)</f>
        <v>22</v>
      </c>
      <c r="BH58" s="229">
        <f t="shared" ref="BH58" si="277">SUM(BH59:BH63)</f>
        <v>14</v>
      </c>
      <c r="BI58" s="229">
        <f t="shared" ref="BI58" si="278">SUM(BI59:BI63)</f>
        <v>3</v>
      </c>
      <c r="BJ58" s="229">
        <f t="shared" ref="BJ58" si="279">SUM(BJ59:BJ63)</f>
        <v>11</v>
      </c>
      <c r="BK58" s="229">
        <f t="shared" ref="BK58" si="280">SUM(BK59:BK63)</f>
        <v>13</v>
      </c>
      <c r="BL58" s="229">
        <f t="shared" ref="BL58" si="281">SUM(BL59:BL63)</f>
        <v>2</v>
      </c>
      <c r="BM58" s="229">
        <f t="shared" ref="BM58" si="282">SUM(BM59:BM63)</f>
        <v>11</v>
      </c>
      <c r="BN58" s="312" t="s">
        <v>250</v>
      </c>
      <c r="BO58" s="313"/>
      <c r="BP58" s="314"/>
      <c r="BQ58" s="230">
        <v>43</v>
      </c>
      <c r="BR58" s="229">
        <f t="shared" ref="BR58" si="283">SUM(BR59:BR63)</f>
        <v>0</v>
      </c>
      <c r="BS58" s="229">
        <f t="shared" ref="BS58" si="284">SUM(BS59:BS63)</f>
        <v>0</v>
      </c>
      <c r="BT58" s="229">
        <f t="shared" ref="BT58" si="285">SUM(BT59:BT63)</f>
        <v>0</v>
      </c>
      <c r="BU58" s="229">
        <f t="shared" ref="BU58" si="286">SUM(BU59:BU63)</f>
        <v>0</v>
      </c>
      <c r="BV58" s="229">
        <f t="shared" ref="BV58" si="287">SUM(BV59:BV63)</f>
        <v>0</v>
      </c>
      <c r="BW58" s="229">
        <f t="shared" ref="BW58" si="288">SUM(BW59:BW63)</f>
        <v>0</v>
      </c>
      <c r="BX58" s="229">
        <f t="shared" ref="BX58" si="289">SUM(BX59:BX63)</f>
        <v>0</v>
      </c>
      <c r="BY58" s="229">
        <f t="shared" ref="BY58" si="290">SUM(BY59:BY63)</f>
        <v>0</v>
      </c>
      <c r="BZ58" s="229">
        <f t="shared" ref="BZ58" si="291">SUM(BZ59:BZ63)</f>
        <v>0</v>
      </c>
      <c r="CA58" s="229">
        <f t="shared" ref="CA58" si="292">SUM(CA59:CA63)</f>
        <v>0</v>
      </c>
      <c r="CB58" s="229">
        <f t="shared" ref="CB58" si="293">SUM(CB59:CB63)</f>
        <v>0</v>
      </c>
      <c r="CC58" s="229">
        <f t="shared" ref="CC58" si="294">SUM(CC59:CC63)</f>
        <v>0</v>
      </c>
      <c r="CD58" s="229">
        <f t="shared" ref="CD58" si="295">SUM(CD59:CD63)</f>
        <v>0</v>
      </c>
      <c r="CE58" s="229">
        <f t="shared" ref="CE58" si="296">SUM(CE59:CE63)</f>
        <v>0</v>
      </c>
      <c r="CF58" s="229">
        <f t="shared" ref="CF58" si="297">SUM(CF59:CF63)</f>
        <v>0</v>
      </c>
      <c r="CG58" s="229">
        <f t="shared" ref="CG58" si="298">SUM(CG59:CG63)</f>
        <v>0</v>
      </c>
      <c r="CH58" s="229">
        <f t="shared" ref="CH58" si="299">SUM(CH59:CH63)</f>
        <v>0</v>
      </c>
      <c r="CI58" s="229">
        <f t="shared" ref="CI58" si="300">SUM(CI59:CI63)</f>
        <v>0</v>
      </c>
      <c r="CJ58" s="229">
        <f t="shared" ref="CJ58" si="301">SUM(CJ59:CJ63)</f>
        <v>17</v>
      </c>
      <c r="CK58" s="229">
        <f t="shared" ref="CK58" si="302">SUM(CK59:CK63)</f>
        <v>0</v>
      </c>
      <c r="CL58" s="229">
        <f t="shared" ref="CL58" si="303">SUM(CL59:CL63)</f>
        <v>17</v>
      </c>
      <c r="CM58" s="229">
        <f t="shared" ref="CM58" si="304">SUM(CM59:CM63)</f>
        <v>0</v>
      </c>
      <c r="CN58" s="229">
        <f t="shared" ref="CN58" si="305">SUM(CN59:CN63)</f>
        <v>0</v>
      </c>
      <c r="CO58" s="229">
        <f t="shared" ref="CO58" si="306">SUM(CO59:CO63)</f>
        <v>0</v>
      </c>
      <c r="CP58" s="229">
        <f t="shared" ref="CP58" si="307">SUM(CP59:CP63)</f>
        <v>0</v>
      </c>
      <c r="CQ58" s="229">
        <f t="shared" ref="CQ58" si="308">SUM(CQ59:CQ63)</f>
        <v>0</v>
      </c>
      <c r="CR58" s="229">
        <f t="shared" ref="CR58" si="309">SUM(CR59:CR63)</f>
        <v>0</v>
      </c>
    </row>
    <row r="59" spans="1:96" s="231" customFormat="1" ht="51">
      <c r="A59" s="176" t="s">
        <v>251</v>
      </c>
      <c r="B59" s="176" t="s">
        <v>252</v>
      </c>
      <c r="C59" s="177" t="s">
        <v>253</v>
      </c>
      <c r="D59" s="232">
        <v>44</v>
      </c>
      <c r="E59" s="186">
        <f t="shared" si="111"/>
        <v>53</v>
      </c>
      <c r="F59" s="186">
        <f t="shared" si="112"/>
        <v>12</v>
      </c>
      <c r="G59" s="186">
        <f t="shared" si="113"/>
        <v>41</v>
      </c>
      <c r="H59" s="186">
        <f t="shared" si="114"/>
        <v>53</v>
      </c>
      <c r="I59" s="186">
        <f t="shared" si="115"/>
        <v>12</v>
      </c>
      <c r="J59" s="186">
        <f t="shared" si="116"/>
        <v>41</v>
      </c>
      <c r="K59" s="186">
        <f t="shared" si="117"/>
        <v>30</v>
      </c>
      <c r="L59" s="162">
        <v>7</v>
      </c>
      <c r="M59" s="162">
        <v>23</v>
      </c>
      <c r="N59" s="186">
        <f t="shared" si="118"/>
        <v>18</v>
      </c>
      <c r="O59" s="187">
        <v>7</v>
      </c>
      <c r="P59" s="187">
        <v>11</v>
      </c>
      <c r="Q59" s="186">
        <f t="shared" si="119"/>
        <v>17</v>
      </c>
      <c r="R59" s="187">
        <v>6</v>
      </c>
      <c r="S59" s="187">
        <v>11</v>
      </c>
      <c r="T59" s="186">
        <f t="shared" si="120"/>
        <v>0</v>
      </c>
      <c r="U59" s="187"/>
      <c r="V59" s="187"/>
      <c r="W59" s="186">
        <f t="shared" si="121"/>
        <v>0</v>
      </c>
      <c r="X59" s="187"/>
      <c r="Y59" s="187"/>
      <c r="Z59" s="186">
        <f t="shared" si="122"/>
        <v>23</v>
      </c>
      <c r="AA59" s="187">
        <v>5</v>
      </c>
      <c r="AB59" s="187">
        <v>18</v>
      </c>
      <c r="AC59" s="186">
        <f t="shared" si="123"/>
        <v>4</v>
      </c>
      <c r="AD59" s="187"/>
      <c r="AE59" s="187">
        <v>4</v>
      </c>
      <c r="AF59" s="186">
        <f t="shared" si="124"/>
        <v>4</v>
      </c>
      <c r="AG59" s="233"/>
      <c r="AH59" s="233">
        <v>4</v>
      </c>
      <c r="AI59" s="176" t="s">
        <v>251</v>
      </c>
      <c r="AJ59" s="176" t="s">
        <v>252</v>
      </c>
      <c r="AK59" s="177" t="s">
        <v>253</v>
      </c>
      <c r="AL59" s="232">
        <v>44</v>
      </c>
      <c r="AM59" s="186">
        <f t="shared" si="125"/>
        <v>0</v>
      </c>
      <c r="AN59" s="187"/>
      <c r="AO59" s="187"/>
      <c r="AP59" s="186">
        <f t="shared" si="126"/>
        <v>0</v>
      </c>
      <c r="AQ59" s="187"/>
      <c r="AR59" s="187"/>
      <c r="AS59" s="186">
        <f t="shared" si="127"/>
        <v>0</v>
      </c>
      <c r="AT59" s="186">
        <f t="shared" si="128"/>
        <v>0</v>
      </c>
      <c r="AU59" s="186">
        <f t="shared" si="129"/>
        <v>0</v>
      </c>
      <c r="AV59" s="186">
        <f t="shared" si="130"/>
        <v>0</v>
      </c>
      <c r="AW59" s="187"/>
      <c r="AX59" s="187"/>
      <c r="AY59" s="186">
        <f t="shared" si="131"/>
        <v>0</v>
      </c>
      <c r="AZ59" s="187"/>
      <c r="BA59" s="187"/>
      <c r="BB59" s="186">
        <f t="shared" si="132"/>
        <v>0</v>
      </c>
      <c r="BC59" s="187"/>
      <c r="BD59" s="187"/>
      <c r="BE59" s="186">
        <f t="shared" si="133"/>
        <v>0</v>
      </c>
      <c r="BF59" s="187">
        <v>0</v>
      </c>
      <c r="BG59" s="187">
        <v>0</v>
      </c>
      <c r="BH59" s="186">
        <f t="shared" si="134"/>
        <v>0</v>
      </c>
      <c r="BI59" s="187"/>
      <c r="BJ59" s="187"/>
      <c r="BK59" s="186">
        <f t="shared" si="135"/>
        <v>0</v>
      </c>
      <c r="BL59" s="187"/>
      <c r="BM59" s="187"/>
      <c r="BN59" s="176" t="s">
        <v>251</v>
      </c>
      <c r="BO59" s="176" t="s">
        <v>252</v>
      </c>
      <c r="BP59" s="177" t="s">
        <v>253</v>
      </c>
      <c r="BQ59" s="232">
        <v>44</v>
      </c>
      <c r="BR59" s="186">
        <f t="shared" si="136"/>
        <v>0</v>
      </c>
      <c r="BS59" s="187"/>
      <c r="BT59" s="187"/>
      <c r="BU59" s="186">
        <f t="shared" si="137"/>
        <v>0</v>
      </c>
      <c r="BV59" s="187"/>
      <c r="BW59" s="187"/>
      <c r="BX59" s="186">
        <f t="shared" si="138"/>
        <v>0</v>
      </c>
      <c r="BY59" s="187"/>
      <c r="BZ59" s="187"/>
      <c r="CA59" s="186">
        <f t="shared" si="139"/>
        <v>0</v>
      </c>
      <c r="CB59" s="187">
        <v>0</v>
      </c>
      <c r="CC59" s="187">
        <v>0</v>
      </c>
      <c r="CD59" s="186">
        <f t="shared" si="140"/>
        <v>0</v>
      </c>
      <c r="CE59" s="187"/>
      <c r="CF59" s="187"/>
      <c r="CG59" s="186">
        <f t="shared" si="141"/>
        <v>0</v>
      </c>
      <c r="CH59" s="187"/>
      <c r="CI59" s="187"/>
      <c r="CJ59" s="186">
        <f t="shared" si="142"/>
        <v>0</v>
      </c>
      <c r="CK59" s="187"/>
      <c r="CL59" s="187"/>
      <c r="CM59" s="188">
        <f t="shared" si="143"/>
        <v>0</v>
      </c>
      <c r="CN59" s="189"/>
      <c r="CO59" s="189"/>
      <c r="CP59" s="188">
        <f t="shared" si="144"/>
        <v>0</v>
      </c>
      <c r="CQ59" s="189"/>
      <c r="CR59" s="189"/>
    </row>
    <row r="60" spans="1:96" s="231" customFormat="1" ht="51">
      <c r="A60" s="176" t="s">
        <v>251</v>
      </c>
      <c r="B60" s="176" t="s">
        <v>254</v>
      </c>
      <c r="C60" s="177" t="s">
        <v>255</v>
      </c>
      <c r="D60" s="232">
        <v>45</v>
      </c>
      <c r="E60" s="186">
        <f t="shared" si="111"/>
        <v>47</v>
      </c>
      <c r="F60" s="186">
        <f t="shared" si="112"/>
        <v>19</v>
      </c>
      <c r="G60" s="186">
        <f t="shared" si="113"/>
        <v>28</v>
      </c>
      <c r="H60" s="186">
        <f t="shared" si="114"/>
        <v>0</v>
      </c>
      <c r="I60" s="186">
        <f t="shared" si="115"/>
        <v>0</v>
      </c>
      <c r="J60" s="186">
        <f t="shared" si="116"/>
        <v>0</v>
      </c>
      <c r="K60" s="186">
        <f t="shared" si="117"/>
        <v>0</v>
      </c>
      <c r="L60" s="162">
        <v>0</v>
      </c>
      <c r="M60" s="162">
        <v>0</v>
      </c>
      <c r="N60" s="186">
        <f t="shared" si="118"/>
        <v>0</v>
      </c>
      <c r="O60" s="187">
        <v>0</v>
      </c>
      <c r="P60" s="187">
        <v>0</v>
      </c>
      <c r="Q60" s="186">
        <f t="shared" si="119"/>
        <v>0</v>
      </c>
      <c r="R60" s="187">
        <v>0</v>
      </c>
      <c r="S60" s="187">
        <v>0</v>
      </c>
      <c r="T60" s="186">
        <f t="shared" si="120"/>
        <v>0</v>
      </c>
      <c r="U60" s="187">
        <v>0</v>
      </c>
      <c r="V60" s="187">
        <v>0</v>
      </c>
      <c r="W60" s="186">
        <f t="shared" si="121"/>
        <v>0</v>
      </c>
      <c r="X60" s="187">
        <v>0</v>
      </c>
      <c r="Y60" s="187">
        <v>0</v>
      </c>
      <c r="Z60" s="186">
        <f t="shared" si="122"/>
        <v>0</v>
      </c>
      <c r="AA60" s="187">
        <v>0</v>
      </c>
      <c r="AB60" s="187">
        <v>0</v>
      </c>
      <c r="AC60" s="186">
        <f t="shared" si="123"/>
        <v>0</v>
      </c>
      <c r="AD60" s="187">
        <v>0</v>
      </c>
      <c r="AE60" s="187">
        <v>0</v>
      </c>
      <c r="AF60" s="186">
        <f t="shared" si="124"/>
        <v>0</v>
      </c>
      <c r="AG60" s="233">
        <v>0</v>
      </c>
      <c r="AH60" s="233">
        <v>0</v>
      </c>
      <c r="AI60" s="176" t="s">
        <v>251</v>
      </c>
      <c r="AJ60" s="176" t="s">
        <v>254</v>
      </c>
      <c r="AK60" s="177" t="s">
        <v>255</v>
      </c>
      <c r="AL60" s="232">
        <v>45</v>
      </c>
      <c r="AM60" s="186">
        <f t="shared" si="125"/>
        <v>0</v>
      </c>
      <c r="AN60" s="187">
        <v>0</v>
      </c>
      <c r="AO60" s="187">
        <v>0</v>
      </c>
      <c r="AP60" s="186">
        <f t="shared" si="126"/>
        <v>0</v>
      </c>
      <c r="AQ60" s="187">
        <v>0</v>
      </c>
      <c r="AR60" s="187">
        <v>0</v>
      </c>
      <c r="AS60" s="186">
        <f t="shared" si="127"/>
        <v>47</v>
      </c>
      <c r="AT60" s="186">
        <f t="shared" si="128"/>
        <v>19</v>
      </c>
      <c r="AU60" s="186">
        <f t="shared" si="129"/>
        <v>28</v>
      </c>
      <c r="AV60" s="186">
        <f t="shared" si="130"/>
        <v>47</v>
      </c>
      <c r="AW60" s="187">
        <v>19</v>
      </c>
      <c r="AX60" s="187">
        <v>28</v>
      </c>
      <c r="AY60" s="186">
        <f t="shared" si="131"/>
        <v>17</v>
      </c>
      <c r="AZ60" s="187">
        <v>10</v>
      </c>
      <c r="BA60" s="187">
        <v>7</v>
      </c>
      <c r="BB60" s="186">
        <f t="shared" si="132"/>
        <v>12</v>
      </c>
      <c r="BC60" s="187">
        <v>8</v>
      </c>
      <c r="BD60" s="187">
        <v>4</v>
      </c>
      <c r="BE60" s="186">
        <f t="shared" si="133"/>
        <v>0</v>
      </c>
      <c r="BF60" s="187">
        <v>0</v>
      </c>
      <c r="BG60" s="187">
        <v>0</v>
      </c>
      <c r="BH60" s="186">
        <f t="shared" si="134"/>
        <v>0</v>
      </c>
      <c r="BI60" s="187">
        <v>0</v>
      </c>
      <c r="BJ60" s="187">
        <v>0</v>
      </c>
      <c r="BK60" s="186">
        <f t="shared" si="135"/>
        <v>0</v>
      </c>
      <c r="BL60" s="187">
        <v>0</v>
      </c>
      <c r="BM60" s="187">
        <v>0</v>
      </c>
      <c r="BN60" s="176" t="s">
        <v>251</v>
      </c>
      <c r="BO60" s="176" t="s">
        <v>254</v>
      </c>
      <c r="BP60" s="177" t="s">
        <v>255</v>
      </c>
      <c r="BQ60" s="232">
        <v>45</v>
      </c>
      <c r="BR60" s="186">
        <f t="shared" si="136"/>
        <v>0</v>
      </c>
      <c r="BS60" s="187">
        <v>0</v>
      </c>
      <c r="BT60" s="187">
        <v>0</v>
      </c>
      <c r="BU60" s="186">
        <f t="shared" si="137"/>
        <v>0</v>
      </c>
      <c r="BV60" s="187">
        <v>0</v>
      </c>
      <c r="BW60" s="187">
        <v>0</v>
      </c>
      <c r="BX60" s="186">
        <f t="shared" si="138"/>
        <v>0</v>
      </c>
      <c r="BY60" s="187">
        <v>0</v>
      </c>
      <c r="BZ60" s="187">
        <v>0</v>
      </c>
      <c r="CA60" s="186">
        <f t="shared" si="139"/>
        <v>0</v>
      </c>
      <c r="CB60" s="187">
        <v>0</v>
      </c>
      <c r="CC60" s="187">
        <v>0</v>
      </c>
      <c r="CD60" s="186">
        <f t="shared" si="140"/>
        <v>0</v>
      </c>
      <c r="CE60" s="187">
        <v>0</v>
      </c>
      <c r="CF60" s="187">
        <v>0</v>
      </c>
      <c r="CG60" s="186">
        <f t="shared" si="141"/>
        <v>0</v>
      </c>
      <c r="CH60" s="187">
        <v>0</v>
      </c>
      <c r="CI60" s="187">
        <v>0</v>
      </c>
      <c r="CJ60" s="186">
        <f t="shared" si="142"/>
        <v>0</v>
      </c>
      <c r="CK60" s="187">
        <v>0</v>
      </c>
      <c r="CL60" s="187">
        <v>0</v>
      </c>
      <c r="CM60" s="188">
        <f t="shared" si="143"/>
        <v>0</v>
      </c>
      <c r="CN60" s="189">
        <v>0</v>
      </c>
      <c r="CO60" s="189">
        <v>0</v>
      </c>
      <c r="CP60" s="188">
        <f t="shared" si="144"/>
        <v>0</v>
      </c>
      <c r="CQ60" s="189">
        <v>0</v>
      </c>
      <c r="CR60" s="189">
        <v>0</v>
      </c>
    </row>
    <row r="61" spans="1:96" s="231" customFormat="1" ht="51">
      <c r="A61" s="176" t="s">
        <v>251</v>
      </c>
      <c r="B61" s="176" t="s">
        <v>256</v>
      </c>
      <c r="C61" s="177" t="s">
        <v>257</v>
      </c>
      <c r="D61" s="232">
        <v>46</v>
      </c>
      <c r="E61" s="186">
        <f t="shared" si="111"/>
        <v>156</v>
      </c>
      <c r="F61" s="186">
        <f t="shared" si="112"/>
        <v>42</v>
      </c>
      <c r="G61" s="186">
        <f t="shared" si="113"/>
        <v>114</v>
      </c>
      <c r="H61" s="186">
        <f t="shared" si="114"/>
        <v>0</v>
      </c>
      <c r="I61" s="186">
        <f t="shared" si="115"/>
        <v>0</v>
      </c>
      <c r="J61" s="186">
        <f t="shared" si="116"/>
        <v>0</v>
      </c>
      <c r="K61" s="186">
        <f t="shared" si="117"/>
        <v>0</v>
      </c>
      <c r="L61" s="162">
        <v>0</v>
      </c>
      <c r="M61" s="162">
        <v>0</v>
      </c>
      <c r="N61" s="186">
        <f t="shared" si="118"/>
        <v>0</v>
      </c>
      <c r="O61" s="187">
        <v>0</v>
      </c>
      <c r="P61" s="187">
        <v>0</v>
      </c>
      <c r="Q61" s="186">
        <f t="shared" si="119"/>
        <v>0</v>
      </c>
      <c r="R61" s="187">
        <v>0</v>
      </c>
      <c r="S61" s="187">
        <v>0</v>
      </c>
      <c r="T61" s="186">
        <f t="shared" si="120"/>
        <v>0</v>
      </c>
      <c r="U61" s="187">
        <v>0</v>
      </c>
      <c r="V61" s="187">
        <v>0</v>
      </c>
      <c r="W61" s="186">
        <f t="shared" si="121"/>
        <v>0</v>
      </c>
      <c r="X61" s="187">
        <v>0</v>
      </c>
      <c r="Y61" s="187">
        <v>0</v>
      </c>
      <c r="Z61" s="186">
        <f t="shared" si="122"/>
        <v>0</v>
      </c>
      <c r="AA61" s="187">
        <v>0</v>
      </c>
      <c r="AB61" s="187">
        <v>0</v>
      </c>
      <c r="AC61" s="186">
        <f t="shared" si="123"/>
        <v>0</v>
      </c>
      <c r="AD61" s="187">
        <v>0</v>
      </c>
      <c r="AE61" s="187">
        <v>0</v>
      </c>
      <c r="AF61" s="186">
        <f t="shared" si="124"/>
        <v>0</v>
      </c>
      <c r="AG61" s="233">
        <v>0</v>
      </c>
      <c r="AH61" s="233">
        <v>0</v>
      </c>
      <c r="AI61" s="176" t="s">
        <v>251</v>
      </c>
      <c r="AJ61" s="176" t="s">
        <v>256</v>
      </c>
      <c r="AK61" s="177" t="s">
        <v>257</v>
      </c>
      <c r="AL61" s="232">
        <v>46</v>
      </c>
      <c r="AM61" s="186">
        <f t="shared" si="125"/>
        <v>0</v>
      </c>
      <c r="AN61" s="187">
        <v>0</v>
      </c>
      <c r="AO61" s="187">
        <v>0</v>
      </c>
      <c r="AP61" s="186">
        <f t="shared" si="126"/>
        <v>0</v>
      </c>
      <c r="AQ61" s="187">
        <v>0</v>
      </c>
      <c r="AR61" s="187">
        <v>0</v>
      </c>
      <c r="AS61" s="186">
        <f t="shared" si="127"/>
        <v>156</v>
      </c>
      <c r="AT61" s="186">
        <f t="shared" si="128"/>
        <v>42</v>
      </c>
      <c r="AU61" s="186">
        <f t="shared" si="129"/>
        <v>114</v>
      </c>
      <c r="AV61" s="186">
        <f t="shared" si="130"/>
        <v>156</v>
      </c>
      <c r="AW61" s="187">
        <v>42</v>
      </c>
      <c r="AX61" s="187">
        <v>114</v>
      </c>
      <c r="AY61" s="186">
        <f t="shared" si="131"/>
        <v>78</v>
      </c>
      <c r="AZ61" s="187">
        <v>27</v>
      </c>
      <c r="BA61" s="187">
        <v>51</v>
      </c>
      <c r="BB61" s="186">
        <f t="shared" si="132"/>
        <v>37</v>
      </c>
      <c r="BC61" s="187">
        <v>10</v>
      </c>
      <c r="BD61" s="187">
        <v>27</v>
      </c>
      <c r="BE61" s="186">
        <f t="shared" si="133"/>
        <v>19</v>
      </c>
      <c r="BF61" s="187">
        <v>1</v>
      </c>
      <c r="BG61" s="187">
        <v>18</v>
      </c>
      <c r="BH61" s="186">
        <f t="shared" si="134"/>
        <v>9</v>
      </c>
      <c r="BI61" s="187">
        <v>0</v>
      </c>
      <c r="BJ61" s="187">
        <v>9</v>
      </c>
      <c r="BK61" s="186">
        <f t="shared" si="135"/>
        <v>10</v>
      </c>
      <c r="BL61" s="187">
        <v>1</v>
      </c>
      <c r="BM61" s="187">
        <v>9</v>
      </c>
      <c r="BN61" s="176" t="s">
        <v>251</v>
      </c>
      <c r="BO61" s="176" t="s">
        <v>256</v>
      </c>
      <c r="BP61" s="177" t="s">
        <v>257</v>
      </c>
      <c r="BQ61" s="232">
        <v>46</v>
      </c>
      <c r="BR61" s="186">
        <f t="shared" si="136"/>
        <v>0</v>
      </c>
      <c r="BS61" s="187">
        <v>0</v>
      </c>
      <c r="BT61" s="187">
        <v>0</v>
      </c>
      <c r="BU61" s="186">
        <f t="shared" si="137"/>
        <v>0</v>
      </c>
      <c r="BV61" s="187">
        <v>0</v>
      </c>
      <c r="BW61" s="187">
        <v>0</v>
      </c>
      <c r="BX61" s="186">
        <f t="shared" si="138"/>
        <v>0</v>
      </c>
      <c r="BY61" s="187">
        <v>0</v>
      </c>
      <c r="BZ61" s="187">
        <v>0</v>
      </c>
      <c r="CA61" s="186">
        <f t="shared" si="139"/>
        <v>0</v>
      </c>
      <c r="CB61" s="187">
        <v>0</v>
      </c>
      <c r="CC61" s="187">
        <v>0</v>
      </c>
      <c r="CD61" s="186">
        <f t="shared" si="140"/>
        <v>0</v>
      </c>
      <c r="CE61" s="187">
        <v>0</v>
      </c>
      <c r="CF61" s="187">
        <v>0</v>
      </c>
      <c r="CG61" s="186">
        <f t="shared" si="141"/>
        <v>0</v>
      </c>
      <c r="CH61" s="187">
        <v>0</v>
      </c>
      <c r="CI61" s="187">
        <v>0</v>
      </c>
      <c r="CJ61" s="186">
        <f t="shared" si="142"/>
        <v>0</v>
      </c>
      <c r="CK61" s="187">
        <v>0</v>
      </c>
      <c r="CL61" s="187">
        <v>0</v>
      </c>
      <c r="CM61" s="188">
        <f t="shared" si="143"/>
        <v>0</v>
      </c>
      <c r="CN61" s="189">
        <v>0</v>
      </c>
      <c r="CO61" s="189">
        <v>0</v>
      </c>
      <c r="CP61" s="188">
        <f t="shared" si="144"/>
        <v>0</v>
      </c>
      <c r="CQ61" s="189">
        <v>0</v>
      </c>
      <c r="CR61" s="189">
        <v>0</v>
      </c>
    </row>
    <row r="62" spans="1:96" s="231" customFormat="1" ht="51">
      <c r="A62" s="176" t="s">
        <v>251</v>
      </c>
      <c r="B62" s="176" t="s">
        <v>258</v>
      </c>
      <c r="C62" s="177" t="s">
        <v>259</v>
      </c>
      <c r="D62" s="232">
        <v>47</v>
      </c>
      <c r="E62" s="186">
        <f t="shared" si="111"/>
        <v>110</v>
      </c>
      <c r="F62" s="186">
        <f t="shared" si="112"/>
        <v>23</v>
      </c>
      <c r="G62" s="186">
        <f t="shared" si="113"/>
        <v>87</v>
      </c>
      <c r="H62" s="186">
        <f t="shared" si="114"/>
        <v>0</v>
      </c>
      <c r="I62" s="186">
        <f t="shared" si="115"/>
        <v>0</v>
      </c>
      <c r="J62" s="186">
        <f t="shared" si="116"/>
        <v>0</v>
      </c>
      <c r="K62" s="186">
        <f t="shared" si="117"/>
        <v>0</v>
      </c>
      <c r="L62" s="162">
        <v>0</v>
      </c>
      <c r="M62" s="162">
        <v>0</v>
      </c>
      <c r="N62" s="186">
        <f t="shared" si="118"/>
        <v>0</v>
      </c>
      <c r="O62" s="187">
        <v>0</v>
      </c>
      <c r="P62" s="187">
        <v>0</v>
      </c>
      <c r="Q62" s="186">
        <f t="shared" si="119"/>
        <v>0</v>
      </c>
      <c r="R62" s="187">
        <v>0</v>
      </c>
      <c r="S62" s="187">
        <v>0</v>
      </c>
      <c r="T62" s="186">
        <f t="shared" si="120"/>
        <v>0</v>
      </c>
      <c r="U62" s="187">
        <v>0</v>
      </c>
      <c r="V62" s="187">
        <v>0</v>
      </c>
      <c r="W62" s="186">
        <f t="shared" si="121"/>
        <v>0</v>
      </c>
      <c r="X62" s="187">
        <v>0</v>
      </c>
      <c r="Y62" s="187">
        <v>0</v>
      </c>
      <c r="Z62" s="186">
        <f t="shared" si="122"/>
        <v>0</v>
      </c>
      <c r="AA62" s="187">
        <v>0</v>
      </c>
      <c r="AB62" s="187">
        <v>0</v>
      </c>
      <c r="AC62" s="186">
        <f t="shared" si="123"/>
        <v>0</v>
      </c>
      <c r="AD62" s="187">
        <v>0</v>
      </c>
      <c r="AE62" s="187">
        <v>0</v>
      </c>
      <c r="AF62" s="186">
        <f t="shared" si="124"/>
        <v>0</v>
      </c>
      <c r="AG62" s="233">
        <v>0</v>
      </c>
      <c r="AH62" s="233">
        <v>0</v>
      </c>
      <c r="AI62" s="176" t="s">
        <v>251</v>
      </c>
      <c r="AJ62" s="176" t="s">
        <v>258</v>
      </c>
      <c r="AK62" s="177" t="s">
        <v>259</v>
      </c>
      <c r="AL62" s="232">
        <v>47</v>
      </c>
      <c r="AM62" s="186">
        <f t="shared" si="125"/>
        <v>0</v>
      </c>
      <c r="AN62" s="187">
        <v>0</v>
      </c>
      <c r="AO62" s="187">
        <v>0</v>
      </c>
      <c r="AP62" s="186">
        <f t="shared" si="126"/>
        <v>0</v>
      </c>
      <c r="AQ62" s="187">
        <v>0</v>
      </c>
      <c r="AR62" s="187">
        <v>0</v>
      </c>
      <c r="AS62" s="186">
        <f t="shared" si="127"/>
        <v>110</v>
      </c>
      <c r="AT62" s="186">
        <f t="shared" si="128"/>
        <v>23</v>
      </c>
      <c r="AU62" s="186">
        <f t="shared" si="129"/>
        <v>87</v>
      </c>
      <c r="AV62" s="186">
        <f t="shared" si="130"/>
        <v>110</v>
      </c>
      <c r="AW62" s="187">
        <v>23</v>
      </c>
      <c r="AX62" s="187">
        <v>87</v>
      </c>
      <c r="AY62" s="186">
        <f t="shared" si="131"/>
        <v>53</v>
      </c>
      <c r="AZ62" s="187">
        <v>12</v>
      </c>
      <c r="BA62" s="187">
        <v>41</v>
      </c>
      <c r="BB62" s="186">
        <f t="shared" si="132"/>
        <v>39</v>
      </c>
      <c r="BC62" s="187">
        <v>7</v>
      </c>
      <c r="BD62" s="187">
        <v>32</v>
      </c>
      <c r="BE62" s="186">
        <f t="shared" si="133"/>
        <v>8</v>
      </c>
      <c r="BF62" s="187">
        <v>4</v>
      </c>
      <c r="BG62" s="187">
        <v>4</v>
      </c>
      <c r="BH62" s="186">
        <f t="shared" si="134"/>
        <v>5</v>
      </c>
      <c r="BI62" s="187">
        <v>3</v>
      </c>
      <c r="BJ62" s="187">
        <v>2</v>
      </c>
      <c r="BK62" s="186">
        <f t="shared" si="135"/>
        <v>3</v>
      </c>
      <c r="BL62" s="187">
        <v>1</v>
      </c>
      <c r="BM62" s="187">
        <v>2</v>
      </c>
      <c r="BN62" s="176" t="s">
        <v>251</v>
      </c>
      <c r="BO62" s="176" t="s">
        <v>258</v>
      </c>
      <c r="BP62" s="177" t="s">
        <v>259</v>
      </c>
      <c r="BQ62" s="232">
        <v>47</v>
      </c>
      <c r="BR62" s="186">
        <f t="shared" si="136"/>
        <v>0</v>
      </c>
      <c r="BS62" s="187">
        <v>0</v>
      </c>
      <c r="BT62" s="187">
        <v>0</v>
      </c>
      <c r="BU62" s="186">
        <f t="shared" si="137"/>
        <v>0</v>
      </c>
      <c r="BV62" s="187">
        <v>0</v>
      </c>
      <c r="BW62" s="187">
        <v>0</v>
      </c>
      <c r="BX62" s="186">
        <f t="shared" si="138"/>
        <v>0</v>
      </c>
      <c r="BY62" s="187">
        <v>0</v>
      </c>
      <c r="BZ62" s="187">
        <v>0</v>
      </c>
      <c r="CA62" s="186">
        <f t="shared" si="139"/>
        <v>0</v>
      </c>
      <c r="CB62" s="187">
        <v>0</v>
      </c>
      <c r="CC62" s="187">
        <v>0</v>
      </c>
      <c r="CD62" s="186">
        <f t="shared" si="140"/>
        <v>0</v>
      </c>
      <c r="CE62" s="187">
        <v>0</v>
      </c>
      <c r="CF62" s="187">
        <v>0</v>
      </c>
      <c r="CG62" s="186">
        <f t="shared" si="141"/>
        <v>0</v>
      </c>
      <c r="CH62" s="187">
        <v>0</v>
      </c>
      <c r="CI62" s="187">
        <v>0</v>
      </c>
      <c r="CJ62" s="186">
        <f t="shared" si="142"/>
        <v>0</v>
      </c>
      <c r="CK62" s="187">
        <v>0</v>
      </c>
      <c r="CL62" s="187">
        <v>0</v>
      </c>
      <c r="CM62" s="188">
        <f t="shared" si="143"/>
        <v>0</v>
      </c>
      <c r="CN62" s="189">
        <v>0</v>
      </c>
      <c r="CO62" s="189">
        <v>0</v>
      </c>
      <c r="CP62" s="188">
        <f t="shared" si="144"/>
        <v>0</v>
      </c>
      <c r="CQ62" s="189">
        <v>0</v>
      </c>
      <c r="CR62" s="189">
        <v>0</v>
      </c>
    </row>
    <row r="63" spans="1:96" s="231" customFormat="1" ht="51">
      <c r="A63" s="176" t="s">
        <v>251</v>
      </c>
      <c r="B63" s="176" t="s">
        <v>260</v>
      </c>
      <c r="C63" s="177" t="s">
        <v>261</v>
      </c>
      <c r="D63" s="232">
        <v>48</v>
      </c>
      <c r="E63" s="186">
        <f t="shared" si="111"/>
        <v>98</v>
      </c>
      <c r="F63" s="186">
        <f t="shared" si="112"/>
        <v>27</v>
      </c>
      <c r="G63" s="186">
        <f t="shared" si="113"/>
        <v>71</v>
      </c>
      <c r="H63" s="186">
        <f t="shared" si="114"/>
        <v>0</v>
      </c>
      <c r="I63" s="186">
        <f t="shared" si="115"/>
        <v>0</v>
      </c>
      <c r="J63" s="186">
        <f t="shared" si="116"/>
        <v>0</v>
      </c>
      <c r="K63" s="186">
        <f t="shared" si="117"/>
        <v>0</v>
      </c>
      <c r="L63" s="162">
        <v>0</v>
      </c>
      <c r="M63" s="162">
        <v>0</v>
      </c>
      <c r="N63" s="186">
        <f t="shared" si="118"/>
        <v>0</v>
      </c>
      <c r="O63" s="187">
        <v>0</v>
      </c>
      <c r="P63" s="187">
        <v>0</v>
      </c>
      <c r="Q63" s="186">
        <f t="shared" si="119"/>
        <v>0</v>
      </c>
      <c r="R63" s="187">
        <v>0</v>
      </c>
      <c r="S63" s="187">
        <v>0</v>
      </c>
      <c r="T63" s="186">
        <f t="shared" si="120"/>
        <v>0</v>
      </c>
      <c r="U63" s="187">
        <v>0</v>
      </c>
      <c r="V63" s="187">
        <v>0</v>
      </c>
      <c r="W63" s="186">
        <f t="shared" si="121"/>
        <v>0</v>
      </c>
      <c r="X63" s="187">
        <v>0</v>
      </c>
      <c r="Y63" s="187">
        <v>0</v>
      </c>
      <c r="Z63" s="186">
        <f t="shared" si="122"/>
        <v>0</v>
      </c>
      <c r="AA63" s="187">
        <v>0</v>
      </c>
      <c r="AB63" s="187">
        <v>0</v>
      </c>
      <c r="AC63" s="186">
        <f t="shared" si="123"/>
        <v>0</v>
      </c>
      <c r="AD63" s="187">
        <v>0</v>
      </c>
      <c r="AE63" s="187">
        <v>0</v>
      </c>
      <c r="AF63" s="186">
        <f t="shared" si="124"/>
        <v>0</v>
      </c>
      <c r="AG63" s="233">
        <v>0</v>
      </c>
      <c r="AH63" s="233">
        <v>0</v>
      </c>
      <c r="AI63" s="176" t="s">
        <v>251</v>
      </c>
      <c r="AJ63" s="176" t="s">
        <v>260</v>
      </c>
      <c r="AK63" s="177" t="s">
        <v>261</v>
      </c>
      <c r="AL63" s="232">
        <v>48</v>
      </c>
      <c r="AM63" s="186">
        <f t="shared" si="125"/>
        <v>0</v>
      </c>
      <c r="AN63" s="187">
        <v>0</v>
      </c>
      <c r="AO63" s="187">
        <v>0</v>
      </c>
      <c r="AP63" s="186">
        <f t="shared" si="126"/>
        <v>0</v>
      </c>
      <c r="AQ63" s="187">
        <v>0</v>
      </c>
      <c r="AR63" s="187">
        <v>0</v>
      </c>
      <c r="AS63" s="186">
        <f t="shared" si="127"/>
        <v>81</v>
      </c>
      <c r="AT63" s="186">
        <f t="shared" si="128"/>
        <v>27</v>
      </c>
      <c r="AU63" s="186">
        <f t="shared" si="129"/>
        <v>54</v>
      </c>
      <c r="AV63" s="186">
        <f t="shared" si="130"/>
        <v>81</v>
      </c>
      <c r="AW63" s="187">
        <v>27</v>
      </c>
      <c r="AX63" s="187">
        <v>54</v>
      </c>
      <c r="AY63" s="186">
        <f t="shared" si="131"/>
        <v>33</v>
      </c>
      <c r="AZ63" s="187">
        <v>9</v>
      </c>
      <c r="BA63" s="187">
        <v>24</v>
      </c>
      <c r="BB63" s="186">
        <f t="shared" si="132"/>
        <v>26</v>
      </c>
      <c r="BC63" s="187">
        <v>6</v>
      </c>
      <c r="BD63" s="187">
        <v>20</v>
      </c>
      <c r="BE63" s="186">
        <f t="shared" si="133"/>
        <v>0</v>
      </c>
      <c r="BF63" s="187">
        <v>0</v>
      </c>
      <c r="BG63" s="187">
        <v>0</v>
      </c>
      <c r="BH63" s="186">
        <f t="shared" si="134"/>
        <v>0</v>
      </c>
      <c r="BI63" s="187">
        <v>0</v>
      </c>
      <c r="BJ63" s="187">
        <v>0</v>
      </c>
      <c r="BK63" s="186">
        <f t="shared" si="135"/>
        <v>0</v>
      </c>
      <c r="BL63" s="187">
        <v>0</v>
      </c>
      <c r="BM63" s="187">
        <v>0</v>
      </c>
      <c r="BN63" s="176" t="s">
        <v>251</v>
      </c>
      <c r="BO63" s="176" t="s">
        <v>260</v>
      </c>
      <c r="BP63" s="177" t="s">
        <v>261</v>
      </c>
      <c r="BQ63" s="232">
        <v>48</v>
      </c>
      <c r="BR63" s="186">
        <f t="shared" si="136"/>
        <v>0</v>
      </c>
      <c r="BS63" s="187">
        <v>0</v>
      </c>
      <c r="BT63" s="187">
        <v>0</v>
      </c>
      <c r="BU63" s="186">
        <f t="shared" si="137"/>
        <v>0</v>
      </c>
      <c r="BV63" s="187">
        <v>0</v>
      </c>
      <c r="BW63" s="187">
        <v>0</v>
      </c>
      <c r="BX63" s="186">
        <f t="shared" si="138"/>
        <v>0</v>
      </c>
      <c r="BY63" s="187">
        <v>0</v>
      </c>
      <c r="BZ63" s="187">
        <v>0</v>
      </c>
      <c r="CA63" s="186">
        <f t="shared" si="139"/>
        <v>0</v>
      </c>
      <c r="CB63" s="187">
        <v>0</v>
      </c>
      <c r="CC63" s="187">
        <v>0</v>
      </c>
      <c r="CD63" s="186">
        <f t="shared" si="140"/>
        <v>0</v>
      </c>
      <c r="CE63" s="187">
        <v>0</v>
      </c>
      <c r="CF63" s="187">
        <v>0</v>
      </c>
      <c r="CG63" s="186">
        <f t="shared" si="141"/>
        <v>0</v>
      </c>
      <c r="CH63" s="187">
        <v>0</v>
      </c>
      <c r="CI63" s="187">
        <v>0</v>
      </c>
      <c r="CJ63" s="186">
        <f t="shared" si="142"/>
        <v>17</v>
      </c>
      <c r="CK63" s="187">
        <v>0</v>
      </c>
      <c r="CL63" s="187">
        <v>17</v>
      </c>
      <c r="CM63" s="188">
        <f t="shared" si="143"/>
        <v>0</v>
      </c>
      <c r="CN63" s="189">
        <v>0</v>
      </c>
      <c r="CO63" s="189">
        <v>0</v>
      </c>
      <c r="CP63" s="188">
        <f t="shared" si="144"/>
        <v>0</v>
      </c>
      <c r="CQ63" s="189">
        <v>0</v>
      </c>
      <c r="CR63" s="189">
        <v>0</v>
      </c>
    </row>
    <row r="64" spans="1:96" s="231" customFormat="1" ht="24.75" customHeight="1">
      <c r="A64" s="312" t="s">
        <v>262</v>
      </c>
      <c r="B64" s="313"/>
      <c r="C64" s="314"/>
      <c r="D64" s="230">
        <v>49</v>
      </c>
      <c r="E64" s="229">
        <f t="shared" si="111"/>
        <v>1143</v>
      </c>
      <c r="F64" s="229">
        <f t="shared" si="112"/>
        <v>391</v>
      </c>
      <c r="G64" s="229">
        <f t="shared" si="113"/>
        <v>752</v>
      </c>
      <c r="H64" s="229">
        <f>SUM(H65:H77)</f>
        <v>86</v>
      </c>
      <c r="I64" s="229">
        <f t="shared" ref="I64:AH64" si="310">SUM(I65:I77)</f>
        <v>47</v>
      </c>
      <c r="J64" s="229">
        <f t="shared" si="310"/>
        <v>39</v>
      </c>
      <c r="K64" s="229">
        <f t="shared" si="310"/>
        <v>68</v>
      </c>
      <c r="L64" s="229">
        <f t="shared" si="310"/>
        <v>36</v>
      </c>
      <c r="M64" s="229">
        <f t="shared" si="310"/>
        <v>32</v>
      </c>
      <c r="N64" s="229">
        <f t="shared" si="310"/>
        <v>17</v>
      </c>
      <c r="O64" s="229">
        <f t="shared" si="310"/>
        <v>11</v>
      </c>
      <c r="P64" s="229">
        <f t="shared" si="310"/>
        <v>6</v>
      </c>
      <c r="Q64" s="229">
        <f t="shared" si="310"/>
        <v>15</v>
      </c>
      <c r="R64" s="229">
        <f t="shared" si="310"/>
        <v>9</v>
      </c>
      <c r="S64" s="229">
        <f t="shared" si="310"/>
        <v>6</v>
      </c>
      <c r="T64" s="229">
        <f t="shared" si="310"/>
        <v>16</v>
      </c>
      <c r="U64" s="229">
        <f t="shared" si="310"/>
        <v>10</v>
      </c>
      <c r="V64" s="229">
        <f t="shared" si="310"/>
        <v>6</v>
      </c>
      <c r="W64" s="229">
        <f t="shared" si="310"/>
        <v>16</v>
      </c>
      <c r="X64" s="229">
        <f t="shared" si="310"/>
        <v>10</v>
      </c>
      <c r="Y64" s="229">
        <f t="shared" si="310"/>
        <v>6</v>
      </c>
      <c r="Z64" s="229">
        <f t="shared" si="310"/>
        <v>18</v>
      </c>
      <c r="AA64" s="229">
        <f t="shared" si="310"/>
        <v>11</v>
      </c>
      <c r="AB64" s="229">
        <f t="shared" si="310"/>
        <v>7</v>
      </c>
      <c r="AC64" s="229">
        <f t="shared" si="310"/>
        <v>16</v>
      </c>
      <c r="AD64" s="229">
        <f t="shared" si="310"/>
        <v>9</v>
      </c>
      <c r="AE64" s="229">
        <f t="shared" si="310"/>
        <v>7</v>
      </c>
      <c r="AF64" s="229">
        <f t="shared" si="310"/>
        <v>14</v>
      </c>
      <c r="AG64" s="229">
        <f t="shared" si="310"/>
        <v>7</v>
      </c>
      <c r="AH64" s="229">
        <f t="shared" si="310"/>
        <v>7</v>
      </c>
      <c r="AI64" s="312" t="s">
        <v>262</v>
      </c>
      <c r="AJ64" s="313"/>
      <c r="AK64" s="314"/>
      <c r="AL64" s="230">
        <v>49</v>
      </c>
      <c r="AM64" s="229">
        <f t="shared" ref="AM64" si="311">SUM(AM65:AM77)</f>
        <v>0</v>
      </c>
      <c r="AN64" s="229">
        <f t="shared" ref="AN64" si="312">SUM(AN65:AN77)</f>
        <v>0</v>
      </c>
      <c r="AO64" s="229">
        <f t="shared" ref="AO64" si="313">SUM(AO65:AO77)</f>
        <v>0</v>
      </c>
      <c r="AP64" s="229">
        <f t="shared" ref="AP64" si="314">SUM(AP65:AP77)</f>
        <v>0</v>
      </c>
      <c r="AQ64" s="229">
        <f t="shared" ref="AQ64" si="315">SUM(AQ65:AQ77)</f>
        <v>0</v>
      </c>
      <c r="AR64" s="229">
        <f t="shared" ref="AR64" si="316">SUM(AR65:AR77)</f>
        <v>0</v>
      </c>
      <c r="AS64" s="229">
        <f t="shared" ref="AS64" si="317">SUM(AS65:AS77)</f>
        <v>1036</v>
      </c>
      <c r="AT64" s="229">
        <f t="shared" ref="AT64" si="318">SUM(AT65:AT77)</f>
        <v>343</v>
      </c>
      <c r="AU64" s="229">
        <f t="shared" ref="AU64" si="319">SUM(AU65:AU77)</f>
        <v>693</v>
      </c>
      <c r="AV64" s="229">
        <f t="shared" ref="AV64" si="320">SUM(AV65:AV77)</f>
        <v>514</v>
      </c>
      <c r="AW64" s="229">
        <f t="shared" ref="AW64" si="321">SUM(AW65:AW77)</f>
        <v>148</v>
      </c>
      <c r="AX64" s="229">
        <f t="shared" ref="AX64" si="322">SUM(AX65:AX77)</f>
        <v>366</v>
      </c>
      <c r="AY64" s="229">
        <f t="shared" ref="AY64" si="323">SUM(AY65:AY77)</f>
        <v>180</v>
      </c>
      <c r="AZ64" s="229">
        <f t="shared" ref="AZ64" si="324">SUM(AZ65:AZ77)</f>
        <v>52</v>
      </c>
      <c r="BA64" s="229">
        <f t="shared" ref="BA64" si="325">SUM(BA65:BA77)</f>
        <v>128</v>
      </c>
      <c r="BB64" s="229">
        <f t="shared" ref="BB64" si="326">SUM(BB65:BB77)</f>
        <v>86</v>
      </c>
      <c r="BC64" s="229">
        <f t="shared" ref="BC64" si="327">SUM(BC65:BC77)</f>
        <v>27</v>
      </c>
      <c r="BD64" s="229">
        <f t="shared" ref="BD64" si="328">SUM(BD65:BD77)</f>
        <v>59</v>
      </c>
      <c r="BE64" s="229">
        <f t="shared" ref="BE64" si="329">SUM(BE65:BE77)</f>
        <v>9</v>
      </c>
      <c r="BF64" s="229">
        <f t="shared" ref="BF64" si="330">SUM(BF65:BF77)</f>
        <v>4</v>
      </c>
      <c r="BG64" s="229">
        <f t="shared" ref="BG64" si="331">SUM(BG65:BG77)</f>
        <v>5</v>
      </c>
      <c r="BH64" s="229">
        <f t="shared" ref="BH64" si="332">SUM(BH65:BH77)</f>
        <v>0</v>
      </c>
      <c r="BI64" s="229">
        <f t="shared" ref="BI64" si="333">SUM(BI65:BI77)</f>
        <v>0</v>
      </c>
      <c r="BJ64" s="229">
        <f t="shared" ref="BJ64" si="334">SUM(BJ65:BJ77)</f>
        <v>0</v>
      </c>
      <c r="BK64" s="229">
        <f t="shared" ref="BK64" si="335">SUM(BK65:BK77)</f>
        <v>9</v>
      </c>
      <c r="BL64" s="229">
        <f t="shared" ref="BL64" si="336">SUM(BL65:BL77)</f>
        <v>4</v>
      </c>
      <c r="BM64" s="229">
        <f t="shared" ref="BM64" si="337">SUM(BM65:BM77)</f>
        <v>5</v>
      </c>
      <c r="BN64" s="312" t="s">
        <v>262</v>
      </c>
      <c r="BO64" s="313"/>
      <c r="BP64" s="314"/>
      <c r="BQ64" s="230">
        <v>49</v>
      </c>
      <c r="BR64" s="229">
        <f t="shared" ref="BR64" si="338">SUM(BR65:BR77)</f>
        <v>522</v>
      </c>
      <c r="BS64" s="229">
        <f t="shared" ref="BS64" si="339">SUM(BS65:BS77)</f>
        <v>195</v>
      </c>
      <c r="BT64" s="229">
        <f t="shared" ref="BT64" si="340">SUM(BT65:BT77)</f>
        <v>327</v>
      </c>
      <c r="BU64" s="229">
        <f t="shared" ref="BU64" si="341">SUM(BU65:BU77)</f>
        <v>134</v>
      </c>
      <c r="BV64" s="229">
        <f t="shared" ref="BV64" si="342">SUM(BV65:BV77)</f>
        <v>40</v>
      </c>
      <c r="BW64" s="229">
        <f t="shared" ref="BW64" si="343">SUM(BW65:BW77)</f>
        <v>94</v>
      </c>
      <c r="BX64" s="229">
        <f t="shared" ref="BX64" si="344">SUM(BX65:BX77)</f>
        <v>65</v>
      </c>
      <c r="BY64" s="229">
        <f t="shared" ref="BY64" si="345">SUM(BY65:BY77)</f>
        <v>19</v>
      </c>
      <c r="BZ64" s="229">
        <f t="shared" ref="BZ64" si="346">SUM(BZ65:BZ77)</f>
        <v>46</v>
      </c>
      <c r="CA64" s="229">
        <f t="shared" ref="CA64" si="347">SUM(CA65:CA77)</f>
        <v>85</v>
      </c>
      <c r="CB64" s="229">
        <f t="shared" ref="CB64" si="348">SUM(CB65:CB77)</f>
        <v>33</v>
      </c>
      <c r="CC64" s="229">
        <f t="shared" ref="CC64" si="349">SUM(CC65:CC77)</f>
        <v>52</v>
      </c>
      <c r="CD64" s="229">
        <f t="shared" ref="CD64" si="350">SUM(CD65:CD77)</f>
        <v>45</v>
      </c>
      <c r="CE64" s="229">
        <f t="shared" ref="CE64" si="351">SUM(CE65:CE77)</f>
        <v>22</v>
      </c>
      <c r="CF64" s="229">
        <f t="shared" ref="CF64" si="352">SUM(CF65:CF77)</f>
        <v>23</v>
      </c>
      <c r="CG64" s="229">
        <f t="shared" ref="CG64" si="353">SUM(CG65:CG77)</f>
        <v>40</v>
      </c>
      <c r="CH64" s="229">
        <f t="shared" ref="CH64" si="354">SUM(CH65:CH77)</f>
        <v>11</v>
      </c>
      <c r="CI64" s="229">
        <f t="shared" ref="CI64" si="355">SUM(CI65:CI77)</f>
        <v>29</v>
      </c>
      <c r="CJ64" s="229">
        <f t="shared" ref="CJ64" si="356">SUM(CJ65:CJ77)</f>
        <v>21</v>
      </c>
      <c r="CK64" s="229">
        <f t="shared" ref="CK64" si="357">SUM(CK65:CK77)</f>
        <v>1</v>
      </c>
      <c r="CL64" s="229">
        <f t="shared" ref="CL64" si="358">SUM(CL65:CL77)</f>
        <v>20</v>
      </c>
      <c r="CM64" s="229">
        <f t="shared" ref="CM64" si="359">SUM(CM65:CM77)</f>
        <v>0</v>
      </c>
      <c r="CN64" s="229">
        <f t="shared" ref="CN64" si="360">SUM(CN65:CN77)</f>
        <v>0</v>
      </c>
      <c r="CO64" s="229">
        <f t="shared" ref="CO64" si="361">SUM(CO65:CO77)</f>
        <v>0</v>
      </c>
      <c r="CP64" s="229">
        <f t="shared" ref="CP64" si="362">SUM(CP65:CP77)</f>
        <v>0</v>
      </c>
      <c r="CQ64" s="229">
        <f t="shared" ref="CQ64" si="363">SUM(CQ65:CQ77)</f>
        <v>0</v>
      </c>
      <c r="CR64" s="229">
        <f t="shared" ref="CR64" si="364">SUM(CR65:CR77)</f>
        <v>0</v>
      </c>
    </row>
    <row r="65" spans="1:96" s="231" customFormat="1" ht="38.25">
      <c r="A65" s="176" t="s">
        <v>263</v>
      </c>
      <c r="B65" s="176" t="s">
        <v>264</v>
      </c>
      <c r="C65" s="177" t="s">
        <v>265</v>
      </c>
      <c r="D65" s="232">
        <v>50</v>
      </c>
      <c r="E65" s="186">
        <f t="shared" si="111"/>
        <v>8</v>
      </c>
      <c r="F65" s="186">
        <f t="shared" si="112"/>
        <v>7</v>
      </c>
      <c r="G65" s="186">
        <f t="shared" si="113"/>
        <v>1</v>
      </c>
      <c r="H65" s="186">
        <f t="shared" si="114"/>
        <v>8</v>
      </c>
      <c r="I65" s="186">
        <f t="shared" si="115"/>
        <v>7</v>
      </c>
      <c r="J65" s="186">
        <f t="shared" si="116"/>
        <v>1</v>
      </c>
      <c r="K65" s="186">
        <f t="shared" si="117"/>
        <v>0</v>
      </c>
      <c r="L65" s="162"/>
      <c r="M65" s="162"/>
      <c r="N65" s="186">
        <f t="shared" si="118"/>
        <v>0</v>
      </c>
      <c r="O65" s="187"/>
      <c r="P65" s="187"/>
      <c r="Q65" s="186">
        <f t="shared" si="119"/>
        <v>0</v>
      </c>
      <c r="R65" s="187"/>
      <c r="S65" s="187"/>
      <c r="T65" s="186">
        <f t="shared" si="120"/>
        <v>0</v>
      </c>
      <c r="U65" s="187"/>
      <c r="V65" s="187"/>
      <c r="W65" s="186">
        <f t="shared" si="121"/>
        <v>0</v>
      </c>
      <c r="X65" s="187"/>
      <c r="Y65" s="187"/>
      <c r="Z65" s="186">
        <f t="shared" si="122"/>
        <v>8</v>
      </c>
      <c r="AA65" s="187">
        <v>7</v>
      </c>
      <c r="AB65" s="187">
        <v>1</v>
      </c>
      <c r="AC65" s="186">
        <f t="shared" si="123"/>
        <v>7</v>
      </c>
      <c r="AD65" s="187">
        <v>6</v>
      </c>
      <c r="AE65" s="187">
        <v>1</v>
      </c>
      <c r="AF65" s="186">
        <f t="shared" si="124"/>
        <v>5</v>
      </c>
      <c r="AG65" s="233">
        <v>4</v>
      </c>
      <c r="AH65" s="233">
        <v>1</v>
      </c>
      <c r="AI65" s="176" t="s">
        <v>263</v>
      </c>
      <c r="AJ65" s="176" t="s">
        <v>264</v>
      </c>
      <c r="AK65" s="177" t="s">
        <v>265</v>
      </c>
      <c r="AL65" s="232">
        <v>50</v>
      </c>
      <c r="AM65" s="186">
        <f t="shared" si="125"/>
        <v>0</v>
      </c>
      <c r="AN65" s="187"/>
      <c r="AO65" s="187"/>
      <c r="AP65" s="186">
        <f t="shared" si="126"/>
        <v>0</v>
      </c>
      <c r="AQ65" s="187"/>
      <c r="AR65" s="187"/>
      <c r="AS65" s="186">
        <f t="shared" si="127"/>
        <v>0</v>
      </c>
      <c r="AT65" s="186">
        <f t="shared" si="128"/>
        <v>0</v>
      </c>
      <c r="AU65" s="186">
        <f t="shared" si="129"/>
        <v>0</v>
      </c>
      <c r="AV65" s="186">
        <f t="shared" si="130"/>
        <v>0</v>
      </c>
      <c r="AW65" s="187"/>
      <c r="AX65" s="187"/>
      <c r="AY65" s="186">
        <f t="shared" si="131"/>
        <v>0</v>
      </c>
      <c r="AZ65" s="187"/>
      <c r="BA65" s="187"/>
      <c r="BB65" s="186">
        <f t="shared" si="132"/>
        <v>0</v>
      </c>
      <c r="BC65" s="187"/>
      <c r="BD65" s="187"/>
      <c r="BE65" s="186">
        <f t="shared" si="133"/>
        <v>0</v>
      </c>
      <c r="BF65" s="187">
        <v>0</v>
      </c>
      <c r="BG65" s="187">
        <v>0</v>
      </c>
      <c r="BH65" s="186">
        <f t="shared" si="134"/>
        <v>0</v>
      </c>
      <c r="BI65" s="187"/>
      <c r="BJ65" s="187"/>
      <c r="BK65" s="186">
        <f t="shared" si="135"/>
        <v>0</v>
      </c>
      <c r="BL65" s="187"/>
      <c r="BM65" s="187"/>
      <c r="BN65" s="176" t="s">
        <v>263</v>
      </c>
      <c r="BO65" s="176" t="s">
        <v>264</v>
      </c>
      <c r="BP65" s="177" t="s">
        <v>265</v>
      </c>
      <c r="BQ65" s="232">
        <v>50</v>
      </c>
      <c r="BR65" s="186">
        <f t="shared" si="136"/>
        <v>0</v>
      </c>
      <c r="BS65" s="187"/>
      <c r="BT65" s="187"/>
      <c r="BU65" s="186">
        <f t="shared" si="137"/>
        <v>0</v>
      </c>
      <c r="BV65" s="187"/>
      <c r="BW65" s="187"/>
      <c r="BX65" s="186">
        <f t="shared" si="138"/>
        <v>0</v>
      </c>
      <c r="BY65" s="187"/>
      <c r="BZ65" s="187"/>
      <c r="CA65" s="186">
        <f t="shared" si="139"/>
        <v>0</v>
      </c>
      <c r="CB65" s="187">
        <v>0</v>
      </c>
      <c r="CC65" s="187">
        <v>0</v>
      </c>
      <c r="CD65" s="186">
        <f t="shared" si="140"/>
        <v>0</v>
      </c>
      <c r="CE65" s="187"/>
      <c r="CF65" s="187"/>
      <c r="CG65" s="186">
        <f t="shared" si="141"/>
        <v>0</v>
      </c>
      <c r="CH65" s="187"/>
      <c r="CI65" s="187"/>
      <c r="CJ65" s="186">
        <f t="shared" si="142"/>
        <v>0</v>
      </c>
      <c r="CK65" s="187"/>
      <c r="CL65" s="187"/>
      <c r="CM65" s="188">
        <f t="shared" si="143"/>
        <v>0</v>
      </c>
      <c r="CN65" s="189"/>
      <c r="CO65" s="189"/>
      <c r="CP65" s="188">
        <f t="shared" si="144"/>
        <v>0</v>
      </c>
      <c r="CQ65" s="189"/>
      <c r="CR65" s="189"/>
    </row>
    <row r="66" spans="1:96" s="231" customFormat="1" ht="38.25">
      <c r="A66" s="170" t="s">
        <v>263</v>
      </c>
      <c r="B66" s="170" t="s">
        <v>266</v>
      </c>
      <c r="C66" s="170" t="s">
        <v>267</v>
      </c>
      <c r="D66" s="232">
        <v>51</v>
      </c>
      <c r="E66" s="186">
        <f t="shared" si="111"/>
        <v>61</v>
      </c>
      <c r="F66" s="186">
        <f t="shared" si="112"/>
        <v>38</v>
      </c>
      <c r="G66" s="186">
        <f t="shared" si="113"/>
        <v>23</v>
      </c>
      <c r="H66" s="186">
        <f t="shared" si="114"/>
        <v>0</v>
      </c>
      <c r="I66" s="186">
        <f t="shared" si="115"/>
        <v>0</v>
      </c>
      <c r="J66" s="186">
        <f t="shared" si="116"/>
        <v>0</v>
      </c>
      <c r="K66" s="186">
        <f t="shared" si="117"/>
        <v>0</v>
      </c>
      <c r="L66" s="162">
        <v>0</v>
      </c>
      <c r="M66" s="162">
        <v>0</v>
      </c>
      <c r="N66" s="186">
        <f t="shared" si="118"/>
        <v>0</v>
      </c>
      <c r="O66" s="187">
        <v>0</v>
      </c>
      <c r="P66" s="187">
        <v>0</v>
      </c>
      <c r="Q66" s="186">
        <f t="shared" si="119"/>
        <v>0</v>
      </c>
      <c r="R66" s="187">
        <v>0</v>
      </c>
      <c r="S66" s="187">
        <v>0</v>
      </c>
      <c r="T66" s="186">
        <f t="shared" si="120"/>
        <v>0</v>
      </c>
      <c r="U66" s="187">
        <v>0</v>
      </c>
      <c r="V66" s="187">
        <v>0</v>
      </c>
      <c r="W66" s="186">
        <f t="shared" si="121"/>
        <v>0</v>
      </c>
      <c r="X66" s="187"/>
      <c r="Y66" s="187"/>
      <c r="Z66" s="186">
        <f t="shared" si="122"/>
        <v>0</v>
      </c>
      <c r="AA66" s="187">
        <v>0</v>
      </c>
      <c r="AB66" s="187">
        <v>0</v>
      </c>
      <c r="AC66" s="186">
        <f t="shared" si="123"/>
        <v>0</v>
      </c>
      <c r="AD66" s="187">
        <v>0</v>
      </c>
      <c r="AE66" s="187">
        <v>0</v>
      </c>
      <c r="AF66" s="186">
        <f t="shared" si="124"/>
        <v>0</v>
      </c>
      <c r="AG66" s="233">
        <v>0</v>
      </c>
      <c r="AH66" s="233">
        <v>0</v>
      </c>
      <c r="AI66" s="170" t="s">
        <v>263</v>
      </c>
      <c r="AJ66" s="170" t="s">
        <v>266</v>
      </c>
      <c r="AK66" s="170" t="s">
        <v>267</v>
      </c>
      <c r="AL66" s="232">
        <v>51</v>
      </c>
      <c r="AM66" s="186">
        <f t="shared" si="125"/>
        <v>0</v>
      </c>
      <c r="AN66" s="187">
        <v>0</v>
      </c>
      <c r="AO66" s="187">
        <v>0</v>
      </c>
      <c r="AP66" s="186">
        <f t="shared" si="126"/>
        <v>0</v>
      </c>
      <c r="AQ66" s="187"/>
      <c r="AR66" s="187"/>
      <c r="AS66" s="186">
        <f t="shared" si="127"/>
        <v>61</v>
      </c>
      <c r="AT66" s="186">
        <f t="shared" si="128"/>
        <v>38</v>
      </c>
      <c r="AU66" s="186">
        <f t="shared" si="129"/>
        <v>23</v>
      </c>
      <c r="AV66" s="186">
        <f t="shared" si="130"/>
        <v>0</v>
      </c>
      <c r="AW66" s="187">
        <v>0</v>
      </c>
      <c r="AX66" s="187">
        <v>0</v>
      </c>
      <c r="AY66" s="186">
        <f t="shared" si="131"/>
        <v>0</v>
      </c>
      <c r="AZ66" s="187">
        <v>0</v>
      </c>
      <c r="BA66" s="187">
        <v>0</v>
      </c>
      <c r="BB66" s="186">
        <f t="shared" si="132"/>
        <v>0</v>
      </c>
      <c r="BC66" s="187">
        <v>0</v>
      </c>
      <c r="BD66" s="187">
        <v>0</v>
      </c>
      <c r="BE66" s="186">
        <f t="shared" si="133"/>
        <v>0</v>
      </c>
      <c r="BF66" s="187">
        <v>0</v>
      </c>
      <c r="BG66" s="187">
        <v>0</v>
      </c>
      <c r="BH66" s="186">
        <f t="shared" si="134"/>
        <v>0</v>
      </c>
      <c r="BI66" s="187">
        <v>0</v>
      </c>
      <c r="BJ66" s="187">
        <v>0</v>
      </c>
      <c r="BK66" s="186">
        <f t="shared" si="135"/>
        <v>0</v>
      </c>
      <c r="BL66" s="187">
        <v>0</v>
      </c>
      <c r="BM66" s="187">
        <v>0</v>
      </c>
      <c r="BN66" s="170" t="s">
        <v>263</v>
      </c>
      <c r="BO66" s="170" t="s">
        <v>266</v>
      </c>
      <c r="BP66" s="170" t="s">
        <v>267</v>
      </c>
      <c r="BQ66" s="232">
        <v>51</v>
      </c>
      <c r="BR66" s="186">
        <f t="shared" si="136"/>
        <v>61</v>
      </c>
      <c r="BS66" s="187">
        <v>38</v>
      </c>
      <c r="BT66" s="187">
        <v>23</v>
      </c>
      <c r="BU66" s="186">
        <f t="shared" si="137"/>
        <v>5</v>
      </c>
      <c r="BV66" s="187">
        <v>5</v>
      </c>
      <c r="BW66" s="187">
        <v>0</v>
      </c>
      <c r="BX66" s="186">
        <f t="shared" si="138"/>
        <v>1</v>
      </c>
      <c r="BY66" s="187">
        <v>1</v>
      </c>
      <c r="BZ66" s="187">
        <v>0</v>
      </c>
      <c r="CA66" s="186">
        <f t="shared" si="139"/>
        <v>22</v>
      </c>
      <c r="CB66" s="187">
        <v>15</v>
      </c>
      <c r="CC66" s="187">
        <v>7</v>
      </c>
      <c r="CD66" s="186">
        <f t="shared" si="140"/>
        <v>11</v>
      </c>
      <c r="CE66" s="187">
        <v>6</v>
      </c>
      <c r="CF66" s="187">
        <v>5</v>
      </c>
      <c r="CG66" s="186">
        <f t="shared" si="141"/>
        <v>11</v>
      </c>
      <c r="CH66" s="187">
        <v>9</v>
      </c>
      <c r="CI66" s="187">
        <v>2</v>
      </c>
      <c r="CJ66" s="186">
        <f t="shared" si="142"/>
        <v>0</v>
      </c>
      <c r="CK66" s="187">
        <v>0</v>
      </c>
      <c r="CL66" s="187">
        <v>0</v>
      </c>
      <c r="CM66" s="188">
        <f t="shared" si="143"/>
        <v>0</v>
      </c>
      <c r="CN66" s="189">
        <v>0</v>
      </c>
      <c r="CO66" s="189">
        <v>0</v>
      </c>
      <c r="CP66" s="188">
        <f t="shared" si="144"/>
        <v>0</v>
      </c>
      <c r="CQ66" s="189">
        <v>0</v>
      </c>
      <c r="CR66" s="189">
        <v>0</v>
      </c>
    </row>
    <row r="67" spans="1:96" s="231" customFormat="1" ht="38.25">
      <c r="A67" s="176" t="s">
        <v>263</v>
      </c>
      <c r="B67" s="176" t="s">
        <v>268</v>
      </c>
      <c r="C67" s="177" t="s">
        <v>269</v>
      </c>
      <c r="D67" s="232">
        <v>52</v>
      </c>
      <c r="E67" s="186">
        <f t="shared" si="111"/>
        <v>356</v>
      </c>
      <c r="F67" s="186">
        <f t="shared" si="112"/>
        <v>43</v>
      </c>
      <c r="G67" s="186">
        <f t="shared" si="113"/>
        <v>313</v>
      </c>
      <c r="H67" s="186">
        <f t="shared" si="114"/>
        <v>0</v>
      </c>
      <c r="I67" s="186">
        <f t="shared" si="115"/>
        <v>0</v>
      </c>
      <c r="J67" s="186">
        <f t="shared" si="116"/>
        <v>0</v>
      </c>
      <c r="K67" s="186">
        <f t="shared" si="117"/>
        <v>0</v>
      </c>
      <c r="L67" s="162">
        <v>0</v>
      </c>
      <c r="M67" s="162">
        <v>0</v>
      </c>
      <c r="N67" s="186">
        <f t="shared" si="118"/>
        <v>0</v>
      </c>
      <c r="O67" s="187">
        <v>0</v>
      </c>
      <c r="P67" s="187">
        <v>0</v>
      </c>
      <c r="Q67" s="186">
        <f t="shared" si="119"/>
        <v>0</v>
      </c>
      <c r="R67" s="187">
        <v>0</v>
      </c>
      <c r="S67" s="187">
        <v>0</v>
      </c>
      <c r="T67" s="186">
        <f t="shared" si="120"/>
        <v>0</v>
      </c>
      <c r="U67" s="187">
        <v>0</v>
      </c>
      <c r="V67" s="187">
        <v>0</v>
      </c>
      <c r="W67" s="186">
        <f t="shared" si="121"/>
        <v>0</v>
      </c>
      <c r="X67" s="187">
        <v>0</v>
      </c>
      <c r="Y67" s="187">
        <v>0</v>
      </c>
      <c r="Z67" s="186">
        <f t="shared" si="122"/>
        <v>0</v>
      </c>
      <c r="AA67" s="187">
        <v>0</v>
      </c>
      <c r="AB67" s="187">
        <v>0</v>
      </c>
      <c r="AC67" s="186">
        <f t="shared" si="123"/>
        <v>0</v>
      </c>
      <c r="AD67" s="187">
        <v>0</v>
      </c>
      <c r="AE67" s="187">
        <v>0</v>
      </c>
      <c r="AF67" s="186">
        <f t="shared" si="124"/>
        <v>0</v>
      </c>
      <c r="AG67" s="233">
        <v>0</v>
      </c>
      <c r="AH67" s="233">
        <v>0</v>
      </c>
      <c r="AI67" s="176" t="s">
        <v>263</v>
      </c>
      <c r="AJ67" s="176" t="s">
        <v>268</v>
      </c>
      <c r="AK67" s="177" t="s">
        <v>269</v>
      </c>
      <c r="AL67" s="232">
        <v>52</v>
      </c>
      <c r="AM67" s="186">
        <f t="shared" si="125"/>
        <v>0</v>
      </c>
      <c r="AN67" s="187">
        <v>0</v>
      </c>
      <c r="AO67" s="187">
        <v>0</v>
      </c>
      <c r="AP67" s="186">
        <f t="shared" si="126"/>
        <v>0</v>
      </c>
      <c r="AQ67" s="187">
        <v>0</v>
      </c>
      <c r="AR67" s="187">
        <v>0</v>
      </c>
      <c r="AS67" s="186">
        <f t="shared" si="127"/>
        <v>356</v>
      </c>
      <c r="AT67" s="186">
        <f t="shared" si="128"/>
        <v>43</v>
      </c>
      <c r="AU67" s="186">
        <f t="shared" si="129"/>
        <v>313</v>
      </c>
      <c r="AV67" s="186">
        <f t="shared" si="130"/>
        <v>162</v>
      </c>
      <c r="AW67" s="187">
        <v>26</v>
      </c>
      <c r="AX67" s="187">
        <v>136</v>
      </c>
      <c r="AY67" s="186">
        <f t="shared" si="131"/>
        <v>60</v>
      </c>
      <c r="AZ67" s="187">
        <v>10</v>
      </c>
      <c r="BA67" s="187">
        <v>50</v>
      </c>
      <c r="BB67" s="186">
        <f t="shared" si="132"/>
        <v>32</v>
      </c>
      <c r="BC67" s="187">
        <v>3</v>
      </c>
      <c r="BD67" s="187">
        <v>29</v>
      </c>
      <c r="BE67" s="186">
        <f t="shared" si="133"/>
        <v>1</v>
      </c>
      <c r="BF67" s="187">
        <v>0</v>
      </c>
      <c r="BG67" s="187">
        <v>1</v>
      </c>
      <c r="BH67" s="186">
        <f t="shared" si="134"/>
        <v>0</v>
      </c>
      <c r="BI67" s="187">
        <v>0</v>
      </c>
      <c r="BJ67" s="187">
        <v>0</v>
      </c>
      <c r="BK67" s="186">
        <f t="shared" si="135"/>
        <v>1</v>
      </c>
      <c r="BL67" s="187">
        <v>0</v>
      </c>
      <c r="BM67" s="187">
        <v>1</v>
      </c>
      <c r="BN67" s="176" t="s">
        <v>263</v>
      </c>
      <c r="BO67" s="176" t="s">
        <v>268</v>
      </c>
      <c r="BP67" s="177" t="s">
        <v>269</v>
      </c>
      <c r="BQ67" s="232">
        <v>52</v>
      </c>
      <c r="BR67" s="186">
        <f t="shared" si="136"/>
        <v>194</v>
      </c>
      <c r="BS67" s="187">
        <v>17</v>
      </c>
      <c r="BT67" s="187">
        <v>177</v>
      </c>
      <c r="BU67" s="186">
        <f t="shared" si="137"/>
        <v>66</v>
      </c>
      <c r="BV67" s="187">
        <v>4</v>
      </c>
      <c r="BW67" s="187">
        <v>62</v>
      </c>
      <c r="BX67" s="186">
        <f t="shared" si="138"/>
        <v>33</v>
      </c>
      <c r="BY67" s="187">
        <v>0</v>
      </c>
      <c r="BZ67" s="187">
        <v>33</v>
      </c>
      <c r="CA67" s="186">
        <f t="shared" si="139"/>
        <v>37</v>
      </c>
      <c r="CB67" s="187">
        <v>2</v>
      </c>
      <c r="CC67" s="187">
        <v>35</v>
      </c>
      <c r="CD67" s="186">
        <f t="shared" si="140"/>
        <v>13</v>
      </c>
      <c r="CE67" s="187">
        <v>1</v>
      </c>
      <c r="CF67" s="187">
        <v>12</v>
      </c>
      <c r="CG67" s="186">
        <f t="shared" si="141"/>
        <v>24</v>
      </c>
      <c r="CH67" s="187">
        <v>1</v>
      </c>
      <c r="CI67" s="187">
        <v>23</v>
      </c>
      <c r="CJ67" s="186">
        <f t="shared" si="142"/>
        <v>0</v>
      </c>
      <c r="CK67" s="187">
        <v>0</v>
      </c>
      <c r="CL67" s="187">
        <v>0</v>
      </c>
      <c r="CM67" s="188">
        <f t="shared" si="143"/>
        <v>0</v>
      </c>
      <c r="CN67" s="189">
        <v>0</v>
      </c>
      <c r="CO67" s="189">
        <v>0</v>
      </c>
      <c r="CP67" s="188">
        <f t="shared" si="144"/>
        <v>0</v>
      </c>
      <c r="CQ67" s="189">
        <v>0</v>
      </c>
      <c r="CR67" s="189">
        <v>0</v>
      </c>
    </row>
    <row r="68" spans="1:96" s="231" customFormat="1" ht="38.25">
      <c r="A68" s="176" t="s">
        <v>263</v>
      </c>
      <c r="B68" s="176" t="s">
        <v>270</v>
      </c>
      <c r="C68" s="177" t="s">
        <v>271</v>
      </c>
      <c r="D68" s="232">
        <v>53</v>
      </c>
      <c r="E68" s="186">
        <f t="shared" si="111"/>
        <v>32</v>
      </c>
      <c r="F68" s="186">
        <f t="shared" si="112"/>
        <v>4</v>
      </c>
      <c r="G68" s="186">
        <f t="shared" si="113"/>
        <v>28</v>
      </c>
      <c r="H68" s="186">
        <f t="shared" si="114"/>
        <v>0</v>
      </c>
      <c r="I68" s="186">
        <f t="shared" si="115"/>
        <v>0</v>
      </c>
      <c r="J68" s="186">
        <f t="shared" si="116"/>
        <v>0</v>
      </c>
      <c r="K68" s="186">
        <f t="shared" si="117"/>
        <v>0</v>
      </c>
      <c r="L68" s="162"/>
      <c r="M68" s="162"/>
      <c r="N68" s="186">
        <f t="shared" si="118"/>
        <v>0</v>
      </c>
      <c r="O68" s="187"/>
      <c r="P68" s="187"/>
      <c r="Q68" s="186">
        <f t="shared" si="119"/>
        <v>0</v>
      </c>
      <c r="R68" s="187"/>
      <c r="S68" s="187"/>
      <c r="T68" s="186">
        <f t="shared" si="120"/>
        <v>0</v>
      </c>
      <c r="U68" s="187"/>
      <c r="V68" s="187"/>
      <c r="W68" s="186">
        <f t="shared" si="121"/>
        <v>0</v>
      </c>
      <c r="X68" s="187"/>
      <c r="Y68" s="187"/>
      <c r="Z68" s="186">
        <f t="shared" si="122"/>
        <v>0</v>
      </c>
      <c r="AA68" s="187"/>
      <c r="AB68" s="187"/>
      <c r="AC68" s="186">
        <f t="shared" si="123"/>
        <v>0</v>
      </c>
      <c r="AD68" s="187"/>
      <c r="AE68" s="187"/>
      <c r="AF68" s="186">
        <f t="shared" si="124"/>
        <v>0</v>
      </c>
      <c r="AG68" s="233"/>
      <c r="AH68" s="233"/>
      <c r="AI68" s="176" t="s">
        <v>263</v>
      </c>
      <c r="AJ68" s="176" t="s">
        <v>270</v>
      </c>
      <c r="AK68" s="177" t="s">
        <v>271</v>
      </c>
      <c r="AL68" s="232">
        <v>53</v>
      </c>
      <c r="AM68" s="186">
        <f t="shared" si="125"/>
        <v>0</v>
      </c>
      <c r="AN68" s="187"/>
      <c r="AO68" s="187"/>
      <c r="AP68" s="186">
        <f t="shared" si="126"/>
        <v>0</v>
      </c>
      <c r="AQ68" s="187"/>
      <c r="AR68" s="187"/>
      <c r="AS68" s="186">
        <f t="shared" si="127"/>
        <v>32</v>
      </c>
      <c r="AT68" s="186">
        <f t="shared" si="128"/>
        <v>4</v>
      </c>
      <c r="AU68" s="186">
        <f t="shared" si="129"/>
        <v>28</v>
      </c>
      <c r="AV68" s="186">
        <f t="shared" si="130"/>
        <v>15</v>
      </c>
      <c r="AW68" s="187">
        <v>2</v>
      </c>
      <c r="AX68" s="187">
        <v>13</v>
      </c>
      <c r="AY68" s="186">
        <f t="shared" si="131"/>
        <v>9</v>
      </c>
      <c r="AZ68" s="187">
        <v>2</v>
      </c>
      <c r="BA68" s="187">
        <v>7</v>
      </c>
      <c r="BB68" s="186">
        <f t="shared" si="132"/>
        <v>3</v>
      </c>
      <c r="BC68" s="187">
        <v>1</v>
      </c>
      <c r="BD68" s="187">
        <v>2</v>
      </c>
      <c r="BE68" s="186">
        <f t="shared" si="133"/>
        <v>0</v>
      </c>
      <c r="BF68" s="187">
        <v>0</v>
      </c>
      <c r="BG68" s="187">
        <v>0</v>
      </c>
      <c r="BH68" s="186">
        <f t="shared" si="134"/>
        <v>0</v>
      </c>
      <c r="BI68" s="187"/>
      <c r="BJ68" s="187"/>
      <c r="BK68" s="186">
        <f t="shared" si="135"/>
        <v>0</v>
      </c>
      <c r="BL68" s="187"/>
      <c r="BM68" s="187"/>
      <c r="BN68" s="176" t="s">
        <v>263</v>
      </c>
      <c r="BO68" s="176" t="s">
        <v>270</v>
      </c>
      <c r="BP68" s="177" t="s">
        <v>271</v>
      </c>
      <c r="BQ68" s="232">
        <v>53</v>
      </c>
      <c r="BR68" s="186">
        <f t="shared" si="136"/>
        <v>17</v>
      </c>
      <c r="BS68" s="187">
        <v>2</v>
      </c>
      <c r="BT68" s="187">
        <v>15</v>
      </c>
      <c r="BU68" s="186">
        <f t="shared" si="137"/>
        <v>5</v>
      </c>
      <c r="BV68" s="187">
        <v>2</v>
      </c>
      <c r="BW68" s="187">
        <v>3</v>
      </c>
      <c r="BX68" s="186">
        <f t="shared" si="138"/>
        <v>1</v>
      </c>
      <c r="BY68" s="187">
        <v>0</v>
      </c>
      <c r="BZ68" s="187">
        <v>1</v>
      </c>
      <c r="CA68" s="186">
        <f t="shared" si="139"/>
        <v>0</v>
      </c>
      <c r="CB68" s="187">
        <v>0</v>
      </c>
      <c r="CC68" s="187">
        <v>0</v>
      </c>
      <c r="CD68" s="186">
        <f t="shared" si="140"/>
        <v>0</v>
      </c>
      <c r="CE68" s="187"/>
      <c r="CF68" s="187"/>
      <c r="CG68" s="186">
        <f t="shared" si="141"/>
        <v>0</v>
      </c>
      <c r="CH68" s="187"/>
      <c r="CI68" s="187"/>
      <c r="CJ68" s="186">
        <f t="shared" si="142"/>
        <v>0</v>
      </c>
      <c r="CK68" s="187"/>
      <c r="CL68" s="187"/>
      <c r="CM68" s="188">
        <f t="shared" si="143"/>
        <v>0</v>
      </c>
      <c r="CN68" s="189"/>
      <c r="CO68" s="189"/>
      <c r="CP68" s="188">
        <f t="shared" si="144"/>
        <v>0</v>
      </c>
      <c r="CQ68" s="189"/>
      <c r="CR68" s="189"/>
    </row>
    <row r="69" spans="1:96" s="231" customFormat="1" ht="38.25">
      <c r="A69" s="176" t="s">
        <v>263</v>
      </c>
      <c r="B69" s="176" t="s">
        <v>272</v>
      </c>
      <c r="C69" s="177" t="s">
        <v>273</v>
      </c>
      <c r="D69" s="232">
        <v>54</v>
      </c>
      <c r="E69" s="186">
        <f t="shared" si="111"/>
        <v>30</v>
      </c>
      <c r="F69" s="186">
        <f t="shared" si="112"/>
        <v>7</v>
      </c>
      <c r="G69" s="186">
        <f t="shared" si="113"/>
        <v>23</v>
      </c>
      <c r="H69" s="186">
        <f t="shared" si="114"/>
        <v>0</v>
      </c>
      <c r="I69" s="186">
        <f t="shared" si="115"/>
        <v>0</v>
      </c>
      <c r="J69" s="186">
        <f t="shared" si="116"/>
        <v>0</v>
      </c>
      <c r="K69" s="186">
        <f t="shared" si="117"/>
        <v>0</v>
      </c>
      <c r="L69" s="162"/>
      <c r="M69" s="162"/>
      <c r="N69" s="186">
        <f t="shared" si="118"/>
        <v>0</v>
      </c>
      <c r="O69" s="187"/>
      <c r="P69" s="187"/>
      <c r="Q69" s="186">
        <f t="shared" si="119"/>
        <v>0</v>
      </c>
      <c r="R69" s="187"/>
      <c r="S69" s="187"/>
      <c r="T69" s="186">
        <f t="shared" si="120"/>
        <v>0</v>
      </c>
      <c r="U69" s="187"/>
      <c r="V69" s="187"/>
      <c r="W69" s="186">
        <f t="shared" si="121"/>
        <v>0</v>
      </c>
      <c r="X69" s="187"/>
      <c r="Y69" s="187"/>
      <c r="Z69" s="186">
        <f t="shared" si="122"/>
        <v>0</v>
      </c>
      <c r="AA69" s="187"/>
      <c r="AB69" s="187"/>
      <c r="AC69" s="186">
        <f t="shared" si="123"/>
        <v>0</v>
      </c>
      <c r="AD69" s="187"/>
      <c r="AE69" s="187"/>
      <c r="AF69" s="186">
        <f t="shared" si="124"/>
        <v>0</v>
      </c>
      <c r="AG69" s="233"/>
      <c r="AH69" s="233"/>
      <c r="AI69" s="176" t="s">
        <v>263</v>
      </c>
      <c r="AJ69" s="176" t="s">
        <v>272</v>
      </c>
      <c r="AK69" s="177" t="s">
        <v>273</v>
      </c>
      <c r="AL69" s="232">
        <v>54</v>
      </c>
      <c r="AM69" s="186">
        <f t="shared" si="125"/>
        <v>0</v>
      </c>
      <c r="AN69" s="187"/>
      <c r="AO69" s="187"/>
      <c r="AP69" s="186">
        <f t="shared" si="126"/>
        <v>0</v>
      </c>
      <c r="AQ69" s="187"/>
      <c r="AR69" s="187"/>
      <c r="AS69" s="186">
        <f t="shared" si="127"/>
        <v>30</v>
      </c>
      <c r="AT69" s="186">
        <f t="shared" si="128"/>
        <v>7</v>
      </c>
      <c r="AU69" s="186">
        <f t="shared" si="129"/>
        <v>23</v>
      </c>
      <c r="AV69" s="186">
        <f t="shared" si="130"/>
        <v>23</v>
      </c>
      <c r="AW69" s="187">
        <v>6</v>
      </c>
      <c r="AX69" s="187">
        <v>17</v>
      </c>
      <c r="AY69" s="186">
        <f t="shared" si="131"/>
        <v>5</v>
      </c>
      <c r="AZ69" s="187">
        <v>1</v>
      </c>
      <c r="BA69" s="187">
        <v>4</v>
      </c>
      <c r="BB69" s="186">
        <f t="shared" si="132"/>
        <v>1</v>
      </c>
      <c r="BC69" s="187"/>
      <c r="BD69" s="187">
        <v>1</v>
      </c>
      <c r="BE69" s="186">
        <f t="shared" si="133"/>
        <v>1</v>
      </c>
      <c r="BF69" s="187">
        <v>0</v>
      </c>
      <c r="BG69" s="187">
        <v>1</v>
      </c>
      <c r="BH69" s="186">
        <f t="shared" si="134"/>
        <v>0</v>
      </c>
      <c r="BI69" s="187"/>
      <c r="BJ69" s="187"/>
      <c r="BK69" s="186">
        <f t="shared" si="135"/>
        <v>1</v>
      </c>
      <c r="BL69" s="187"/>
      <c r="BM69" s="187">
        <v>1</v>
      </c>
      <c r="BN69" s="176" t="s">
        <v>263</v>
      </c>
      <c r="BO69" s="176" t="s">
        <v>272</v>
      </c>
      <c r="BP69" s="177" t="s">
        <v>273</v>
      </c>
      <c r="BQ69" s="232">
        <v>54</v>
      </c>
      <c r="BR69" s="186">
        <f t="shared" si="136"/>
        <v>7</v>
      </c>
      <c r="BS69" s="187">
        <v>1</v>
      </c>
      <c r="BT69" s="187">
        <v>6</v>
      </c>
      <c r="BU69" s="186">
        <f t="shared" si="137"/>
        <v>1</v>
      </c>
      <c r="BV69" s="187">
        <v>0</v>
      </c>
      <c r="BW69" s="187">
        <v>1</v>
      </c>
      <c r="BX69" s="186">
        <f t="shared" si="138"/>
        <v>1</v>
      </c>
      <c r="BY69" s="187">
        <v>0</v>
      </c>
      <c r="BZ69" s="187">
        <v>1</v>
      </c>
      <c r="CA69" s="186">
        <f t="shared" si="139"/>
        <v>0</v>
      </c>
      <c r="CB69" s="187">
        <v>0</v>
      </c>
      <c r="CC69" s="187">
        <v>0</v>
      </c>
      <c r="CD69" s="186">
        <f t="shared" si="140"/>
        <v>0</v>
      </c>
      <c r="CE69" s="187"/>
      <c r="CF69" s="187"/>
      <c r="CG69" s="186">
        <f t="shared" si="141"/>
        <v>0</v>
      </c>
      <c r="CH69" s="187"/>
      <c r="CI69" s="187"/>
      <c r="CJ69" s="186">
        <f t="shared" si="142"/>
        <v>0</v>
      </c>
      <c r="CK69" s="187"/>
      <c r="CL69" s="187"/>
      <c r="CM69" s="188">
        <f t="shared" si="143"/>
        <v>0</v>
      </c>
      <c r="CN69" s="189"/>
      <c r="CO69" s="189"/>
      <c r="CP69" s="188">
        <f t="shared" si="144"/>
        <v>0</v>
      </c>
      <c r="CQ69" s="189"/>
      <c r="CR69" s="189"/>
    </row>
    <row r="70" spans="1:96" s="231" customFormat="1" ht="38.25">
      <c r="A70" s="176" t="s">
        <v>263</v>
      </c>
      <c r="B70" s="176" t="s">
        <v>274</v>
      </c>
      <c r="C70" s="177" t="s">
        <v>275</v>
      </c>
      <c r="D70" s="232">
        <v>55</v>
      </c>
      <c r="E70" s="186">
        <f t="shared" si="111"/>
        <v>189</v>
      </c>
      <c r="F70" s="186">
        <f t="shared" si="112"/>
        <v>63</v>
      </c>
      <c r="G70" s="186">
        <f t="shared" si="113"/>
        <v>126</v>
      </c>
      <c r="H70" s="186">
        <f t="shared" si="114"/>
        <v>0</v>
      </c>
      <c r="I70" s="186">
        <f t="shared" si="115"/>
        <v>0</v>
      </c>
      <c r="J70" s="186">
        <f t="shared" si="116"/>
        <v>0</v>
      </c>
      <c r="K70" s="186">
        <f t="shared" si="117"/>
        <v>0</v>
      </c>
      <c r="L70" s="162">
        <v>0</v>
      </c>
      <c r="M70" s="162">
        <v>0</v>
      </c>
      <c r="N70" s="186">
        <f t="shared" si="118"/>
        <v>0</v>
      </c>
      <c r="O70" s="187">
        <v>0</v>
      </c>
      <c r="P70" s="187">
        <v>0</v>
      </c>
      <c r="Q70" s="186">
        <f t="shared" si="119"/>
        <v>0</v>
      </c>
      <c r="R70" s="187">
        <v>0</v>
      </c>
      <c r="S70" s="187">
        <v>0</v>
      </c>
      <c r="T70" s="186">
        <f t="shared" si="120"/>
        <v>0</v>
      </c>
      <c r="U70" s="187">
        <v>0</v>
      </c>
      <c r="V70" s="187">
        <v>0</v>
      </c>
      <c r="W70" s="186">
        <f t="shared" si="121"/>
        <v>0</v>
      </c>
      <c r="X70" s="187">
        <v>0</v>
      </c>
      <c r="Y70" s="187">
        <v>0</v>
      </c>
      <c r="Z70" s="186">
        <f t="shared" si="122"/>
        <v>0</v>
      </c>
      <c r="AA70" s="187">
        <v>0</v>
      </c>
      <c r="AB70" s="187">
        <v>0</v>
      </c>
      <c r="AC70" s="186">
        <f t="shared" si="123"/>
        <v>0</v>
      </c>
      <c r="AD70" s="187">
        <v>0</v>
      </c>
      <c r="AE70" s="187">
        <v>0</v>
      </c>
      <c r="AF70" s="186">
        <f t="shared" si="124"/>
        <v>0</v>
      </c>
      <c r="AG70" s="233">
        <v>0</v>
      </c>
      <c r="AH70" s="233">
        <v>0</v>
      </c>
      <c r="AI70" s="176" t="s">
        <v>263</v>
      </c>
      <c r="AJ70" s="176" t="s">
        <v>274</v>
      </c>
      <c r="AK70" s="177" t="s">
        <v>275</v>
      </c>
      <c r="AL70" s="232">
        <v>55</v>
      </c>
      <c r="AM70" s="186">
        <f t="shared" si="125"/>
        <v>0</v>
      </c>
      <c r="AN70" s="187">
        <v>0</v>
      </c>
      <c r="AO70" s="187">
        <v>0</v>
      </c>
      <c r="AP70" s="186">
        <f t="shared" si="126"/>
        <v>0</v>
      </c>
      <c r="AQ70" s="187">
        <v>0</v>
      </c>
      <c r="AR70" s="187">
        <v>0</v>
      </c>
      <c r="AS70" s="186">
        <f t="shared" si="127"/>
        <v>168</v>
      </c>
      <c r="AT70" s="186">
        <f t="shared" si="128"/>
        <v>62</v>
      </c>
      <c r="AU70" s="186">
        <f t="shared" si="129"/>
        <v>106</v>
      </c>
      <c r="AV70" s="186">
        <f t="shared" si="130"/>
        <v>121</v>
      </c>
      <c r="AW70" s="187">
        <v>40</v>
      </c>
      <c r="AX70" s="187">
        <v>81</v>
      </c>
      <c r="AY70" s="186">
        <f t="shared" si="131"/>
        <v>28</v>
      </c>
      <c r="AZ70" s="187">
        <v>9</v>
      </c>
      <c r="BA70" s="187">
        <v>19</v>
      </c>
      <c r="BB70" s="186">
        <f t="shared" si="132"/>
        <v>15</v>
      </c>
      <c r="BC70" s="187">
        <v>5</v>
      </c>
      <c r="BD70" s="187">
        <v>10</v>
      </c>
      <c r="BE70" s="186">
        <f t="shared" si="133"/>
        <v>4</v>
      </c>
      <c r="BF70" s="187">
        <v>3</v>
      </c>
      <c r="BG70" s="187">
        <v>1</v>
      </c>
      <c r="BH70" s="186">
        <f t="shared" si="134"/>
        <v>0</v>
      </c>
      <c r="BI70" s="187">
        <v>0</v>
      </c>
      <c r="BJ70" s="187">
        <v>0</v>
      </c>
      <c r="BK70" s="186">
        <f t="shared" si="135"/>
        <v>4</v>
      </c>
      <c r="BL70" s="187">
        <v>3</v>
      </c>
      <c r="BM70" s="187">
        <v>1</v>
      </c>
      <c r="BN70" s="176" t="s">
        <v>263</v>
      </c>
      <c r="BO70" s="176" t="s">
        <v>274</v>
      </c>
      <c r="BP70" s="177" t="s">
        <v>275</v>
      </c>
      <c r="BQ70" s="232">
        <v>55</v>
      </c>
      <c r="BR70" s="186">
        <f t="shared" si="136"/>
        <v>47</v>
      </c>
      <c r="BS70" s="187">
        <v>22</v>
      </c>
      <c r="BT70" s="187">
        <v>25</v>
      </c>
      <c r="BU70" s="186">
        <f t="shared" si="137"/>
        <v>9</v>
      </c>
      <c r="BV70" s="187">
        <v>4</v>
      </c>
      <c r="BW70" s="187">
        <v>5</v>
      </c>
      <c r="BX70" s="186">
        <f t="shared" si="138"/>
        <v>2</v>
      </c>
      <c r="BY70" s="187">
        <v>1</v>
      </c>
      <c r="BZ70" s="187">
        <v>1</v>
      </c>
      <c r="CA70" s="186">
        <f t="shared" si="139"/>
        <v>4</v>
      </c>
      <c r="CB70" s="187">
        <v>2</v>
      </c>
      <c r="CC70" s="187">
        <v>2</v>
      </c>
      <c r="CD70" s="186">
        <f t="shared" si="140"/>
        <v>4</v>
      </c>
      <c r="CE70" s="187">
        <v>2</v>
      </c>
      <c r="CF70" s="187">
        <v>2</v>
      </c>
      <c r="CG70" s="186">
        <f t="shared" si="141"/>
        <v>0</v>
      </c>
      <c r="CH70" s="187">
        <v>0</v>
      </c>
      <c r="CI70" s="187">
        <v>0</v>
      </c>
      <c r="CJ70" s="186">
        <f t="shared" si="142"/>
        <v>21</v>
      </c>
      <c r="CK70" s="187">
        <v>1</v>
      </c>
      <c r="CL70" s="187">
        <v>20</v>
      </c>
      <c r="CM70" s="188">
        <f t="shared" si="143"/>
        <v>0</v>
      </c>
      <c r="CN70" s="189">
        <v>0</v>
      </c>
      <c r="CO70" s="189">
        <v>0</v>
      </c>
      <c r="CP70" s="188">
        <f t="shared" si="144"/>
        <v>0</v>
      </c>
      <c r="CQ70" s="189">
        <v>0</v>
      </c>
      <c r="CR70" s="189">
        <v>0</v>
      </c>
    </row>
    <row r="71" spans="1:96" s="231" customFormat="1" ht="38.25">
      <c r="A71" s="176" t="s">
        <v>263</v>
      </c>
      <c r="B71" s="176" t="s">
        <v>276</v>
      </c>
      <c r="C71" s="177" t="s">
        <v>277</v>
      </c>
      <c r="D71" s="232">
        <v>56</v>
      </c>
      <c r="E71" s="186">
        <f t="shared" si="111"/>
        <v>48</v>
      </c>
      <c r="F71" s="186">
        <f t="shared" si="112"/>
        <v>19</v>
      </c>
      <c r="G71" s="186">
        <f t="shared" si="113"/>
        <v>29</v>
      </c>
      <c r="H71" s="186">
        <f t="shared" si="114"/>
        <v>0</v>
      </c>
      <c r="I71" s="186">
        <f t="shared" si="115"/>
        <v>0</v>
      </c>
      <c r="J71" s="186">
        <f t="shared" si="116"/>
        <v>0</v>
      </c>
      <c r="K71" s="186">
        <f t="shared" si="117"/>
        <v>0</v>
      </c>
      <c r="L71" s="162">
        <v>0</v>
      </c>
      <c r="M71" s="162">
        <v>0</v>
      </c>
      <c r="N71" s="186">
        <f t="shared" si="118"/>
        <v>0</v>
      </c>
      <c r="O71" s="187">
        <v>0</v>
      </c>
      <c r="P71" s="187">
        <v>0</v>
      </c>
      <c r="Q71" s="186">
        <f t="shared" si="119"/>
        <v>0</v>
      </c>
      <c r="R71" s="187">
        <v>0</v>
      </c>
      <c r="S71" s="187">
        <v>0</v>
      </c>
      <c r="T71" s="186">
        <f t="shared" si="120"/>
        <v>0</v>
      </c>
      <c r="U71" s="187">
        <v>0</v>
      </c>
      <c r="V71" s="187">
        <v>0</v>
      </c>
      <c r="W71" s="186">
        <f t="shared" si="121"/>
        <v>0</v>
      </c>
      <c r="X71" s="187">
        <v>0</v>
      </c>
      <c r="Y71" s="187">
        <v>0</v>
      </c>
      <c r="Z71" s="186">
        <f t="shared" si="122"/>
        <v>0</v>
      </c>
      <c r="AA71" s="187">
        <v>0</v>
      </c>
      <c r="AB71" s="187">
        <v>0</v>
      </c>
      <c r="AC71" s="186">
        <f t="shared" si="123"/>
        <v>0</v>
      </c>
      <c r="AD71" s="187">
        <v>0</v>
      </c>
      <c r="AE71" s="187">
        <v>0</v>
      </c>
      <c r="AF71" s="186">
        <f t="shared" si="124"/>
        <v>0</v>
      </c>
      <c r="AG71" s="233">
        <v>0</v>
      </c>
      <c r="AH71" s="233">
        <v>0</v>
      </c>
      <c r="AI71" s="176" t="s">
        <v>263</v>
      </c>
      <c r="AJ71" s="176" t="s">
        <v>276</v>
      </c>
      <c r="AK71" s="177" t="s">
        <v>277</v>
      </c>
      <c r="AL71" s="232">
        <v>56</v>
      </c>
      <c r="AM71" s="186">
        <f t="shared" si="125"/>
        <v>0</v>
      </c>
      <c r="AN71" s="187">
        <v>0</v>
      </c>
      <c r="AO71" s="187">
        <v>0</v>
      </c>
      <c r="AP71" s="186">
        <f t="shared" si="126"/>
        <v>0</v>
      </c>
      <c r="AQ71" s="187">
        <v>0</v>
      </c>
      <c r="AR71" s="187">
        <v>0</v>
      </c>
      <c r="AS71" s="186">
        <f t="shared" si="127"/>
        <v>48</v>
      </c>
      <c r="AT71" s="186">
        <f t="shared" si="128"/>
        <v>19</v>
      </c>
      <c r="AU71" s="186">
        <f t="shared" si="129"/>
        <v>29</v>
      </c>
      <c r="AV71" s="186">
        <f t="shared" si="130"/>
        <v>41</v>
      </c>
      <c r="AW71" s="187">
        <v>14</v>
      </c>
      <c r="AX71" s="187">
        <v>27</v>
      </c>
      <c r="AY71" s="186">
        <f t="shared" si="131"/>
        <v>12</v>
      </c>
      <c r="AZ71" s="187">
        <v>4</v>
      </c>
      <c r="BA71" s="187">
        <v>8</v>
      </c>
      <c r="BB71" s="186">
        <f t="shared" si="132"/>
        <v>6</v>
      </c>
      <c r="BC71" s="187">
        <v>1</v>
      </c>
      <c r="BD71" s="187">
        <v>5</v>
      </c>
      <c r="BE71" s="186">
        <f t="shared" si="133"/>
        <v>3</v>
      </c>
      <c r="BF71" s="187">
        <v>1</v>
      </c>
      <c r="BG71" s="187">
        <v>2</v>
      </c>
      <c r="BH71" s="186">
        <f t="shared" si="134"/>
        <v>0</v>
      </c>
      <c r="BI71" s="187">
        <v>0</v>
      </c>
      <c r="BJ71" s="187">
        <v>0</v>
      </c>
      <c r="BK71" s="186">
        <f t="shared" si="135"/>
        <v>3</v>
      </c>
      <c r="BL71" s="187">
        <v>1</v>
      </c>
      <c r="BM71" s="187">
        <v>2</v>
      </c>
      <c r="BN71" s="176" t="s">
        <v>263</v>
      </c>
      <c r="BO71" s="176" t="s">
        <v>276</v>
      </c>
      <c r="BP71" s="177" t="s">
        <v>277</v>
      </c>
      <c r="BQ71" s="232">
        <v>56</v>
      </c>
      <c r="BR71" s="186">
        <f t="shared" si="136"/>
        <v>7</v>
      </c>
      <c r="BS71" s="187">
        <v>5</v>
      </c>
      <c r="BT71" s="187">
        <v>2</v>
      </c>
      <c r="BU71" s="186">
        <f t="shared" si="137"/>
        <v>1</v>
      </c>
      <c r="BV71" s="187">
        <v>1</v>
      </c>
      <c r="BW71" s="187">
        <v>0</v>
      </c>
      <c r="BX71" s="186">
        <f t="shared" si="138"/>
        <v>1</v>
      </c>
      <c r="BY71" s="187">
        <v>1</v>
      </c>
      <c r="BZ71" s="187">
        <v>0</v>
      </c>
      <c r="CA71" s="186">
        <f t="shared" si="139"/>
        <v>0</v>
      </c>
      <c r="CB71" s="187">
        <v>0</v>
      </c>
      <c r="CC71" s="187">
        <v>0</v>
      </c>
      <c r="CD71" s="186">
        <f t="shared" si="140"/>
        <v>0</v>
      </c>
      <c r="CE71" s="187">
        <v>0</v>
      </c>
      <c r="CF71" s="187">
        <v>0</v>
      </c>
      <c r="CG71" s="186">
        <f t="shared" si="141"/>
        <v>0</v>
      </c>
      <c r="CH71" s="187">
        <v>0</v>
      </c>
      <c r="CI71" s="187">
        <v>0</v>
      </c>
      <c r="CJ71" s="186">
        <f t="shared" si="142"/>
        <v>0</v>
      </c>
      <c r="CK71" s="187">
        <v>0</v>
      </c>
      <c r="CL71" s="187">
        <v>0</v>
      </c>
      <c r="CM71" s="188">
        <f t="shared" si="143"/>
        <v>0</v>
      </c>
      <c r="CN71" s="189">
        <v>0</v>
      </c>
      <c r="CO71" s="189">
        <v>0</v>
      </c>
      <c r="CP71" s="188">
        <f t="shared" si="144"/>
        <v>0</v>
      </c>
      <c r="CQ71" s="189">
        <v>0</v>
      </c>
      <c r="CR71" s="189">
        <v>0</v>
      </c>
    </row>
    <row r="72" spans="1:96" s="231" customFormat="1" ht="51">
      <c r="A72" s="176" t="s">
        <v>263</v>
      </c>
      <c r="B72" s="176" t="s">
        <v>278</v>
      </c>
      <c r="C72" s="177" t="s">
        <v>279</v>
      </c>
      <c r="D72" s="232">
        <v>57</v>
      </c>
      <c r="E72" s="186">
        <f t="shared" si="111"/>
        <v>319</v>
      </c>
      <c r="F72" s="186">
        <f t="shared" si="112"/>
        <v>151</v>
      </c>
      <c r="G72" s="186">
        <f t="shared" si="113"/>
        <v>168</v>
      </c>
      <c r="H72" s="186">
        <f t="shared" si="114"/>
        <v>0</v>
      </c>
      <c r="I72" s="186">
        <f t="shared" si="115"/>
        <v>0</v>
      </c>
      <c r="J72" s="186">
        <f t="shared" si="116"/>
        <v>0</v>
      </c>
      <c r="K72" s="186">
        <f t="shared" si="117"/>
        <v>0</v>
      </c>
      <c r="L72" s="162">
        <v>0</v>
      </c>
      <c r="M72" s="162">
        <v>0</v>
      </c>
      <c r="N72" s="186">
        <f t="shared" si="118"/>
        <v>0</v>
      </c>
      <c r="O72" s="187">
        <v>0</v>
      </c>
      <c r="P72" s="187">
        <v>0</v>
      </c>
      <c r="Q72" s="186">
        <f t="shared" si="119"/>
        <v>0</v>
      </c>
      <c r="R72" s="187">
        <v>0</v>
      </c>
      <c r="S72" s="187">
        <v>0</v>
      </c>
      <c r="T72" s="186">
        <f t="shared" si="120"/>
        <v>0</v>
      </c>
      <c r="U72" s="187">
        <v>0</v>
      </c>
      <c r="V72" s="187">
        <v>0</v>
      </c>
      <c r="W72" s="186">
        <f t="shared" si="121"/>
        <v>0</v>
      </c>
      <c r="X72" s="187">
        <v>0</v>
      </c>
      <c r="Y72" s="187">
        <v>0</v>
      </c>
      <c r="Z72" s="186">
        <f t="shared" si="122"/>
        <v>0</v>
      </c>
      <c r="AA72" s="187">
        <v>0</v>
      </c>
      <c r="AB72" s="187">
        <v>0</v>
      </c>
      <c r="AC72" s="186">
        <f t="shared" si="123"/>
        <v>0</v>
      </c>
      <c r="AD72" s="187">
        <v>0</v>
      </c>
      <c r="AE72" s="187">
        <v>0</v>
      </c>
      <c r="AF72" s="186">
        <f t="shared" si="124"/>
        <v>0</v>
      </c>
      <c r="AG72" s="233">
        <v>0</v>
      </c>
      <c r="AH72" s="233">
        <v>0</v>
      </c>
      <c r="AI72" s="176" t="s">
        <v>263</v>
      </c>
      <c r="AJ72" s="176" t="s">
        <v>278</v>
      </c>
      <c r="AK72" s="177" t="s">
        <v>279</v>
      </c>
      <c r="AL72" s="232">
        <v>57</v>
      </c>
      <c r="AM72" s="186">
        <f t="shared" si="125"/>
        <v>0</v>
      </c>
      <c r="AN72" s="187">
        <v>0</v>
      </c>
      <c r="AO72" s="187">
        <v>0</v>
      </c>
      <c r="AP72" s="186">
        <f t="shared" si="126"/>
        <v>0</v>
      </c>
      <c r="AQ72" s="187">
        <v>0</v>
      </c>
      <c r="AR72" s="187">
        <v>0</v>
      </c>
      <c r="AS72" s="186">
        <f t="shared" si="127"/>
        <v>319</v>
      </c>
      <c r="AT72" s="186">
        <f t="shared" si="128"/>
        <v>151</v>
      </c>
      <c r="AU72" s="186">
        <f t="shared" si="129"/>
        <v>168</v>
      </c>
      <c r="AV72" s="186">
        <f t="shared" si="130"/>
        <v>152</v>
      </c>
      <c r="AW72" s="187">
        <v>60</v>
      </c>
      <c r="AX72" s="187">
        <v>92</v>
      </c>
      <c r="AY72" s="186">
        <f t="shared" si="131"/>
        <v>66</v>
      </c>
      <c r="AZ72" s="187">
        <v>26</v>
      </c>
      <c r="BA72" s="187">
        <v>40</v>
      </c>
      <c r="BB72" s="186">
        <f t="shared" si="132"/>
        <v>29</v>
      </c>
      <c r="BC72" s="187">
        <v>17</v>
      </c>
      <c r="BD72" s="187">
        <v>12</v>
      </c>
      <c r="BE72" s="186">
        <f t="shared" si="133"/>
        <v>0</v>
      </c>
      <c r="BF72" s="187">
        <v>0</v>
      </c>
      <c r="BG72" s="187">
        <v>0</v>
      </c>
      <c r="BH72" s="186">
        <f t="shared" si="134"/>
        <v>0</v>
      </c>
      <c r="BI72" s="187">
        <v>0</v>
      </c>
      <c r="BJ72" s="187">
        <v>0</v>
      </c>
      <c r="BK72" s="186">
        <f t="shared" si="135"/>
        <v>0</v>
      </c>
      <c r="BL72" s="187">
        <v>0</v>
      </c>
      <c r="BM72" s="187">
        <v>0</v>
      </c>
      <c r="BN72" s="176" t="s">
        <v>263</v>
      </c>
      <c r="BO72" s="176" t="s">
        <v>278</v>
      </c>
      <c r="BP72" s="177" t="s">
        <v>279</v>
      </c>
      <c r="BQ72" s="232">
        <v>57</v>
      </c>
      <c r="BR72" s="186">
        <f t="shared" si="136"/>
        <v>167</v>
      </c>
      <c r="BS72" s="187">
        <v>91</v>
      </c>
      <c r="BT72" s="187">
        <v>76</v>
      </c>
      <c r="BU72" s="186">
        <f t="shared" si="137"/>
        <v>47</v>
      </c>
      <c r="BV72" s="187">
        <v>24</v>
      </c>
      <c r="BW72" s="187">
        <v>23</v>
      </c>
      <c r="BX72" s="186">
        <f t="shared" si="138"/>
        <v>26</v>
      </c>
      <c r="BY72" s="187">
        <v>16</v>
      </c>
      <c r="BZ72" s="187">
        <v>10</v>
      </c>
      <c r="CA72" s="186">
        <f t="shared" si="139"/>
        <v>16</v>
      </c>
      <c r="CB72" s="187">
        <v>8</v>
      </c>
      <c r="CC72" s="187">
        <v>8</v>
      </c>
      <c r="CD72" s="186">
        <f t="shared" si="140"/>
        <v>11</v>
      </c>
      <c r="CE72" s="187">
        <v>7</v>
      </c>
      <c r="CF72" s="187">
        <v>4</v>
      </c>
      <c r="CG72" s="186">
        <f t="shared" si="141"/>
        <v>5</v>
      </c>
      <c r="CH72" s="187">
        <v>1</v>
      </c>
      <c r="CI72" s="187">
        <v>4</v>
      </c>
      <c r="CJ72" s="186">
        <f t="shared" si="142"/>
        <v>0</v>
      </c>
      <c r="CK72" s="187">
        <v>0</v>
      </c>
      <c r="CL72" s="187">
        <v>0</v>
      </c>
      <c r="CM72" s="188">
        <f t="shared" si="143"/>
        <v>0</v>
      </c>
      <c r="CN72" s="189">
        <v>0</v>
      </c>
      <c r="CO72" s="189">
        <v>0</v>
      </c>
      <c r="CP72" s="188">
        <f t="shared" si="144"/>
        <v>0</v>
      </c>
      <c r="CQ72" s="189">
        <v>0</v>
      </c>
      <c r="CR72" s="189">
        <v>0</v>
      </c>
    </row>
    <row r="73" spans="1:96" s="231" customFormat="1" ht="38.25">
      <c r="A73" s="170" t="s">
        <v>263</v>
      </c>
      <c r="B73" s="170" t="s">
        <v>280</v>
      </c>
      <c r="C73" s="170" t="s">
        <v>281</v>
      </c>
      <c r="D73" s="232">
        <v>58</v>
      </c>
      <c r="E73" s="186">
        <f t="shared" si="111"/>
        <v>22</v>
      </c>
      <c r="F73" s="186">
        <f t="shared" si="112"/>
        <v>19</v>
      </c>
      <c r="G73" s="186">
        <f t="shared" si="113"/>
        <v>3</v>
      </c>
      <c r="H73" s="186">
        <f t="shared" si="114"/>
        <v>0</v>
      </c>
      <c r="I73" s="186">
        <f t="shared" si="115"/>
        <v>0</v>
      </c>
      <c r="J73" s="186">
        <f t="shared" si="116"/>
        <v>0</v>
      </c>
      <c r="K73" s="186">
        <f t="shared" si="117"/>
        <v>0</v>
      </c>
      <c r="L73" s="162">
        <v>0</v>
      </c>
      <c r="M73" s="162">
        <v>0</v>
      </c>
      <c r="N73" s="186">
        <f t="shared" si="118"/>
        <v>0</v>
      </c>
      <c r="O73" s="187">
        <v>0</v>
      </c>
      <c r="P73" s="187">
        <v>0</v>
      </c>
      <c r="Q73" s="186">
        <f t="shared" si="119"/>
        <v>0</v>
      </c>
      <c r="R73" s="187">
        <v>0</v>
      </c>
      <c r="S73" s="187">
        <v>0</v>
      </c>
      <c r="T73" s="186">
        <f t="shared" si="120"/>
        <v>0</v>
      </c>
      <c r="U73" s="187">
        <v>0</v>
      </c>
      <c r="V73" s="187">
        <v>0</v>
      </c>
      <c r="W73" s="186">
        <f t="shared" si="121"/>
        <v>0</v>
      </c>
      <c r="X73" s="187"/>
      <c r="Y73" s="187"/>
      <c r="Z73" s="186">
        <f t="shared" si="122"/>
        <v>0</v>
      </c>
      <c r="AA73" s="187">
        <v>0</v>
      </c>
      <c r="AB73" s="187">
        <v>0</v>
      </c>
      <c r="AC73" s="186">
        <f t="shared" si="123"/>
        <v>0</v>
      </c>
      <c r="AD73" s="187">
        <v>0</v>
      </c>
      <c r="AE73" s="187">
        <v>0</v>
      </c>
      <c r="AF73" s="186">
        <f t="shared" si="124"/>
        <v>0</v>
      </c>
      <c r="AG73" s="233">
        <v>0</v>
      </c>
      <c r="AH73" s="233">
        <v>0</v>
      </c>
      <c r="AI73" s="170" t="s">
        <v>263</v>
      </c>
      <c r="AJ73" s="170" t="s">
        <v>280</v>
      </c>
      <c r="AK73" s="170" t="s">
        <v>281</v>
      </c>
      <c r="AL73" s="232">
        <v>58</v>
      </c>
      <c r="AM73" s="186">
        <f t="shared" si="125"/>
        <v>0</v>
      </c>
      <c r="AN73" s="187">
        <v>0</v>
      </c>
      <c r="AO73" s="187">
        <v>0</v>
      </c>
      <c r="AP73" s="186">
        <f t="shared" si="126"/>
        <v>0</v>
      </c>
      <c r="AQ73" s="187"/>
      <c r="AR73" s="187"/>
      <c r="AS73" s="186">
        <f t="shared" si="127"/>
        <v>22</v>
      </c>
      <c r="AT73" s="186">
        <f t="shared" si="128"/>
        <v>19</v>
      </c>
      <c r="AU73" s="186">
        <f t="shared" si="129"/>
        <v>3</v>
      </c>
      <c r="AV73" s="186">
        <f t="shared" si="130"/>
        <v>0</v>
      </c>
      <c r="AW73" s="187">
        <v>0</v>
      </c>
      <c r="AX73" s="187">
        <v>0</v>
      </c>
      <c r="AY73" s="186">
        <f t="shared" si="131"/>
        <v>0</v>
      </c>
      <c r="AZ73" s="187">
        <v>0</v>
      </c>
      <c r="BA73" s="187">
        <v>0</v>
      </c>
      <c r="BB73" s="186">
        <f t="shared" si="132"/>
        <v>0</v>
      </c>
      <c r="BC73" s="187">
        <v>0</v>
      </c>
      <c r="BD73" s="187">
        <v>0</v>
      </c>
      <c r="BE73" s="186">
        <f t="shared" si="133"/>
        <v>0</v>
      </c>
      <c r="BF73" s="187">
        <v>0</v>
      </c>
      <c r="BG73" s="187">
        <v>0</v>
      </c>
      <c r="BH73" s="186">
        <f t="shared" si="134"/>
        <v>0</v>
      </c>
      <c r="BI73" s="187">
        <v>0</v>
      </c>
      <c r="BJ73" s="187">
        <v>0</v>
      </c>
      <c r="BK73" s="186">
        <f t="shared" si="135"/>
        <v>0</v>
      </c>
      <c r="BL73" s="187">
        <v>0</v>
      </c>
      <c r="BM73" s="187">
        <v>0</v>
      </c>
      <c r="BN73" s="170" t="s">
        <v>263</v>
      </c>
      <c r="BO73" s="170" t="s">
        <v>280</v>
      </c>
      <c r="BP73" s="170" t="s">
        <v>281</v>
      </c>
      <c r="BQ73" s="232">
        <v>58</v>
      </c>
      <c r="BR73" s="186">
        <f t="shared" si="136"/>
        <v>22</v>
      </c>
      <c r="BS73" s="187">
        <v>19</v>
      </c>
      <c r="BT73" s="187">
        <v>3</v>
      </c>
      <c r="BU73" s="186">
        <f t="shared" si="137"/>
        <v>0</v>
      </c>
      <c r="BV73" s="187">
        <v>0</v>
      </c>
      <c r="BW73" s="187">
        <v>0</v>
      </c>
      <c r="BX73" s="186">
        <f t="shared" si="138"/>
        <v>0</v>
      </c>
      <c r="BY73" s="187">
        <v>0</v>
      </c>
      <c r="BZ73" s="187">
        <v>0</v>
      </c>
      <c r="CA73" s="186">
        <f t="shared" si="139"/>
        <v>6</v>
      </c>
      <c r="CB73" s="187">
        <v>6</v>
      </c>
      <c r="CC73" s="187">
        <v>0</v>
      </c>
      <c r="CD73" s="186">
        <f t="shared" si="140"/>
        <v>6</v>
      </c>
      <c r="CE73" s="187">
        <v>6</v>
      </c>
      <c r="CF73" s="187">
        <v>0</v>
      </c>
      <c r="CG73" s="186">
        <f t="shared" si="141"/>
        <v>0</v>
      </c>
      <c r="CH73" s="187">
        <v>0</v>
      </c>
      <c r="CI73" s="187">
        <v>0</v>
      </c>
      <c r="CJ73" s="186">
        <f t="shared" si="142"/>
        <v>0</v>
      </c>
      <c r="CK73" s="187">
        <v>0</v>
      </c>
      <c r="CL73" s="187">
        <v>0</v>
      </c>
      <c r="CM73" s="188">
        <f t="shared" si="143"/>
        <v>0</v>
      </c>
      <c r="CN73" s="189">
        <v>0</v>
      </c>
      <c r="CO73" s="189">
        <v>0</v>
      </c>
      <c r="CP73" s="188">
        <f t="shared" si="144"/>
        <v>0</v>
      </c>
      <c r="CQ73" s="189">
        <v>0</v>
      </c>
      <c r="CR73" s="189">
        <v>0</v>
      </c>
    </row>
    <row r="74" spans="1:96" s="231" customFormat="1" ht="38.25">
      <c r="A74" s="176" t="s">
        <v>263</v>
      </c>
      <c r="B74" s="176" t="s">
        <v>282</v>
      </c>
      <c r="C74" s="177" t="s">
        <v>283</v>
      </c>
      <c r="D74" s="232">
        <v>59</v>
      </c>
      <c r="E74" s="186">
        <f t="shared" si="111"/>
        <v>16</v>
      </c>
      <c r="F74" s="186">
        <f t="shared" si="112"/>
        <v>5</v>
      </c>
      <c r="G74" s="186">
        <f t="shared" si="113"/>
        <v>11</v>
      </c>
      <c r="H74" s="186">
        <f t="shared" si="114"/>
        <v>16</v>
      </c>
      <c r="I74" s="186">
        <f t="shared" si="115"/>
        <v>5</v>
      </c>
      <c r="J74" s="186">
        <f t="shared" si="116"/>
        <v>11</v>
      </c>
      <c r="K74" s="186">
        <f t="shared" si="117"/>
        <v>8</v>
      </c>
      <c r="L74" s="162">
        <v>2</v>
      </c>
      <c r="M74" s="162">
        <v>6</v>
      </c>
      <c r="N74" s="186">
        <f t="shared" si="118"/>
        <v>2</v>
      </c>
      <c r="O74" s="187">
        <v>1</v>
      </c>
      <c r="P74" s="187">
        <v>1</v>
      </c>
      <c r="Q74" s="186">
        <f t="shared" si="119"/>
        <v>2</v>
      </c>
      <c r="R74" s="187">
        <v>1</v>
      </c>
      <c r="S74" s="187">
        <v>1</v>
      </c>
      <c r="T74" s="186">
        <f t="shared" si="120"/>
        <v>0</v>
      </c>
      <c r="U74" s="187">
        <v>0</v>
      </c>
      <c r="V74" s="187">
        <v>0</v>
      </c>
      <c r="W74" s="186">
        <f t="shared" si="121"/>
        <v>0</v>
      </c>
      <c r="X74" s="187">
        <v>0</v>
      </c>
      <c r="Y74" s="187">
        <v>0</v>
      </c>
      <c r="Z74" s="186">
        <f t="shared" si="122"/>
        <v>8</v>
      </c>
      <c r="AA74" s="187">
        <v>3</v>
      </c>
      <c r="AB74" s="187">
        <v>5</v>
      </c>
      <c r="AC74" s="186">
        <f t="shared" si="123"/>
        <v>8</v>
      </c>
      <c r="AD74" s="187">
        <v>3</v>
      </c>
      <c r="AE74" s="187">
        <v>5</v>
      </c>
      <c r="AF74" s="186">
        <f t="shared" si="124"/>
        <v>8</v>
      </c>
      <c r="AG74" s="233">
        <v>3</v>
      </c>
      <c r="AH74" s="233">
        <v>5</v>
      </c>
      <c r="AI74" s="176" t="s">
        <v>263</v>
      </c>
      <c r="AJ74" s="176" t="s">
        <v>282</v>
      </c>
      <c r="AK74" s="177" t="s">
        <v>283</v>
      </c>
      <c r="AL74" s="232">
        <v>59</v>
      </c>
      <c r="AM74" s="186">
        <f t="shared" si="125"/>
        <v>0</v>
      </c>
      <c r="AN74" s="187">
        <v>0</v>
      </c>
      <c r="AO74" s="187">
        <v>0</v>
      </c>
      <c r="AP74" s="186">
        <f t="shared" si="126"/>
        <v>0</v>
      </c>
      <c r="AQ74" s="187">
        <v>0</v>
      </c>
      <c r="AR74" s="187">
        <v>0</v>
      </c>
      <c r="AS74" s="186">
        <f t="shared" si="127"/>
        <v>0</v>
      </c>
      <c r="AT74" s="186">
        <f t="shared" si="128"/>
        <v>0</v>
      </c>
      <c r="AU74" s="186">
        <f t="shared" si="129"/>
        <v>0</v>
      </c>
      <c r="AV74" s="186">
        <f t="shared" si="130"/>
        <v>0</v>
      </c>
      <c r="AW74" s="187">
        <v>0</v>
      </c>
      <c r="AX74" s="187">
        <v>0</v>
      </c>
      <c r="AY74" s="186">
        <f t="shared" si="131"/>
        <v>0</v>
      </c>
      <c r="AZ74" s="187">
        <v>0</v>
      </c>
      <c r="BA74" s="187">
        <v>0</v>
      </c>
      <c r="BB74" s="186">
        <f t="shared" si="132"/>
        <v>0</v>
      </c>
      <c r="BC74" s="187">
        <v>0</v>
      </c>
      <c r="BD74" s="187">
        <v>0</v>
      </c>
      <c r="BE74" s="186">
        <f t="shared" si="133"/>
        <v>0</v>
      </c>
      <c r="BF74" s="187">
        <v>0</v>
      </c>
      <c r="BG74" s="187">
        <v>0</v>
      </c>
      <c r="BH74" s="186">
        <f t="shared" si="134"/>
        <v>0</v>
      </c>
      <c r="BI74" s="187">
        <v>0</v>
      </c>
      <c r="BJ74" s="187">
        <v>0</v>
      </c>
      <c r="BK74" s="186">
        <f t="shared" si="135"/>
        <v>0</v>
      </c>
      <c r="BL74" s="187">
        <v>0</v>
      </c>
      <c r="BM74" s="187">
        <v>0</v>
      </c>
      <c r="BN74" s="176" t="s">
        <v>263</v>
      </c>
      <c r="BO74" s="176" t="s">
        <v>282</v>
      </c>
      <c r="BP74" s="177" t="s">
        <v>283</v>
      </c>
      <c r="BQ74" s="232">
        <v>59</v>
      </c>
      <c r="BR74" s="186">
        <f t="shared" si="136"/>
        <v>0</v>
      </c>
      <c r="BS74" s="187">
        <v>0</v>
      </c>
      <c r="BT74" s="187">
        <v>0</v>
      </c>
      <c r="BU74" s="186">
        <f t="shared" si="137"/>
        <v>0</v>
      </c>
      <c r="BV74" s="187">
        <v>0</v>
      </c>
      <c r="BW74" s="187">
        <v>0</v>
      </c>
      <c r="BX74" s="186">
        <f t="shared" si="138"/>
        <v>0</v>
      </c>
      <c r="BY74" s="187">
        <v>0</v>
      </c>
      <c r="BZ74" s="187">
        <v>0</v>
      </c>
      <c r="CA74" s="186">
        <f t="shared" si="139"/>
        <v>0</v>
      </c>
      <c r="CB74" s="187">
        <v>0</v>
      </c>
      <c r="CC74" s="187">
        <v>0</v>
      </c>
      <c r="CD74" s="186">
        <f t="shared" si="140"/>
        <v>0</v>
      </c>
      <c r="CE74" s="187">
        <v>0</v>
      </c>
      <c r="CF74" s="187">
        <v>0</v>
      </c>
      <c r="CG74" s="186">
        <f t="shared" si="141"/>
        <v>0</v>
      </c>
      <c r="CH74" s="187">
        <v>0</v>
      </c>
      <c r="CI74" s="187">
        <v>0</v>
      </c>
      <c r="CJ74" s="186">
        <f t="shared" si="142"/>
        <v>0</v>
      </c>
      <c r="CK74" s="187">
        <v>0</v>
      </c>
      <c r="CL74" s="187">
        <v>0</v>
      </c>
      <c r="CM74" s="188">
        <f t="shared" si="143"/>
        <v>0</v>
      </c>
      <c r="CN74" s="189">
        <v>0</v>
      </c>
      <c r="CO74" s="189">
        <v>0</v>
      </c>
      <c r="CP74" s="188">
        <f t="shared" si="144"/>
        <v>0</v>
      </c>
      <c r="CQ74" s="189">
        <v>0</v>
      </c>
      <c r="CR74" s="189">
        <v>0</v>
      </c>
    </row>
    <row r="75" spans="1:96" s="231" customFormat="1" ht="38.25">
      <c r="A75" s="170" t="s">
        <v>263</v>
      </c>
      <c r="B75" s="170" t="s">
        <v>284</v>
      </c>
      <c r="C75" s="170" t="s">
        <v>285</v>
      </c>
      <c r="D75" s="232">
        <v>60</v>
      </c>
      <c r="E75" s="186">
        <f t="shared" si="111"/>
        <v>10</v>
      </c>
      <c r="F75" s="186">
        <f t="shared" si="112"/>
        <v>6</v>
      </c>
      <c r="G75" s="186">
        <f t="shared" si="113"/>
        <v>4</v>
      </c>
      <c r="H75" s="186">
        <f t="shared" si="114"/>
        <v>10</v>
      </c>
      <c r="I75" s="186">
        <f t="shared" si="115"/>
        <v>6</v>
      </c>
      <c r="J75" s="186">
        <f t="shared" si="116"/>
        <v>4</v>
      </c>
      <c r="K75" s="186">
        <f t="shared" si="117"/>
        <v>10</v>
      </c>
      <c r="L75" s="162">
        <v>6</v>
      </c>
      <c r="M75" s="162">
        <v>4</v>
      </c>
      <c r="N75" s="186">
        <f t="shared" si="118"/>
        <v>1</v>
      </c>
      <c r="O75" s="187">
        <v>0</v>
      </c>
      <c r="P75" s="187">
        <v>1</v>
      </c>
      <c r="Q75" s="186">
        <f t="shared" si="119"/>
        <v>1</v>
      </c>
      <c r="R75" s="187">
        <v>0</v>
      </c>
      <c r="S75" s="187">
        <v>1</v>
      </c>
      <c r="T75" s="186">
        <f t="shared" si="120"/>
        <v>3</v>
      </c>
      <c r="U75" s="187">
        <v>2</v>
      </c>
      <c r="V75" s="187">
        <v>1</v>
      </c>
      <c r="W75" s="186">
        <f t="shared" si="121"/>
        <v>3</v>
      </c>
      <c r="X75" s="187">
        <v>2</v>
      </c>
      <c r="Y75" s="187">
        <v>1</v>
      </c>
      <c r="Z75" s="186">
        <f t="shared" si="122"/>
        <v>0</v>
      </c>
      <c r="AA75" s="187">
        <v>0</v>
      </c>
      <c r="AB75" s="187">
        <v>0</v>
      </c>
      <c r="AC75" s="186">
        <f t="shared" si="123"/>
        <v>0</v>
      </c>
      <c r="AD75" s="187">
        <v>0</v>
      </c>
      <c r="AE75" s="187">
        <v>0</v>
      </c>
      <c r="AF75" s="186">
        <f t="shared" si="124"/>
        <v>0</v>
      </c>
      <c r="AG75" s="233">
        <v>0</v>
      </c>
      <c r="AH75" s="233">
        <v>0</v>
      </c>
      <c r="AI75" s="170" t="s">
        <v>263</v>
      </c>
      <c r="AJ75" s="170" t="s">
        <v>284</v>
      </c>
      <c r="AK75" s="170" t="s">
        <v>285</v>
      </c>
      <c r="AL75" s="232">
        <v>60</v>
      </c>
      <c r="AM75" s="186">
        <f t="shared" si="125"/>
        <v>0</v>
      </c>
      <c r="AN75" s="187">
        <v>0</v>
      </c>
      <c r="AO75" s="187">
        <v>0</v>
      </c>
      <c r="AP75" s="186">
        <f t="shared" si="126"/>
        <v>0</v>
      </c>
      <c r="AQ75" s="187"/>
      <c r="AR75" s="187"/>
      <c r="AS75" s="186">
        <f t="shared" si="127"/>
        <v>0</v>
      </c>
      <c r="AT75" s="186">
        <f t="shared" si="128"/>
        <v>0</v>
      </c>
      <c r="AU75" s="186">
        <f t="shared" si="129"/>
        <v>0</v>
      </c>
      <c r="AV75" s="186">
        <f t="shared" si="130"/>
        <v>0</v>
      </c>
      <c r="AW75" s="187">
        <v>0</v>
      </c>
      <c r="AX75" s="187">
        <v>0</v>
      </c>
      <c r="AY75" s="186">
        <f t="shared" si="131"/>
        <v>0</v>
      </c>
      <c r="AZ75" s="187">
        <v>0</v>
      </c>
      <c r="BA75" s="187">
        <v>0</v>
      </c>
      <c r="BB75" s="186">
        <f t="shared" si="132"/>
        <v>0</v>
      </c>
      <c r="BC75" s="187">
        <v>0</v>
      </c>
      <c r="BD75" s="187">
        <v>0</v>
      </c>
      <c r="BE75" s="186">
        <f t="shared" si="133"/>
        <v>0</v>
      </c>
      <c r="BF75" s="187">
        <v>0</v>
      </c>
      <c r="BG75" s="187">
        <v>0</v>
      </c>
      <c r="BH75" s="186">
        <f t="shared" si="134"/>
        <v>0</v>
      </c>
      <c r="BI75" s="187">
        <v>0</v>
      </c>
      <c r="BJ75" s="187">
        <v>0</v>
      </c>
      <c r="BK75" s="186">
        <f t="shared" si="135"/>
        <v>0</v>
      </c>
      <c r="BL75" s="187">
        <v>0</v>
      </c>
      <c r="BM75" s="187">
        <v>0</v>
      </c>
      <c r="BN75" s="170" t="s">
        <v>263</v>
      </c>
      <c r="BO75" s="170" t="s">
        <v>284</v>
      </c>
      <c r="BP75" s="170" t="s">
        <v>285</v>
      </c>
      <c r="BQ75" s="232">
        <v>60</v>
      </c>
      <c r="BR75" s="186">
        <f t="shared" si="136"/>
        <v>0</v>
      </c>
      <c r="BS75" s="187">
        <v>0</v>
      </c>
      <c r="BT75" s="187">
        <v>0</v>
      </c>
      <c r="BU75" s="186">
        <f t="shared" si="137"/>
        <v>0</v>
      </c>
      <c r="BV75" s="187">
        <v>0</v>
      </c>
      <c r="BW75" s="187">
        <v>0</v>
      </c>
      <c r="BX75" s="186">
        <f t="shared" si="138"/>
        <v>0</v>
      </c>
      <c r="BY75" s="187">
        <v>0</v>
      </c>
      <c r="BZ75" s="187">
        <v>0</v>
      </c>
      <c r="CA75" s="186">
        <f t="shared" si="139"/>
        <v>0</v>
      </c>
      <c r="CB75" s="187">
        <v>0</v>
      </c>
      <c r="CC75" s="187">
        <v>0</v>
      </c>
      <c r="CD75" s="186">
        <f t="shared" si="140"/>
        <v>0</v>
      </c>
      <c r="CE75" s="187">
        <v>0</v>
      </c>
      <c r="CF75" s="187">
        <v>0</v>
      </c>
      <c r="CG75" s="186">
        <f t="shared" si="141"/>
        <v>0</v>
      </c>
      <c r="CH75" s="187">
        <v>0</v>
      </c>
      <c r="CI75" s="187">
        <v>0</v>
      </c>
      <c r="CJ75" s="186">
        <f t="shared" si="142"/>
        <v>0</v>
      </c>
      <c r="CK75" s="187">
        <v>0</v>
      </c>
      <c r="CL75" s="187">
        <v>0</v>
      </c>
      <c r="CM75" s="188">
        <f t="shared" si="143"/>
        <v>0</v>
      </c>
      <c r="CN75" s="189">
        <v>0</v>
      </c>
      <c r="CO75" s="189">
        <v>0</v>
      </c>
      <c r="CP75" s="188">
        <f t="shared" si="144"/>
        <v>0</v>
      </c>
      <c r="CQ75" s="189">
        <v>0</v>
      </c>
      <c r="CR75" s="189">
        <v>0</v>
      </c>
    </row>
    <row r="76" spans="1:96" s="231" customFormat="1" ht="38.25">
      <c r="A76" s="176" t="s">
        <v>263</v>
      </c>
      <c r="B76" s="176" t="s">
        <v>286</v>
      </c>
      <c r="C76" s="177" t="s">
        <v>287</v>
      </c>
      <c r="D76" s="232">
        <v>61</v>
      </c>
      <c r="E76" s="186">
        <f t="shared" si="111"/>
        <v>13</v>
      </c>
      <c r="F76" s="186">
        <f t="shared" si="112"/>
        <v>6</v>
      </c>
      <c r="G76" s="186">
        <f t="shared" si="113"/>
        <v>7</v>
      </c>
      <c r="H76" s="186">
        <f t="shared" si="114"/>
        <v>13</v>
      </c>
      <c r="I76" s="186">
        <f t="shared" si="115"/>
        <v>6</v>
      </c>
      <c r="J76" s="186">
        <f t="shared" si="116"/>
        <v>7</v>
      </c>
      <c r="K76" s="186">
        <f t="shared" si="117"/>
        <v>13</v>
      </c>
      <c r="L76" s="162">
        <v>6</v>
      </c>
      <c r="M76" s="162">
        <v>7</v>
      </c>
      <c r="N76" s="186">
        <f t="shared" si="118"/>
        <v>3</v>
      </c>
      <c r="O76" s="187">
        <v>2</v>
      </c>
      <c r="P76" s="187">
        <v>1</v>
      </c>
      <c r="Q76" s="186">
        <f t="shared" si="119"/>
        <v>3</v>
      </c>
      <c r="R76" s="187">
        <v>2</v>
      </c>
      <c r="S76" s="187">
        <v>1</v>
      </c>
      <c r="T76" s="186">
        <f t="shared" si="120"/>
        <v>6</v>
      </c>
      <c r="U76" s="187">
        <v>4</v>
      </c>
      <c r="V76" s="187">
        <v>2</v>
      </c>
      <c r="W76" s="186">
        <f t="shared" si="121"/>
        <v>6</v>
      </c>
      <c r="X76" s="187">
        <v>4</v>
      </c>
      <c r="Y76" s="187">
        <v>2</v>
      </c>
      <c r="Z76" s="186">
        <f t="shared" si="122"/>
        <v>0</v>
      </c>
      <c r="AA76" s="187">
        <v>0</v>
      </c>
      <c r="AB76" s="187">
        <v>0</v>
      </c>
      <c r="AC76" s="186">
        <f t="shared" si="123"/>
        <v>0</v>
      </c>
      <c r="AD76" s="187">
        <v>0</v>
      </c>
      <c r="AE76" s="187">
        <v>0</v>
      </c>
      <c r="AF76" s="186">
        <f t="shared" si="124"/>
        <v>0</v>
      </c>
      <c r="AG76" s="233">
        <v>0</v>
      </c>
      <c r="AH76" s="233">
        <v>0</v>
      </c>
      <c r="AI76" s="176" t="s">
        <v>263</v>
      </c>
      <c r="AJ76" s="176" t="s">
        <v>286</v>
      </c>
      <c r="AK76" s="177" t="s">
        <v>287</v>
      </c>
      <c r="AL76" s="232">
        <v>61</v>
      </c>
      <c r="AM76" s="186">
        <f t="shared" si="125"/>
        <v>0</v>
      </c>
      <c r="AN76" s="187">
        <v>0</v>
      </c>
      <c r="AO76" s="187">
        <v>0</v>
      </c>
      <c r="AP76" s="186">
        <f t="shared" si="126"/>
        <v>0</v>
      </c>
      <c r="AQ76" s="187">
        <v>0</v>
      </c>
      <c r="AR76" s="187">
        <v>0</v>
      </c>
      <c r="AS76" s="186">
        <f t="shared" si="127"/>
        <v>0</v>
      </c>
      <c r="AT76" s="186">
        <f t="shared" si="128"/>
        <v>0</v>
      </c>
      <c r="AU76" s="186">
        <f t="shared" si="129"/>
        <v>0</v>
      </c>
      <c r="AV76" s="186">
        <f t="shared" si="130"/>
        <v>0</v>
      </c>
      <c r="AW76" s="187">
        <v>0</v>
      </c>
      <c r="AX76" s="187">
        <v>0</v>
      </c>
      <c r="AY76" s="186">
        <f t="shared" si="131"/>
        <v>0</v>
      </c>
      <c r="AZ76" s="187">
        <v>0</v>
      </c>
      <c r="BA76" s="187">
        <v>0</v>
      </c>
      <c r="BB76" s="186">
        <f t="shared" si="132"/>
        <v>0</v>
      </c>
      <c r="BC76" s="187">
        <v>0</v>
      </c>
      <c r="BD76" s="187">
        <v>0</v>
      </c>
      <c r="BE76" s="186">
        <f t="shared" si="133"/>
        <v>0</v>
      </c>
      <c r="BF76" s="187">
        <v>0</v>
      </c>
      <c r="BG76" s="187">
        <v>0</v>
      </c>
      <c r="BH76" s="186">
        <f t="shared" si="134"/>
        <v>0</v>
      </c>
      <c r="BI76" s="187">
        <v>0</v>
      </c>
      <c r="BJ76" s="187">
        <v>0</v>
      </c>
      <c r="BK76" s="186">
        <f t="shared" si="135"/>
        <v>0</v>
      </c>
      <c r="BL76" s="187">
        <v>0</v>
      </c>
      <c r="BM76" s="187">
        <v>0</v>
      </c>
      <c r="BN76" s="176" t="s">
        <v>263</v>
      </c>
      <c r="BO76" s="176" t="s">
        <v>286</v>
      </c>
      <c r="BP76" s="177" t="s">
        <v>287</v>
      </c>
      <c r="BQ76" s="232">
        <v>61</v>
      </c>
      <c r="BR76" s="186">
        <f t="shared" si="136"/>
        <v>0</v>
      </c>
      <c r="BS76" s="187">
        <v>0</v>
      </c>
      <c r="BT76" s="187">
        <v>0</v>
      </c>
      <c r="BU76" s="186">
        <f t="shared" si="137"/>
        <v>0</v>
      </c>
      <c r="BV76" s="187">
        <v>0</v>
      </c>
      <c r="BW76" s="187">
        <v>0</v>
      </c>
      <c r="BX76" s="186">
        <f t="shared" si="138"/>
        <v>0</v>
      </c>
      <c r="BY76" s="187">
        <v>0</v>
      </c>
      <c r="BZ76" s="187">
        <v>0</v>
      </c>
      <c r="CA76" s="186">
        <f t="shared" si="139"/>
        <v>0</v>
      </c>
      <c r="CB76" s="187">
        <v>0</v>
      </c>
      <c r="CC76" s="187">
        <v>0</v>
      </c>
      <c r="CD76" s="186">
        <f t="shared" si="140"/>
        <v>0</v>
      </c>
      <c r="CE76" s="187">
        <v>0</v>
      </c>
      <c r="CF76" s="187">
        <v>0</v>
      </c>
      <c r="CG76" s="186">
        <f t="shared" si="141"/>
        <v>0</v>
      </c>
      <c r="CH76" s="187">
        <v>0</v>
      </c>
      <c r="CI76" s="187">
        <v>0</v>
      </c>
      <c r="CJ76" s="186">
        <f t="shared" si="142"/>
        <v>0</v>
      </c>
      <c r="CK76" s="187">
        <v>0</v>
      </c>
      <c r="CL76" s="187">
        <v>0</v>
      </c>
      <c r="CM76" s="188">
        <f t="shared" si="143"/>
        <v>0</v>
      </c>
      <c r="CN76" s="189">
        <v>0</v>
      </c>
      <c r="CO76" s="189">
        <v>0</v>
      </c>
      <c r="CP76" s="188">
        <f t="shared" si="144"/>
        <v>0</v>
      </c>
      <c r="CQ76" s="189">
        <v>0</v>
      </c>
      <c r="CR76" s="189">
        <v>0</v>
      </c>
    </row>
    <row r="77" spans="1:96" s="231" customFormat="1" ht="38.25">
      <c r="A77" s="176" t="s">
        <v>263</v>
      </c>
      <c r="B77" s="176" t="s">
        <v>288</v>
      </c>
      <c r="C77" s="177" t="s">
        <v>289</v>
      </c>
      <c r="D77" s="232">
        <v>62</v>
      </c>
      <c r="E77" s="186">
        <f t="shared" si="111"/>
        <v>39</v>
      </c>
      <c r="F77" s="186">
        <f t="shared" si="112"/>
        <v>23</v>
      </c>
      <c r="G77" s="186">
        <f t="shared" si="113"/>
        <v>16</v>
      </c>
      <c r="H77" s="186">
        <f t="shared" si="114"/>
        <v>39</v>
      </c>
      <c r="I77" s="186">
        <f t="shared" si="115"/>
        <v>23</v>
      </c>
      <c r="J77" s="186">
        <f t="shared" si="116"/>
        <v>16</v>
      </c>
      <c r="K77" s="186">
        <f t="shared" si="117"/>
        <v>37</v>
      </c>
      <c r="L77" s="162">
        <v>22</v>
      </c>
      <c r="M77" s="162">
        <v>15</v>
      </c>
      <c r="N77" s="186">
        <f t="shared" si="118"/>
        <v>11</v>
      </c>
      <c r="O77" s="187">
        <v>8</v>
      </c>
      <c r="P77" s="187">
        <v>3</v>
      </c>
      <c r="Q77" s="186">
        <f t="shared" si="119"/>
        <v>9</v>
      </c>
      <c r="R77" s="187">
        <v>6</v>
      </c>
      <c r="S77" s="187">
        <v>3</v>
      </c>
      <c r="T77" s="186">
        <f t="shared" si="120"/>
        <v>7</v>
      </c>
      <c r="U77" s="187">
        <v>4</v>
      </c>
      <c r="V77" s="187">
        <v>3</v>
      </c>
      <c r="W77" s="186">
        <f t="shared" si="121"/>
        <v>7</v>
      </c>
      <c r="X77" s="187">
        <v>4</v>
      </c>
      <c r="Y77" s="187">
        <v>3</v>
      </c>
      <c r="Z77" s="186">
        <f t="shared" si="122"/>
        <v>2</v>
      </c>
      <c r="AA77" s="187">
        <v>1</v>
      </c>
      <c r="AB77" s="187">
        <v>1</v>
      </c>
      <c r="AC77" s="186">
        <f t="shared" si="123"/>
        <v>1</v>
      </c>
      <c r="AD77" s="187">
        <v>0</v>
      </c>
      <c r="AE77" s="187">
        <v>1</v>
      </c>
      <c r="AF77" s="186">
        <f t="shared" si="124"/>
        <v>1</v>
      </c>
      <c r="AG77" s="233">
        <v>0</v>
      </c>
      <c r="AH77" s="233">
        <v>1</v>
      </c>
      <c r="AI77" s="176" t="s">
        <v>263</v>
      </c>
      <c r="AJ77" s="176" t="s">
        <v>288</v>
      </c>
      <c r="AK77" s="177" t="s">
        <v>289</v>
      </c>
      <c r="AL77" s="232">
        <v>62</v>
      </c>
      <c r="AM77" s="186">
        <f t="shared" si="125"/>
        <v>0</v>
      </c>
      <c r="AN77" s="187">
        <v>0</v>
      </c>
      <c r="AO77" s="187">
        <v>0</v>
      </c>
      <c r="AP77" s="186">
        <f t="shared" si="126"/>
        <v>0</v>
      </c>
      <c r="AQ77" s="187">
        <v>0</v>
      </c>
      <c r="AR77" s="187">
        <v>0</v>
      </c>
      <c r="AS77" s="186">
        <f t="shared" si="127"/>
        <v>0</v>
      </c>
      <c r="AT77" s="186">
        <f t="shared" si="128"/>
        <v>0</v>
      </c>
      <c r="AU77" s="186">
        <f t="shared" si="129"/>
        <v>0</v>
      </c>
      <c r="AV77" s="186">
        <f t="shared" si="130"/>
        <v>0</v>
      </c>
      <c r="AW77" s="187">
        <v>0</v>
      </c>
      <c r="AX77" s="187">
        <v>0</v>
      </c>
      <c r="AY77" s="186">
        <f t="shared" si="131"/>
        <v>0</v>
      </c>
      <c r="AZ77" s="187">
        <v>0</v>
      </c>
      <c r="BA77" s="187">
        <v>0</v>
      </c>
      <c r="BB77" s="186">
        <f t="shared" si="132"/>
        <v>0</v>
      </c>
      <c r="BC77" s="187">
        <v>0</v>
      </c>
      <c r="BD77" s="187">
        <v>0</v>
      </c>
      <c r="BE77" s="186">
        <f t="shared" si="133"/>
        <v>0</v>
      </c>
      <c r="BF77" s="187">
        <v>0</v>
      </c>
      <c r="BG77" s="187">
        <v>0</v>
      </c>
      <c r="BH77" s="186">
        <f t="shared" si="134"/>
        <v>0</v>
      </c>
      <c r="BI77" s="187">
        <v>0</v>
      </c>
      <c r="BJ77" s="187">
        <v>0</v>
      </c>
      <c r="BK77" s="186">
        <f t="shared" si="135"/>
        <v>0</v>
      </c>
      <c r="BL77" s="187">
        <v>0</v>
      </c>
      <c r="BM77" s="187">
        <v>0</v>
      </c>
      <c r="BN77" s="176" t="s">
        <v>263</v>
      </c>
      <c r="BO77" s="176" t="s">
        <v>288</v>
      </c>
      <c r="BP77" s="177" t="s">
        <v>289</v>
      </c>
      <c r="BQ77" s="232">
        <v>62</v>
      </c>
      <c r="BR77" s="186">
        <f t="shared" si="136"/>
        <v>0</v>
      </c>
      <c r="BS77" s="187">
        <v>0</v>
      </c>
      <c r="BT77" s="187">
        <v>0</v>
      </c>
      <c r="BU77" s="186">
        <f t="shared" si="137"/>
        <v>0</v>
      </c>
      <c r="BV77" s="187">
        <v>0</v>
      </c>
      <c r="BW77" s="187">
        <v>0</v>
      </c>
      <c r="BX77" s="186">
        <f t="shared" si="138"/>
        <v>0</v>
      </c>
      <c r="BY77" s="187">
        <v>0</v>
      </c>
      <c r="BZ77" s="187">
        <v>0</v>
      </c>
      <c r="CA77" s="186">
        <f t="shared" si="139"/>
        <v>0</v>
      </c>
      <c r="CB77" s="187">
        <v>0</v>
      </c>
      <c r="CC77" s="187">
        <v>0</v>
      </c>
      <c r="CD77" s="186">
        <f t="shared" si="140"/>
        <v>0</v>
      </c>
      <c r="CE77" s="187">
        <v>0</v>
      </c>
      <c r="CF77" s="187">
        <v>0</v>
      </c>
      <c r="CG77" s="186">
        <f t="shared" si="141"/>
        <v>0</v>
      </c>
      <c r="CH77" s="187">
        <v>0</v>
      </c>
      <c r="CI77" s="187">
        <v>0</v>
      </c>
      <c r="CJ77" s="186">
        <f t="shared" si="142"/>
        <v>0</v>
      </c>
      <c r="CK77" s="187">
        <v>0</v>
      </c>
      <c r="CL77" s="187">
        <v>0</v>
      </c>
      <c r="CM77" s="188">
        <f t="shared" si="143"/>
        <v>0</v>
      </c>
      <c r="CN77" s="189">
        <v>0</v>
      </c>
      <c r="CO77" s="189">
        <v>0</v>
      </c>
      <c r="CP77" s="188">
        <f t="shared" si="144"/>
        <v>0</v>
      </c>
      <c r="CQ77" s="189">
        <v>0</v>
      </c>
      <c r="CR77" s="189">
        <v>0</v>
      </c>
    </row>
    <row r="78" spans="1:96" s="231" customFormat="1" ht="24" customHeight="1">
      <c r="A78" s="312" t="s">
        <v>290</v>
      </c>
      <c r="B78" s="313"/>
      <c r="C78" s="314"/>
      <c r="D78" s="230">
        <v>63</v>
      </c>
      <c r="E78" s="229">
        <f t="shared" si="111"/>
        <v>61</v>
      </c>
      <c r="F78" s="229">
        <f t="shared" si="112"/>
        <v>37</v>
      </c>
      <c r="G78" s="229">
        <f t="shared" si="113"/>
        <v>24</v>
      </c>
      <c r="H78" s="229">
        <f>+H79</f>
        <v>0</v>
      </c>
      <c r="I78" s="229">
        <f t="shared" ref="I78:AH78" si="365">+I79</f>
        <v>0</v>
      </c>
      <c r="J78" s="229">
        <f t="shared" si="365"/>
        <v>0</v>
      </c>
      <c r="K78" s="229">
        <f t="shared" si="365"/>
        <v>0</v>
      </c>
      <c r="L78" s="229">
        <f t="shared" si="365"/>
        <v>0</v>
      </c>
      <c r="M78" s="229">
        <f t="shared" si="365"/>
        <v>0</v>
      </c>
      <c r="N78" s="229">
        <f t="shared" si="365"/>
        <v>0</v>
      </c>
      <c r="O78" s="229">
        <f t="shared" si="365"/>
        <v>0</v>
      </c>
      <c r="P78" s="229">
        <f t="shared" si="365"/>
        <v>0</v>
      </c>
      <c r="Q78" s="229">
        <f t="shared" si="365"/>
        <v>0</v>
      </c>
      <c r="R78" s="229">
        <f t="shared" si="365"/>
        <v>0</v>
      </c>
      <c r="S78" s="229">
        <f t="shared" si="365"/>
        <v>0</v>
      </c>
      <c r="T78" s="229">
        <f t="shared" si="365"/>
        <v>0</v>
      </c>
      <c r="U78" s="229">
        <f t="shared" si="365"/>
        <v>0</v>
      </c>
      <c r="V78" s="229">
        <f t="shared" si="365"/>
        <v>0</v>
      </c>
      <c r="W78" s="229">
        <f t="shared" si="365"/>
        <v>0</v>
      </c>
      <c r="X78" s="229">
        <f t="shared" si="365"/>
        <v>0</v>
      </c>
      <c r="Y78" s="229">
        <f t="shared" si="365"/>
        <v>0</v>
      </c>
      <c r="Z78" s="229">
        <f t="shared" si="365"/>
        <v>0</v>
      </c>
      <c r="AA78" s="229">
        <f t="shared" si="365"/>
        <v>0</v>
      </c>
      <c r="AB78" s="229">
        <f t="shared" si="365"/>
        <v>0</v>
      </c>
      <c r="AC78" s="229">
        <f t="shared" si="365"/>
        <v>0</v>
      </c>
      <c r="AD78" s="229">
        <f t="shared" si="365"/>
        <v>0</v>
      </c>
      <c r="AE78" s="229">
        <f t="shared" si="365"/>
        <v>0</v>
      </c>
      <c r="AF78" s="229">
        <f t="shared" si="365"/>
        <v>0</v>
      </c>
      <c r="AG78" s="229">
        <f t="shared" si="365"/>
        <v>0</v>
      </c>
      <c r="AH78" s="229">
        <f t="shared" si="365"/>
        <v>0</v>
      </c>
      <c r="AI78" s="312" t="s">
        <v>290</v>
      </c>
      <c r="AJ78" s="313"/>
      <c r="AK78" s="314"/>
      <c r="AL78" s="230">
        <v>63</v>
      </c>
      <c r="AM78" s="229">
        <f t="shared" ref="AM78" si="366">+AM79</f>
        <v>0</v>
      </c>
      <c r="AN78" s="229">
        <f t="shared" ref="AN78" si="367">+AN79</f>
        <v>0</v>
      </c>
      <c r="AO78" s="229">
        <f t="shared" ref="AO78" si="368">+AO79</f>
        <v>0</v>
      </c>
      <c r="AP78" s="229">
        <f t="shared" ref="AP78" si="369">+AP79</f>
        <v>0</v>
      </c>
      <c r="AQ78" s="229">
        <f t="shared" ref="AQ78" si="370">+AQ79</f>
        <v>0</v>
      </c>
      <c r="AR78" s="229">
        <f t="shared" ref="AR78" si="371">+AR79</f>
        <v>0</v>
      </c>
      <c r="AS78" s="229">
        <f t="shared" ref="AS78" si="372">+AS79</f>
        <v>61</v>
      </c>
      <c r="AT78" s="229">
        <f t="shared" ref="AT78" si="373">+AT79</f>
        <v>37</v>
      </c>
      <c r="AU78" s="229">
        <f t="shared" ref="AU78" si="374">+AU79</f>
        <v>24</v>
      </c>
      <c r="AV78" s="229">
        <f t="shared" ref="AV78" si="375">+AV79</f>
        <v>29</v>
      </c>
      <c r="AW78" s="229">
        <f t="shared" ref="AW78" si="376">+AW79</f>
        <v>15</v>
      </c>
      <c r="AX78" s="229">
        <f t="shared" ref="AX78" si="377">+AX79</f>
        <v>14</v>
      </c>
      <c r="AY78" s="229">
        <f t="shared" ref="AY78" si="378">+AY79</f>
        <v>7</v>
      </c>
      <c r="AZ78" s="229">
        <f t="shared" ref="AZ78" si="379">+AZ79</f>
        <v>3</v>
      </c>
      <c r="BA78" s="229">
        <f t="shared" ref="BA78" si="380">+BA79</f>
        <v>4</v>
      </c>
      <c r="BB78" s="229">
        <f t="shared" ref="BB78" si="381">+BB79</f>
        <v>5</v>
      </c>
      <c r="BC78" s="229">
        <f t="shared" ref="BC78" si="382">+BC79</f>
        <v>3</v>
      </c>
      <c r="BD78" s="229">
        <f t="shared" ref="BD78" si="383">+BD79</f>
        <v>2</v>
      </c>
      <c r="BE78" s="229">
        <f t="shared" ref="BE78" si="384">+BE79</f>
        <v>0</v>
      </c>
      <c r="BF78" s="229">
        <f t="shared" ref="BF78" si="385">+BF79</f>
        <v>0</v>
      </c>
      <c r="BG78" s="229">
        <f t="shared" ref="BG78" si="386">+BG79</f>
        <v>0</v>
      </c>
      <c r="BH78" s="229">
        <f t="shared" ref="BH78" si="387">+BH79</f>
        <v>0</v>
      </c>
      <c r="BI78" s="229">
        <f t="shared" ref="BI78" si="388">+BI79</f>
        <v>0</v>
      </c>
      <c r="BJ78" s="229">
        <f t="shared" ref="BJ78" si="389">+BJ79</f>
        <v>0</v>
      </c>
      <c r="BK78" s="229">
        <f t="shared" ref="BK78" si="390">+BK79</f>
        <v>0</v>
      </c>
      <c r="BL78" s="229">
        <f t="shared" ref="BL78" si="391">+BL79</f>
        <v>0</v>
      </c>
      <c r="BM78" s="229">
        <f t="shared" ref="BM78" si="392">+BM79</f>
        <v>0</v>
      </c>
      <c r="BN78" s="312" t="s">
        <v>290</v>
      </c>
      <c r="BO78" s="313"/>
      <c r="BP78" s="314"/>
      <c r="BQ78" s="230">
        <v>63</v>
      </c>
      <c r="BR78" s="229">
        <f t="shared" ref="BR78" si="393">+BR79</f>
        <v>32</v>
      </c>
      <c r="BS78" s="229">
        <f t="shared" ref="BS78" si="394">+BS79</f>
        <v>22</v>
      </c>
      <c r="BT78" s="229">
        <f t="shared" ref="BT78" si="395">+BT79</f>
        <v>10</v>
      </c>
      <c r="BU78" s="229">
        <f t="shared" ref="BU78" si="396">+BU79</f>
        <v>14</v>
      </c>
      <c r="BV78" s="229">
        <f t="shared" ref="BV78" si="397">+BV79</f>
        <v>11</v>
      </c>
      <c r="BW78" s="229">
        <f t="shared" ref="BW78" si="398">+BW79</f>
        <v>3</v>
      </c>
      <c r="BX78" s="229">
        <f t="shared" ref="BX78" si="399">+BX79</f>
        <v>9</v>
      </c>
      <c r="BY78" s="229">
        <f t="shared" ref="BY78" si="400">+BY79</f>
        <v>7</v>
      </c>
      <c r="BZ78" s="229">
        <f t="shared" ref="BZ78" si="401">+BZ79</f>
        <v>2</v>
      </c>
      <c r="CA78" s="229">
        <f t="shared" ref="CA78" si="402">+CA79</f>
        <v>12</v>
      </c>
      <c r="CB78" s="229">
        <f t="shared" ref="CB78" si="403">+CB79</f>
        <v>7</v>
      </c>
      <c r="CC78" s="229">
        <f t="shared" ref="CC78" si="404">+CC79</f>
        <v>5</v>
      </c>
      <c r="CD78" s="229">
        <f t="shared" ref="CD78" si="405">+CD79</f>
        <v>0</v>
      </c>
      <c r="CE78" s="229">
        <f t="shared" ref="CE78" si="406">+CE79</f>
        <v>0</v>
      </c>
      <c r="CF78" s="229">
        <f t="shared" ref="CF78" si="407">+CF79</f>
        <v>0</v>
      </c>
      <c r="CG78" s="229">
        <f t="shared" ref="CG78" si="408">+CG79</f>
        <v>12</v>
      </c>
      <c r="CH78" s="229">
        <f t="shared" ref="CH78" si="409">+CH79</f>
        <v>7</v>
      </c>
      <c r="CI78" s="229">
        <f t="shared" ref="CI78" si="410">+CI79</f>
        <v>5</v>
      </c>
      <c r="CJ78" s="229">
        <f t="shared" ref="CJ78" si="411">+CJ79</f>
        <v>0</v>
      </c>
      <c r="CK78" s="229">
        <f t="shared" ref="CK78" si="412">+CK79</f>
        <v>0</v>
      </c>
      <c r="CL78" s="229">
        <f t="shared" ref="CL78" si="413">+CL79</f>
        <v>0</v>
      </c>
      <c r="CM78" s="229">
        <f t="shared" ref="CM78" si="414">+CM79</f>
        <v>0</v>
      </c>
      <c r="CN78" s="229">
        <f t="shared" ref="CN78" si="415">+CN79</f>
        <v>0</v>
      </c>
      <c r="CO78" s="229">
        <f t="shared" ref="CO78" si="416">+CO79</f>
        <v>0</v>
      </c>
      <c r="CP78" s="229">
        <f t="shared" ref="CP78" si="417">+CP79</f>
        <v>0</v>
      </c>
      <c r="CQ78" s="229">
        <f t="shared" ref="CQ78" si="418">+CQ79</f>
        <v>0</v>
      </c>
      <c r="CR78" s="229">
        <f t="shared" ref="CR78" si="419">+CR79</f>
        <v>0</v>
      </c>
    </row>
    <row r="79" spans="1:96" s="231" customFormat="1" ht="51">
      <c r="A79" s="176" t="s">
        <v>291</v>
      </c>
      <c r="B79" s="176" t="s">
        <v>292</v>
      </c>
      <c r="C79" s="177" t="s">
        <v>293</v>
      </c>
      <c r="D79" s="232">
        <v>64</v>
      </c>
      <c r="E79" s="186">
        <f t="shared" si="111"/>
        <v>61</v>
      </c>
      <c r="F79" s="186">
        <f t="shared" si="112"/>
        <v>37</v>
      </c>
      <c r="G79" s="186">
        <f t="shared" si="113"/>
        <v>24</v>
      </c>
      <c r="H79" s="186">
        <f t="shared" si="114"/>
        <v>0</v>
      </c>
      <c r="I79" s="186">
        <f t="shared" si="115"/>
        <v>0</v>
      </c>
      <c r="J79" s="186">
        <f t="shared" si="116"/>
        <v>0</v>
      </c>
      <c r="K79" s="186">
        <f t="shared" si="117"/>
        <v>0</v>
      </c>
      <c r="L79" s="162"/>
      <c r="M79" s="162"/>
      <c r="N79" s="186">
        <f t="shared" si="118"/>
        <v>0</v>
      </c>
      <c r="O79" s="187"/>
      <c r="P79" s="187"/>
      <c r="Q79" s="186">
        <f t="shared" si="119"/>
        <v>0</v>
      </c>
      <c r="R79" s="187"/>
      <c r="S79" s="187"/>
      <c r="T79" s="186">
        <f t="shared" si="120"/>
        <v>0</v>
      </c>
      <c r="U79" s="187"/>
      <c r="V79" s="187"/>
      <c r="W79" s="186">
        <f t="shared" si="121"/>
        <v>0</v>
      </c>
      <c r="X79" s="187"/>
      <c r="Y79" s="187"/>
      <c r="Z79" s="186">
        <f t="shared" si="122"/>
        <v>0</v>
      </c>
      <c r="AA79" s="187"/>
      <c r="AB79" s="187"/>
      <c r="AC79" s="186">
        <f t="shared" si="123"/>
        <v>0</v>
      </c>
      <c r="AD79" s="187"/>
      <c r="AE79" s="187"/>
      <c r="AF79" s="186">
        <f t="shared" si="124"/>
        <v>0</v>
      </c>
      <c r="AG79" s="233"/>
      <c r="AH79" s="233"/>
      <c r="AI79" s="176" t="s">
        <v>291</v>
      </c>
      <c r="AJ79" s="176" t="s">
        <v>292</v>
      </c>
      <c r="AK79" s="177" t="s">
        <v>293</v>
      </c>
      <c r="AL79" s="232">
        <v>64</v>
      </c>
      <c r="AM79" s="186">
        <f t="shared" si="125"/>
        <v>0</v>
      </c>
      <c r="AN79" s="187"/>
      <c r="AO79" s="187"/>
      <c r="AP79" s="186">
        <f t="shared" si="126"/>
        <v>0</v>
      </c>
      <c r="AQ79" s="187"/>
      <c r="AR79" s="187"/>
      <c r="AS79" s="186">
        <f t="shared" si="127"/>
        <v>61</v>
      </c>
      <c r="AT79" s="186">
        <f t="shared" si="128"/>
        <v>37</v>
      </c>
      <c r="AU79" s="186">
        <f t="shared" si="129"/>
        <v>24</v>
      </c>
      <c r="AV79" s="186">
        <f t="shared" si="130"/>
        <v>29</v>
      </c>
      <c r="AW79" s="187">
        <v>15</v>
      </c>
      <c r="AX79" s="187">
        <v>14</v>
      </c>
      <c r="AY79" s="186">
        <f t="shared" si="131"/>
        <v>7</v>
      </c>
      <c r="AZ79" s="187">
        <v>3</v>
      </c>
      <c r="BA79" s="187">
        <v>4</v>
      </c>
      <c r="BB79" s="186">
        <f t="shared" si="132"/>
        <v>5</v>
      </c>
      <c r="BC79" s="187">
        <v>3</v>
      </c>
      <c r="BD79" s="187">
        <v>2</v>
      </c>
      <c r="BE79" s="186">
        <f t="shared" si="133"/>
        <v>0</v>
      </c>
      <c r="BF79" s="187">
        <v>0</v>
      </c>
      <c r="BG79" s="187">
        <v>0</v>
      </c>
      <c r="BH79" s="186">
        <f t="shared" si="134"/>
        <v>0</v>
      </c>
      <c r="BI79" s="187"/>
      <c r="BJ79" s="187"/>
      <c r="BK79" s="186">
        <f t="shared" si="135"/>
        <v>0</v>
      </c>
      <c r="BL79" s="187"/>
      <c r="BM79" s="187"/>
      <c r="BN79" s="176" t="s">
        <v>291</v>
      </c>
      <c r="BO79" s="176" t="s">
        <v>292</v>
      </c>
      <c r="BP79" s="177" t="s">
        <v>293</v>
      </c>
      <c r="BQ79" s="232">
        <v>64</v>
      </c>
      <c r="BR79" s="186">
        <f t="shared" si="136"/>
        <v>32</v>
      </c>
      <c r="BS79" s="187">
        <v>22</v>
      </c>
      <c r="BT79" s="187">
        <v>10</v>
      </c>
      <c r="BU79" s="186">
        <f t="shared" si="137"/>
        <v>14</v>
      </c>
      <c r="BV79" s="187">
        <v>11</v>
      </c>
      <c r="BW79" s="187">
        <v>3</v>
      </c>
      <c r="BX79" s="186">
        <f t="shared" si="138"/>
        <v>9</v>
      </c>
      <c r="BY79" s="187">
        <v>7</v>
      </c>
      <c r="BZ79" s="187">
        <v>2</v>
      </c>
      <c r="CA79" s="186">
        <f t="shared" si="139"/>
        <v>12</v>
      </c>
      <c r="CB79" s="187">
        <v>7</v>
      </c>
      <c r="CC79" s="187">
        <v>5</v>
      </c>
      <c r="CD79" s="186">
        <f t="shared" si="140"/>
        <v>0</v>
      </c>
      <c r="CE79" s="187"/>
      <c r="CF79" s="187"/>
      <c r="CG79" s="186">
        <f t="shared" si="141"/>
        <v>12</v>
      </c>
      <c r="CH79" s="187">
        <v>7</v>
      </c>
      <c r="CI79" s="187">
        <v>5</v>
      </c>
      <c r="CJ79" s="186">
        <f t="shared" si="142"/>
        <v>0</v>
      </c>
      <c r="CK79" s="187"/>
      <c r="CL79" s="187"/>
      <c r="CM79" s="188">
        <f t="shared" si="143"/>
        <v>0</v>
      </c>
      <c r="CN79" s="189"/>
      <c r="CO79" s="189"/>
      <c r="CP79" s="188">
        <f t="shared" si="144"/>
        <v>0</v>
      </c>
      <c r="CQ79" s="189"/>
      <c r="CR79" s="189"/>
    </row>
    <row r="80" spans="1:96" s="231" customFormat="1" ht="23.25" customHeight="1">
      <c r="A80" s="312" t="s">
        <v>294</v>
      </c>
      <c r="B80" s="313"/>
      <c r="C80" s="314"/>
      <c r="D80" s="230">
        <v>65</v>
      </c>
      <c r="E80" s="229">
        <f t="shared" si="111"/>
        <v>853</v>
      </c>
      <c r="F80" s="229">
        <f t="shared" si="112"/>
        <v>395</v>
      </c>
      <c r="G80" s="229">
        <f t="shared" si="113"/>
        <v>458</v>
      </c>
      <c r="H80" s="229">
        <f>SUM(H81:H87)</f>
        <v>7</v>
      </c>
      <c r="I80" s="229">
        <f t="shared" ref="I80:AH80" si="420">SUM(I81:I87)</f>
        <v>2</v>
      </c>
      <c r="J80" s="229">
        <f t="shared" si="420"/>
        <v>5</v>
      </c>
      <c r="K80" s="229">
        <f t="shared" si="420"/>
        <v>7</v>
      </c>
      <c r="L80" s="229">
        <f t="shared" si="420"/>
        <v>2</v>
      </c>
      <c r="M80" s="229">
        <f t="shared" si="420"/>
        <v>5</v>
      </c>
      <c r="N80" s="229">
        <f t="shared" si="420"/>
        <v>5</v>
      </c>
      <c r="O80" s="229">
        <f t="shared" si="420"/>
        <v>2</v>
      </c>
      <c r="P80" s="229">
        <f t="shared" si="420"/>
        <v>3</v>
      </c>
      <c r="Q80" s="229">
        <f t="shared" si="420"/>
        <v>5</v>
      </c>
      <c r="R80" s="229">
        <f t="shared" si="420"/>
        <v>2</v>
      </c>
      <c r="S80" s="229">
        <f t="shared" si="420"/>
        <v>3</v>
      </c>
      <c r="T80" s="229">
        <f t="shared" si="420"/>
        <v>2</v>
      </c>
      <c r="U80" s="229">
        <f t="shared" si="420"/>
        <v>0</v>
      </c>
      <c r="V80" s="229">
        <f t="shared" si="420"/>
        <v>2</v>
      </c>
      <c r="W80" s="229">
        <f t="shared" si="420"/>
        <v>2</v>
      </c>
      <c r="X80" s="229">
        <f t="shared" si="420"/>
        <v>0</v>
      </c>
      <c r="Y80" s="229">
        <f t="shared" si="420"/>
        <v>2</v>
      </c>
      <c r="Z80" s="229">
        <f t="shared" si="420"/>
        <v>0</v>
      </c>
      <c r="AA80" s="229">
        <f t="shared" si="420"/>
        <v>0</v>
      </c>
      <c r="AB80" s="229">
        <f t="shared" si="420"/>
        <v>0</v>
      </c>
      <c r="AC80" s="229">
        <f t="shared" si="420"/>
        <v>0</v>
      </c>
      <c r="AD80" s="229">
        <f t="shared" si="420"/>
        <v>0</v>
      </c>
      <c r="AE80" s="229">
        <f t="shared" si="420"/>
        <v>0</v>
      </c>
      <c r="AF80" s="229">
        <f t="shared" si="420"/>
        <v>0</v>
      </c>
      <c r="AG80" s="229">
        <f t="shared" si="420"/>
        <v>0</v>
      </c>
      <c r="AH80" s="229">
        <f t="shared" si="420"/>
        <v>0</v>
      </c>
      <c r="AI80" s="312" t="s">
        <v>294</v>
      </c>
      <c r="AJ80" s="313"/>
      <c r="AK80" s="314"/>
      <c r="AL80" s="230">
        <v>65</v>
      </c>
      <c r="AM80" s="229">
        <f t="shared" ref="AM80" si="421">SUM(AM81:AM87)</f>
        <v>0</v>
      </c>
      <c r="AN80" s="229">
        <f t="shared" ref="AN80" si="422">SUM(AN81:AN87)</f>
        <v>0</v>
      </c>
      <c r="AO80" s="229">
        <f t="shared" ref="AO80" si="423">SUM(AO81:AO87)</f>
        <v>0</v>
      </c>
      <c r="AP80" s="229">
        <f t="shared" ref="AP80" si="424">SUM(AP81:AP87)</f>
        <v>0</v>
      </c>
      <c r="AQ80" s="229">
        <f t="shared" ref="AQ80" si="425">SUM(AQ81:AQ87)</f>
        <v>0</v>
      </c>
      <c r="AR80" s="229">
        <f t="shared" ref="AR80" si="426">SUM(AR81:AR87)</f>
        <v>0</v>
      </c>
      <c r="AS80" s="229">
        <f t="shared" ref="AS80" si="427">SUM(AS81:AS87)</f>
        <v>836</v>
      </c>
      <c r="AT80" s="229">
        <f t="shared" ref="AT80" si="428">SUM(AT81:AT87)</f>
        <v>389</v>
      </c>
      <c r="AU80" s="229">
        <f t="shared" ref="AU80" si="429">SUM(AU81:AU87)</f>
        <v>447</v>
      </c>
      <c r="AV80" s="229">
        <f t="shared" ref="AV80" si="430">SUM(AV81:AV87)</f>
        <v>702</v>
      </c>
      <c r="AW80" s="229">
        <f t="shared" ref="AW80" si="431">SUM(AW81:AW87)</f>
        <v>342</v>
      </c>
      <c r="AX80" s="229">
        <f t="shared" ref="AX80" si="432">SUM(AX81:AX87)</f>
        <v>360</v>
      </c>
      <c r="AY80" s="229">
        <f t="shared" ref="AY80" si="433">SUM(AY81:AY87)</f>
        <v>319</v>
      </c>
      <c r="AZ80" s="229">
        <f t="shared" ref="AZ80" si="434">SUM(AZ81:AZ87)</f>
        <v>154</v>
      </c>
      <c r="BA80" s="229">
        <f t="shared" ref="BA80" si="435">SUM(BA81:BA87)</f>
        <v>165</v>
      </c>
      <c r="BB80" s="229">
        <f t="shared" ref="BB80" si="436">SUM(BB81:BB87)</f>
        <v>150</v>
      </c>
      <c r="BC80" s="229">
        <f t="shared" ref="BC80" si="437">SUM(BC81:BC87)</f>
        <v>69</v>
      </c>
      <c r="BD80" s="229">
        <f t="shared" ref="BD80" si="438">SUM(BD81:BD87)</f>
        <v>81</v>
      </c>
      <c r="BE80" s="229">
        <f t="shared" ref="BE80" si="439">SUM(BE81:BE87)</f>
        <v>0</v>
      </c>
      <c r="BF80" s="229">
        <f t="shared" ref="BF80" si="440">SUM(BF81:BF87)</f>
        <v>0</v>
      </c>
      <c r="BG80" s="229">
        <f t="shared" ref="BG80" si="441">SUM(BG81:BG87)</f>
        <v>0</v>
      </c>
      <c r="BH80" s="229">
        <f t="shared" ref="BH80" si="442">SUM(BH81:BH87)</f>
        <v>0</v>
      </c>
      <c r="BI80" s="229">
        <f t="shared" ref="BI80" si="443">SUM(BI81:BI87)</f>
        <v>0</v>
      </c>
      <c r="BJ80" s="229">
        <f t="shared" ref="BJ80" si="444">SUM(BJ81:BJ87)</f>
        <v>0</v>
      </c>
      <c r="BK80" s="229">
        <f t="shared" ref="BK80" si="445">SUM(BK81:BK87)</f>
        <v>0</v>
      </c>
      <c r="BL80" s="229">
        <f t="shared" ref="BL80" si="446">SUM(BL81:BL87)</f>
        <v>0</v>
      </c>
      <c r="BM80" s="229">
        <f t="shared" ref="BM80" si="447">SUM(BM81:BM87)</f>
        <v>0</v>
      </c>
      <c r="BN80" s="312" t="s">
        <v>294</v>
      </c>
      <c r="BO80" s="313"/>
      <c r="BP80" s="314"/>
      <c r="BQ80" s="230">
        <v>65</v>
      </c>
      <c r="BR80" s="229">
        <f t="shared" ref="BR80" si="448">SUM(BR81:BR87)</f>
        <v>134</v>
      </c>
      <c r="BS80" s="229">
        <f t="shared" ref="BS80" si="449">SUM(BS81:BS87)</f>
        <v>47</v>
      </c>
      <c r="BT80" s="229">
        <f t="shared" ref="BT80" si="450">SUM(BT81:BT87)</f>
        <v>87</v>
      </c>
      <c r="BU80" s="229">
        <f t="shared" ref="BU80" si="451">SUM(BU81:BU87)</f>
        <v>57</v>
      </c>
      <c r="BV80" s="229">
        <f t="shared" ref="BV80" si="452">SUM(BV81:BV87)</f>
        <v>15</v>
      </c>
      <c r="BW80" s="229">
        <f t="shared" ref="BW80" si="453">SUM(BW81:BW87)</f>
        <v>42</v>
      </c>
      <c r="BX80" s="229">
        <f t="shared" ref="BX80" si="454">SUM(BX81:BX87)</f>
        <v>39</v>
      </c>
      <c r="BY80" s="229">
        <f t="shared" ref="BY80" si="455">SUM(BY81:BY87)</f>
        <v>9</v>
      </c>
      <c r="BZ80" s="229">
        <f t="shared" ref="BZ80" si="456">SUM(BZ81:BZ87)</f>
        <v>30</v>
      </c>
      <c r="CA80" s="229">
        <f t="shared" ref="CA80" si="457">SUM(CA81:CA87)</f>
        <v>6</v>
      </c>
      <c r="CB80" s="229">
        <f t="shared" ref="CB80" si="458">SUM(CB81:CB87)</f>
        <v>1</v>
      </c>
      <c r="CC80" s="229">
        <f t="shared" ref="CC80" si="459">SUM(CC81:CC87)</f>
        <v>5</v>
      </c>
      <c r="CD80" s="229">
        <f t="shared" ref="CD80" si="460">SUM(CD81:CD87)</f>
        <v>2</v>
      </c>
      <c r="CE80" s="229">
        <f t="shared" ref="CE80" si="461">SUM(CE81:CE87)</f>
        <v>0</v>
      </c>
      <c r="CF80" s="229">
        <f t="shared" ref="CF80" si="462">SUM(CF81:CF87)</f>
        <v>2</v>
      </c>
      <c r="CG80" s="229">
        <f t="shared" ref="CG80" si="463">SUM(CG81:CG87)</f>
        <v>4</v>
      </c>
      <c r="CH80" s="229">
        <f t="shared" ref="CH80" si="464">SUM(CH81:CH87)</f>
        <v>1</v>
      </c>
      <c r="CI80" s="229">
        <f t="shared" ref="CI80" si="465">SUM(CI81:CI87)</f>
        <v>3</v>
      </c>
      <c r="CJ80" s="229">
        <f t="shared" ref="CJ80" si="466">SUM(CJ81:CJ87)</f>
        <v>10</v>
      </c>
      <c r="CK80" s="229">
        <f t="shared" ref="CK80" si="467">SUM(CK81:CK87)</f>
        <v>4</v>
      </c>
      <c r="CL80" s="229">
        <f t="shared" ref="CL80" si="468">SUM(CL81:CL87)</f>
        <v>6</v>
      </c>
      <c r="CM80" s="229">
        <f t="shared" ref="CM80" si="469">SUM(CM81:CM87)</f>
        <v>5</v>
      </c>
      <c r="CN80" s="229">
        <f t="shared" ref="CN80" si="470">SUM(CN81:CN87)</f>
        <v>2</v>
      </c>
      <c r="CO80" s="229">
        <f t="shared" ref="CO80" si="471">SUM(CO81:CO87)</f>
        <v>3</v>
      </c>
      <c r="CP80" s="229">
        <f t="shared" ref="CP80" si="472">SUM(CP81:CP87)</f>
        <v>5</v>
      </c>
      <c r="CQ80" s="229">
        <f t="shared" ref="CQ80" si="473">SUM(CQ81:CQ87)</f>
        <v>2</v>
      </c>
      <c r="CR80" s="229">
        <f t="shared" ref="CR80" si="474">SUM(CR81:CR87)</f>
        <v>3</v>
      </c>
    </row>
    <row r="81" spans="1:96" s="231" customFormat="1" ht="51">
      <c r="A81" s="176" t="s">
        <v>295</v>
      </c>
      <c r="B81" s="176" t="s">
        <v>296</v>
      </c>
      <c r="C81" s="177" t="s">
        <v>297</v>
      </c>
      <c r="D81" s="232">
        <v>66</v>
      </c>
      <c r="E81" s="186">
        <f t="shared" si="111"/>
        <v>7</v>
      </c>
      <c r="F81" s="186">
        <f t="shared" si="112"/>
        <v>2</v>
      </c>
      <c r="G81" s="186">
        <f t="shared" si="113"/>
        <v>5</v>
      </c>
      <c r="H81" s="186">
        <f t="shared" si="114"/>
        <v>7</v>
      </c>
      <c r="I81" s="186">
        <f t="shared" si="115"/>
        <v>2</v>
      </c>
      <c r="J81" s="186">
        <f t="shared" si="116"/>
        <v>5</v>
      </c>
      <c r="K81" s="186">
        <f t="shared" si="117"/>
        <v>7</v>
      </c>
      <c r="L81" s="162">
        <v>2</v>
      </c>
      <c r="M81" s="162">
        <v>5</v>
      </c>
      <c r="N81" s="186">
        <f t="shared" ref="N81:N143" si="475">+O81+P81</f>
        <v>5</v>
      </c>
      <c r="O81" s="187">
        <v>2</v>
      </c>
      <c r="P81" s="187">
        <v>3</v>
      </c>
      <c r="Q81" s="186">
        <f t="shared" ref="Q81:Q143" si="476">+R81+S81</f>
        <v>5</v>
      </c>
      <c r="R81" s="187">
        <v>2</v>
      </c>
      <c r="S81" s="187">
        <v>3</v>
      </c>
      <c r="T81" s="186">
        <f t="shared" ref="T81:T143" si="477">+U81+V81</f>
        <v>2</v>
      </c>
      <c r="U81" s="187">
        <v>0</v>
      </c>
      <c r="V81" s="187">
        <v>2</v>
      </c>
      <c r="W81" s="186">
        <f t="shared" ref="W81:W143" si="478">+X81+Y81</f>
        <v>2</v>
      </c>
      <c r="X81" s="187">
        <v>0</v>
      </c>
      <c r="Y81" s="187">
        <v>2</v>
      </c>
      <c r="Z81" s="186">
        <f t="shared" ref="Z81:Z143" si="479">+AA81+AB81</f>
        <v>0</v>
      </c>
      <c r="AA81" s="187"/>
      <c r="AB81" s="187"/>
      <c r="AC81" s="186">
        <f t="shared" ref="AC81:AC143" si="480">+AD81+AE81</f>
        <v>0</v>
      </c>
      <c r="AD81" s="187"/>
      <c r="AE81" s="187"/>
      <c r="AF81" s="186">
        <f t="shared" ref="AF81:AF143" si="481">+AG81+AH81</f>
        <v>0</v>
      </c>
      <c r="AG81" s="233"/>
      <c r="AH81" s="233"/>
      <c r="AI81" s="176" t="s">
        <v>295</v>
      </c>
      <c r="AJ81" s="176" t="s">
        <v>296</v>
      </c>
      <c r="AK81" s="177" t="s">
        <v>297</v>
      </c>
      <c r="AL81" s="232">
        <v>66</v>
      </c>
      <c r="AM81" s="186">
        <f t="shared" ref="AM81:AM143" si="482">+AN81+AO81</f>
        <v>0</v>
      </c>
      <c r="AN81" s="187"/>
      <c r="AO81" s="187"/>
      <c r="AP81" s="186">
        <f t="shared" ref="AP81:AP143" si="483">+AQ81+AR81</f>
        <v>0</v>
      </c>
      <c r="AQ81" s="187"/>
      <c r="AR81" s="187"/>
      <c r="AS81" s="186">
        <f t="shared" ref="AS81:AS143" si="484">+AV81+BR81</f>
        <v>0</v>
      </c>
      <c r="AT81" s="186">
        <f t="shared" ref="AT81:AT143" si="485">+AW81+BS81</f>
        <v>0</v>
      </c>
      <c r="AU81" s="186">
        <f t="shared" ref="AU81:AU143" si="486">+AX81+BT81</f>
        <v>0</v>
      </c>
      <c r="AV81" s="186">
        <f t="shared" ref="AV81:AV143" si="487">+AW81+AX81</f>
        <v>0</v>
      </c>
      <c r="AW81" s="187"/>
      <c r="AX81" s="187"/>
      <c r="AY81" s="186">
        <f t="shared" ref="AY81:AY143" si="488">+AZ81+BA81</f>
        <v>0</v>
      </c>
      <c r="AZ81" s="187"/>
      <c r="BA81" s="187"/>
      <c r="BB81" s="186">
        <f t="shared" ref="BB81:BB143" si="489">+BC81+BD81</f>
        <v>0</v>
      </c>
      <c r="BC81" s="187"/>
      <c r="BD81" s="187"/>
      <c r="BE81" s="186">
        <f t="shared" ref="BE81:BE143" si="490">+BF81+BG81</f>
        <v>0</v>
      </c>
      <c r="BF81" s="187">
        <v>0</v>
      </c>
      <c r="BG81" s="187">
        <v>0</v>
      </c>
      <c r="BH81" s="186">
        <f t="shared" ref="BH81:BH143" si="491">+BI81+BJ81</f>
        <v>0</v>
      </c>
      <c r="BI81" s="187"/>
      <c r="BJ81" s="187"/>
      <c r="BK81" s="186">
        <f t="shared" ref="BK81:BK143" si="492">+BL81+BM81</f>
        <v>0</v>
      </c>
      <c r="BL81" s="187"/>
      <c r="BM81" s="187"/>
      <c r="BN81" s="176" t="s">
        <v>295</v>
      </c>
      <c r="BO81" s="176" t="s">
        <v>296</v>
      </c>
      <c r="BP81" s="177" t="s">
        <v>297</v>
      </c>
      <c r="BQ81" s="232">
        <v>66</v>
      </c>
      <c r="BR81" s="186">
        <f t="shared" ref="BR81:BR143" si="493">+BS81+BT81</f>
        <v>0</v>
      </c>
      <c r="BS81" s="187"/>
      <c r="BT81" s="187"/>
      <c r="BU81" s="186">
        <f t="shared" ref="BU81:BU143" si="494">+BV81+BW81</f>
        <v>0</v>
      </c>
      <c r="BV81" s="187"/>
      <c r="BW81" s="187"/>
      <c r="BX81" s="186">
        <f t="shared" ref="BX81:BX143" si="495">+BY81+BZ81</f>
        <v>0</v>
      </c>
      <c r="BY81" s="187"/>
      <c r="BZ81" s="187"/>
      <c r="CA81" s="186">
        <f t="shared" ref="CA81:CA143" si="496">+CB81+CC81</f>
        <v>0</v>
      </c>
      <c r="CB81" s="187">
        <v>0</v>
      </c>
      <c r="CC81" s="187">
        <v>0</v>
      </c>
      <c r="CD81" s="186">
        <f t="shared" ref="CD81:CD143" si="497">+CE81+CF81</f>
        <v>0</v>
      </c>
      <c r="CE81" s="187"/>
      <c r="CF81" s="187"/>
      <c r="CG81" s="186">
        <f t="shared" ref="CG81:CG143" si="498">+CH81+CI81</f>
        <v>0</v>
      </c>
      <c r="CH81" s="187"/>
      <c r="CI81" s="187"/>
      <c r="CJ81" s="186">
        <f t="shared" ref="CJ81:CJ143" si="499">+CK81+CL81</f>
        <v>0</v>
      </c>
      <c r="CK81" s="187"/>
      <c r="CL81" s="187"/>
      <c r="CM81" s="188">
        <f t="shared" ref="CM81:CM143" si="500">+CN81+CO81</f>
        <v>0</v>
      </c>
      <c r="CN81" s="189"/>
      <c r="CO81" s="189"/>
      <c r="CP81" s="188">
        <f t="shared" ref="CP81:CP143" si="501">+CQ81+CR81</f>
        <v>0</v>
      </c>
      <c r="CQ81" s="189"/>
      <c r="CR81" s="189"/>
    </row>
    <row r="82" spans="1:96" s="231" customFormat="1" ht="51">
      <c r="A82" s="176" t="s">
        <v>295</v>
      </c>
      <c r="B82" s="176" t="s">
        <v>298</v>
      </c>
      <c r="C82" s="177" t="s">
        <v>299</v>
      </c>
      <c r="D82" s="232">
        <v>67</v>
      </c>
      <c r="E82" s="186">
        <f t="shared" ref="E82:E145" si="502">+H82+AS82+CJ82</f>
        <v>485</v>
      </c>
      <c r="F82" s="186">
        <f t="shared" ref="F82:F145" si="503">+I82+AT82+CK82</f>
        <v>234</v>
      </c>
      <c r="G82" s="186">
        <f t="shared" ref="G82:G145" si="504">+J82+AU82+CL82</f>
        <v>251</v>
      </c>
      <c r="H82" s="186">
        <f t="shared" ref="H82:H145" si="505">+K82+Z82</f>
        <v>0</v>
      </c>
      <c r="I82" s="186">
        <f t="shared" ref="I82:I145" si="506">+L82+AA82</f>
        <v>0</v>
      </c>
      <c r="J82" s="186">
        <f t="shared" ref="J82:J145" si="507">+M82+AB82</f>
        <v>0</v>
      </c>
      <c r="K82" s="186">
        <f t="shared" ref="K82:K145" si="508">+L82+M82</f>
        <v>0</v>
      </c>
      <c r="L82" s="162">
        <v>0</v>
      </c>
      <c r="M82" s="162">
        <v>0</v>
      </c>
      <c r="N82" s="186">
        <f t="shared" si="475"/>
        <v>0</v>
      </c>
      <c r="O82" s="187">
        <v>0</v>
      </c>
      <c r="P82" s="187">
        <v>0</v>
      </c>
      <c r="Q82" s="186">
        <f t="shared" si="476"/>
        <v>0</v>
      </c>
      <c r="R82" s="187">
        <v>0</v>
      </c>
      <c r="S82" s="187">
        <v>0</v>
      </c>
      <c r="T82" s="186">
        <f t="shared" si="477"/>
        <v>0</v>
      </c>
      <c r="U82" s="187">
        <v>0</v>
      </c>
      <c r="V82" s="187">
        <v>0</v>
      </c>
      <c r="W82" s="186">
        <f t="shared" si="478"/>
        <v>0</v>
      </c>
      <c r="X82" s="187">
        <v>0</v>
      </c>
      <c r="Y82" s="187">
        <v>0</v>
      </c>
      <c r="Z82" s="186">
        <f t="shared" si="479"/>
        <v>0</v>
      </c>
      <c r="AA82" s="187">
        <v>0</v>
      </c>
      <c r="AB82" s="187">
        <v>0</v>
      </c>
      <c r="AC82" s="186">
        <f t="shared" si="480"/>
        <v>0</v>
      </c>
      <c r="AD82" s="187">
        <v>0</v>
      </c>
      <c r="AE82" s="187">
        <v>0</v>
      </c>
      <c r="AF82" s="186">
        <f t="shared" si="481"/>
        <v>0</v>
      </c>
      <c r="AG82" s="233">
        <v>0</v>
      </c>
      <c r="AH82" s="233">
        <v>0</v>
      </c>
      <c r="AI82" s="176" t="s">
        <v>295</v>
      </c>
      <c r="AJ82" s="176" t="s">
        <v>298</v>
      </c>
      <c r="AK82" s="177" t="s">
        <v>299</v>
      </c>
      <c r="AL82" s="232">
        <v>67</v>
      </c>
      <c r="AM82" s="186">
        <f t="shared" si="482"/>
        <v>0</v>
      </c>
      <c r="AN82" s="187">
        <v>0</v>
      </c>
      <c r="AO82" s="187">
        <v>0</v>
      </c>
      <c r="AP82" s="186">
        <f t="shared" si="483"/>
        <v>0</v>
      </c>
      <c r="AQ82" s="187">
        <v>0</v>
      </c>
      <c r="AR82" s="187">
        <v>0</v>
      </c>
      <c r="AS82" s="186">
        <f t="shared" si="484"/>
        <v>475</v>
      </c>
      <c r="AT82" s="186">
        <f t="shared" si="485"/>
        <v>230</v>
      </c>
      <c r="AU82" s="186">
        <f t="shared" si="486"/>
        <v>245</v>
      </c>
      <c r="AV82" s="186">
        <f t="shared" si="487"/>
        <v>465</v>
      </c>
      <c r="AW82" s="187">
        <v>221</v>
      </c>
      <c r="AX82" s="187">
        <v>244</v>
      </c>
      <c r="AY82" s="186">
        <f t="shared" si="488"/>
        <v>180</v>
      </c>
      <c r="AZ82" s="187">
        <v>86</v>
      </c>
      <c r="BA82" s="187">
        <v>94</v>
      </c>
      <c r="BB82" s="186">
        <f t="shared" si="489"/>
        <v>55</v>
      </c>
      <c r="BC82" s="187">
        <v>29</v>
      </c>
      <c r="BD82" s="187">
        <v>26</v>
      </c>
      <c r="BE82" s="186">
        <f t="shared" si="490"/>
        <v>0</v>
      </c>
      <c r="BF82" s="187">
        <v>0</v>
      </c>
      <c r="BG82" s="187">
        <v>0</v>
      </c>
      <c r="BH82" s="186">
        <f t="shared" si="491"/>
        <v>0</v>
      </c>
      <c r="BI82" s="187">
        <v>0</v>
      </c>
      <c r="BJ82" s="187">
        <v>0</v>
      </c>
      <c r="BK82" s="186">
        <f t="shared" si="492"/>
        <v>0</v>
      </c>
      <c r="BL82" s="187">
        <v>0</v>
      </c>
      <c r="BM82" s="187">
        <v>0</v>
      </c>
      <c r="BN82" s="176" t="s">
        <v>295</v>
      </c>
      <c r="BO82" s="176" t="s">
        <v>298</v>
      </c>
      <c r="BP82" s="177" t="s">
        <v>299</v>
      </c>
      <c r="BQ82" s="232">
        <v>67</v>
      </c>
      <c r="BR82" s="186">
        <f t="shared" si="493"/>
        <v>10</v>
      </c>
      <c r="BS82" s="187">
        <v>9</v>
      </c>
      <c r="BT82" s="187">
        <v>1</v>
      </c>
      <c r="BU82" s="186">
        <f t="shared" si="494"/>
        <v>4</v>
      </c>
      <c r="BV82" s="187">
        <v>4</v>
      </c>
      <c r="BW82" s="187">
        <v>0</v>
      </c>
      <c r="BX82" s="186">
        <f t="shared" si="495"/>
        <v>4</v>
      </c>
      <c r="BY82" s="187">
        <v>4</v>
      </c>
      <c r="BZ82" s="187">
        <v>0</v>
      </c>
      <c r="CA82" s="186">
        <f t="shared" si="496"/>
        <v>1</v>
      </c>
      <c r="CB82" s="187">
        <v>1</v>
      </c>
      <c r="CC82" s="187">
        <v>0</v>
      </c>
      <c r="CD82" s="186">
        <f t="shared" si="497"/>
        <v>0</v>
      </c>
      <c r="CE82" s="187">
        <v>0</v>
      </c>
      <c r="CF82" s="187">
        <v>0</v>
      </c>
      <c r="CG82" s="186">
        <f t="shared" si="498"/>
        <v>1</v>
      </c>
      <c r="CH82" s="187">
        <v>1</v>
      </c>
      <c r="CI82" s="187">
        <v>0</v>
      </c>
      <c r="CJ82" s="186">
        <f t="shared" si="499"/>
        <v>10</v>
      </c>
      <c r="CK82" s="187">
        <v>4</v>
      </c>
      <c r="CL82" s="187">
        <v>6</v>
      </c>
      <c r="CM82" s="188">
        <f t="shared" si="500"/>
        <v>5</v>
      </c>
      <c r="CN82" s="189">
        <v>2</v>
      </c>
      <c r="CO82" s="189">
        <v>3</v>
      </c>
      <c r="CP82" s="188">
        <f t="shared" si="501"/>
        <v>5</v>
      </c>
      <c r="CQ82" s="189">
        <v>2</v>
      </c>
      <c r="CR82" s="189">
        <v>3</v>
      </c>
    </row>
    <row r="83" spans="1:96" s="231" customFormat="1" ht="51">
      <c r="A83" s="176" t="s">
        <v>295</v>
      </c>
      <c r="B83" s="176" t="s">
        <v>300</v>
      </c>
      <c r="C83" s="177" t="s">
        <v>301</v>
      </c>
      <c r="D83" s="232">
        <v>68</v>
      </c>
      <c r="E83" s="186">
        <f t="shared" si="502"/>
        <v>29</v>
      </c>
      <c r="F83" s="186">
        <f t="shared" si="503"/>
        <v>16</v>
      </c>
      <c r="G83" s="186">
        <f t="shared" si="504"/>
        <v>13</v>
      </c>
      <c r="H83" s="186">
        <f t="shared" si="505"/>
        <v>0</v>
      </c>
      <c r="I83" s="186">
        <f t="shared" si="506"/>
        <v>0</v>
      </c>
      <c r="J83" s="186">
        <f t="shared" si="507"/>
        <v>0</v>
      </c>
      <c r="K83" s="186">
        <f t="shared" si="508"/>
        <v>0</v>
      </c>
      <c r="L83" s="162"/>
      <c r="M83" s="162"/>
      <c r="N83" s="186">
        <f t="shared" si="475"/>
        <v>0</v>
      </c>
      <c r="O83" s="187"/>
      <c r="P83" s="187"/>
      <c r="Q83" s="186">
        <f t="shared" si="476"/>
        <v>0</v>
      </c>
      <c r="R83" s="187"/>
      <c r="S83" s="187"/>
      <c r="T83" s="186">
        <f t="shared" si="477"/>
        <v>0</v>
      </c>
      <c r="U83" s="187"/>
      <c r="V83" s="187"/>
      <c r="W83" s="186">
        <f t="shared" si="478"/>
        <v>0</v>
      </c>
      <c r="X83" s="187"/>
      <c r="Y83" s="187"/>
      <c r="Z83" s="186">
        <f t="shared" si="479"/>
        <v>0</v>
      </c>
      <c r="AA83" s="187"/>
      <c r="AB83" s="187"/>
      <c r="AC83" s="186">
        <f t="shared" si="480"/>
        <v>0</v>
      </c>
      <c r="AD83" s="187"/>
      <c r="AE83" s="187"/>
      <c r="AF83" s="186">
        <f t="shared" si="481"/>
        <v>0</v>
      </c>
      <c r="AG83" s="233"/>
      <c r="AH83" s="233"/>
      <c r="AI83" s="176" t="s">
        <v>295</v>
      </c>
      <c r="AJ83" s="176" t="s">
        <v>300</v>
      </c>
      <c r="AK83" s="177" t="s">
        <v>301</v>
      </c>
      <c r="AL83" s="232">
        <v>68</v>
      </c>
      <c r="AM83" s="186">
        <f t="shared" si="482"/>
        <v>0</v>
      </c>
      <c r="AN83" s="187"/>
      <c r="AO83" s="187"/>
      <c r="AP83" s="186">
        <f t="shared" si="483"/>
        <v>0</v>
      </c>
      <c r="AQ83" s="187"/>
      <c r="AR83" s="187"/>
      <c r="AS83" s="186">
        <f t="shared" si="484"/>
        <v>29</v>
      </c>
      <c r="AT83" s="186">
        <f t="shared" si="485"/>
        <v>16</v>
      </c>
      <c r="AU83" s="186">
        <f t="shared" si="486"/>
        <v>13</v>
      </c>
      <c r="AV83" s="186">
        <f t="shared" si="487"/>
        <v>29</v>
      </c>
      <c r="AW83" s="187">
        <v>16</v>
      </c>
      <c r="AX83" s="187">
        <v>13</v>
      </c>
      <c r="AY83" s="186">
        <f t="shared" si="488"/>
        <v>0</v>
      </c>
      <c r="AZ83" s="187">
        <v>0</v>
      </c>
      <c r="BA83" s="187">
        <v>0</v>
      </c>
      <c r="BB83" s="186">
        <f t="shared" si="489"/>
        <v>0</v>
      </c>
      <c r="BC83" s="187">
        <v>0</v>
      </c>
      <c r="BD83" s="187">
        <v>0</v>
      </c>
      <c r="BE83" s="186">
        <f t="shared" si="490"/>
        <v>0</v>
      </c>
      <c r="BF83" s="187">
        <v>0</v>
      </c>
      <c r="BG83" s="187">
        <v>0</v>
      </c>
      <c r="BH83" s="186">
        <f t="shared" si="491"/>
        <v>0</v>
      </c>
      <c r="BI83" s="187"/>
      <c r="BJ83" s="187"/>
      <c r="BK83" s="186">
        <f t="shared" si="492"/>
        <v>0</v>
      </c>
      <c r="BL83" s="187"/>
      <c r="BM83" s="187"/>
      <c r="BN83" s="176" t="s">
        <v>295</v>
      </c>
      <c r="BO83" s="176" t="s">
        <v>300</v>
      </c>
      <c r="BP83" s="177" t="s">
        <v>301</v>
      </c>
      <c r="BQ83" s="232">
        <v>68</v>
      </c>
      <c r="BR83" s="186">
        <f t="shared" si="493"/>
        <v>0</v>
      </c>
      <c r="BS83" s="187"/>
      <c r="BT83" s="187"/>
      <c r="BU83" s="186">
        <f t="shared" si="494"/>
        <v>0</v>
      </c>
      <c r="BV83" s="187"/>
      <c r="BW83" s="187"/>
      <c r="BX83" s="186">
        <f t="shared" si="495"/>
        <v>0</v>
      </c>
      <c r="BY83" s="187"/>
      <c r="BZ83" s="187"/>
      <c r="CA83" s="186">
        <f t="shared" si="496"/>
        <v>0</v>
      </c>
      <c r="CB83" s="187">
        <v>0</v>
      </c>
      <c r="CC83" s="187">
        <v>0</v>
      </c>
      <c r="CD83" s="186">
        <f t="shared" si="497"/>
        <v>0</v>
      </c>
      <c r="CE83" s="187"/>
      <c r="CF83" s="187"/>
      <c r="CG83" s="186">
        <f t="shared" si="498"/>
        <v>0</v>
      </c>
      <c r="CH83" s="187"/>
      <c r="CI83" s="187"/>
      <c r="CJ83" s="186">
        <f t="shared" si="499"/>
        <v>0</v>
      </c>
      <c r="CK83" s="187"/>
      <c r="CL83" s="187"/>
      <c r="CM83" s="188">
        <f t="shared" si="500"/>
        <v>0</v>
      </c>
      <c r="CN83" s="189"/>
      <c r="CO83" s="189"/>
      <c r="CP83" s="188">
        <f t="shared" si="501"/>
        <v>0</v>
      </c>
      <c r="CQ83" s="189"/>
      <c r="CR83" s="189"/>
    </row>
    <row r="84" spans="1:96" s="231" customFormat="1" ht="51">
      <c r="A84" s="176" t="s">
        <v>295</v>
      </c>
      <c r="B84" s="176" t="s">
        <v>302</v>
      </c>
      <c r="C84" s="177" t="s">
        <v>303</v>
      </c>
      <c r="D84" s="232">
        <v>69</v>
      </c>
      <c r="E84" s="186">
        <f t="shared" si="502"/>
        <v>47</v>
      </c>
      <c r="F84" s="186">
        <f t="shared" si="503"/>
        <v>27</v>
      </c>
      <c r="G84" s="186">
        <f t="shared" si="504"/>
        <v>20</v>
      </c>
      <c r="H84" s="186">
        <f t="shared" si="505"/>
        <v>0</v>
      </c>
      <c r="I84" s="186">
        <f t="shared" si="506"/>
        <v>0</v>
      </c>
      <c r="J84" s="186">
        <f t="shared" si="507"/>
        <v>0</v>
      </c>
      <c r="K84" s="186">
        <f t="shared" si="508"/>
        <v>0</v>
      </c>
      <c r="L84" s="162">
        <v>0</v>
      </c>
      <c r="M84" s="162">
        <v>0</v>
      </c>
      <c r="N84" s="186">
        <f t="shared" si="475"/>
        <v>0</v>
      </c>
      <c r="O84" s="187">
        <v>0</v>
      </c>
      <c r="P84" s="187">
        <v>0</v>
      </c>
      <c r="Q84" s="186">
        <f t="shared" si="476"/>
        <v>0</v>
      </c>
      <c r="R84" s="187">
        <v>0</v>
      </c>
      <c r="S84" s="187">
        <v>0</v>
      </c>
      <c r="T84" s="186">
        <f t="shared" si="477"/>
        <v>0</v>
      </c>
      <c r="U84" s="187">
        <v>0</v>
      </c>
      <c r="V84" s="187">
        <v>0</v>
      </c>
      <c r="W84" s="186">
        <f t="shared" si="478"/>
        <v>0</v>
      </c>
      <c r="X84" s="187">
        <v>0</v>
      </c>
      <c r="Y84" s="187">
        <v>0</v>
      </c>
      <c r="Z84" s="186">
        <f t="shared" si="479"/>
        <v>0</v>
      </c>
      <c r="AA84" s="187">
        <v>0</v>
      </c>
      <c r="AB84" s="187">
        <v>0</v>
      </c>
      <c r="AC84" s="186">
        <f t="shared" si="480"/>
        <v>0</v>
      </c>
      <c r="AD84" s="187">
        <v>0</v>
      </c>
      <c r="AE84" s="187">
        <v>0</v>
      </c>
      <c r="AF84" s="186">
        <f t="shared" si="481"/>
        <v>0</v>
      </c>
      <c r="AG84" s="233">
        <v>0</v>
      </c>
      <c r="AH84" s="233">
        <v>0</v>
      </c>
      <c r="AI84" s="176" t="s">
        <v>295</v>
      </c>
      <c r="AJ84" s="176" t="s">
        <v>302</v>
      </c>
      <c r="AK84" s="177" t="s">
        <v>303</v>
      </c>
      <c r="AL84" s="232">
        <v>69</v>
      </c>
      <c r="AM84" s="186">
        <f t="shared" si="482"/>
        <v>0</v>
      </c>
      <c r="AN84" s="187">
        <v>0</v>
      </c>
      <c r="AO84" s="187">
        <v>0</v>
      </c>
      <c r="AP84" s="186">
        <f t="shared" si="483"/>
        <v>0</v>
      </c>
      <c r="AQ84" s="187">
        <v>0</v>
      </c>
      <c r="AR84" s="187">
        <v>0</v>
      </c>
      <c r="AS84" s="186">
        <f t="shared" si="484"/>
        <v>47</v>
      </c>
      <c r="AT84" s="186">
        <f t="shared" si="485"/>
        <v>27</v>
      </c>
      <c r="AU84" s="186">
        <f t="shared" si="486"/>
        <v>20</v>
      </c>
      <c r="AV84" s="186">
        <f t="shared" si="487"/>
        <v>47</v>
      </c>
      <c r="AW84" s="187">
        <v>27</v>
      </c>
      <c r="AX84" s="187">
        <v>20</v>
      </c>
      <c r="AY84" s="186">
        <f t="shared" si="488"/>
        <v>17</v>
      </c>
      <c r="AZ84" s="187">
        <v>10</v>
      </c>
      <c r="BA84" s="187">
        <v>7</v>
      </c>
      <c r="BB84" s="186">
        <f t="shared" si="489"/>
        <v>5</v>
      </c>
      <c r="BC84" s="187">
        <v>1</v>
      </c>
      <c r="BD84" s="187">
        <v>4</v>
      </c>
      <c r="BE84" s="186">
        <f t="shared" si="490"/>
        <v>0</v>
      </c>
      <c r="BF84" s="187">
        <v>0</v>
      </c>
      <c r="BG84" s="187">
        <v>0</v>
      </c>
      <c r="BH84" s="186">
        <f t="shared" si="491"/>
        <v>0</v>
      </c>
      <c r="BI84" s="187">
        <v>0</v>
      </c>
      <c r="BJ84" s="187">
        <v>0</v>
      </c>
      <c r="BK84" s="186">
        <f t="shared" si="492"/>
        <v>0</v>
      </c>
      <c r="BL84" s="187">
        <v>0</v>
      </c>
      <c r="BM84" s="187">
        <v>0</v>
      </c>
      <c r="BN84" s="176" t="s">
        <v>295</v>
      </c>
      <c r="BO84" s="176" t="s">
        <v>302</v>
      </c>
      <c r="BP84" s="177" t="s">
        <v>303</v>
      </c>
      <c r="BQ84" s="232">
        <v>69</v>
      </c>
      <c r="BR84" s="186">
        <f t="shared" si="493"/>
        <v>0</v>
      </c>
      <c r="BS84" s="187">
        <v>0</v>
      </c>
      <c r="BT84" s="187">
        <v>0</v>
      </c>
      <c r="BU84" s="186">
        <f t="shared" si="494"/>
        <v>0</v>
      </c>
      <c r="BV84" s="187">
        <v>0</v>
      </c>
      <c r="BW84" s="187">
        <v>0</v>
      </c>
      <c r="BX84" s="186">
        <f t="shared" si="495"/>
        <v>0</v>
      </c>
      <c r="BY84" s="187">
        <v>0</v>
      </c>
      <c r="BZ84" s="187">
        <v>0</v>
      </c>
      <c r="CA84" s="186">
        <f t="shared" si="496"/>
        <v>0</v>
      </c>
      <c r="CB84" s="187">
        <v>0</v>
      </c>
      <c r="CC84" s="187">
        <v>0</v>
      </c>
      <c r="CD84" s="186">
        <f t="shared" si="497"/>
        <v>0</v>
      </c>
      <c r="CE84" s="187">
        <v>0</v>
      </c>
      <c r="CF84" s="187">
        <v>0</v>
      </c>
      <c r="CG84" s="186">
        <f t="shared" si="498"/>
        <v>0</v>
      </c>
      <c r="CH84" s="187">
        <v>0</v>
      </c>
      <c r="CI84" s="187">
        <v>0</v>
      </c>
      <c r="CJ84" s="186">
        <f t="shared" si="499"/>
        <v>0</v>
      </c>
      <c r="CK84" s="187">
        <v>0</v>
      </c>
      <c r="CL84" s="187">
        <v>0</v>
      </c>
      <c r="CM84" s="188">
        <f t="shared" si="500"/>
        <v>0</v>
      </c>
      <c r="CN84" s="189">
        <v>0</v>
      </c>
      <c r="CO84" s="189">
        <v>0</v>
      </c>
      <c r="CP84" s="188">
        <f t="shared" si="501"/>
        <v>0</v>
      </c>
      <c r="CQ84" s="189">
        <v>0</v>
      </c>
      <c r="CR84" s="189">
        <v>0</v>
      </c>
    </row>
    <row r="85" spans="1:96" s="231" customFormat="1" ht="51">
      <c r="A85" s="176" t="s">
        <v>295</v>
      </c>
      <c r="B85" s="176" t="s">
        <v>304</v>
      </c>
      <c r="C85" s="177" t="s">
        <v>305</v>
      </c>
      <c r="D85" s="232">
        <v>70</v>
      </c>
      <c r="E85" s="186">
        <f t="shared" si="502"/>
        <v>34</v>
      </c>
      <c r="F85" s="186">
        <f t="shared" si="503"/>
        <v>21</v>
      </c>
      <c r="G85" s="186">
        <f t="shared" si="504"/>
        <v>13</v>
      </c>
      <c r="H85" s="186">
        <f t="shared" si="505"/>
        <v>0</v>
      </c>
      <c r="I85" s="186">
        <f t="shared" si="506"/>
        <v>0</v>
      </c>
      <c r="J85" s="186">
        <f t="shared" si="507"/>
        <v>0</v>
      </c>
      <c r="K85" s="186">
        <f t="shared" si="508"/>
        <v>0</v>
      </c>
      <c r="L85" s="162">
        <v>0</v>
      </c>
      <c r="M85" s="162">
        <v>0</v>
      </c>
      <c r="N85" s="186">
        <f t="shared" si="475"/>
        <v>0</v>
      </c>
      <c r="O85" s="187">
        <v>0</v>
      </c>
      <c r="P85" s="187">
        <v>0</v>
      </c>
      <c r="Q85" s="186">
        <f t="shared" si="476"/>
        <v>0</v>
      </c>
      <c r="R85" s="187">
        <v>0</v>
      </c>
      <c r="S85" s="187">
        <v>0</v>
      </c>
      <c r="T85" s="186">
        <f t="shared" si="477"/>
        <v>0</v>
      </c>
      <c r="U85" s="187">
        <v>0</v>
      </c>
      <c r="V85" s="187">
        <v>0</v>
      </c>
      <c r="W85" s="186">
        <f t="shared" si="478"/>
        <v>0</v>
      </c>
      <c r="X85" s="187">
        <v>0</v>
      </c>
      <c r="Y85" s="187">
        <v>0</v>
      </c>
      <c r="Z85" s="186">
        <f t="shared" si="479"/>
        <v>0</v>
      </c>
      <c r="AA85" s="187">
        <v>0</v>
      </c>
      <c r="AB85" s="187">
        <v>0</v>
      </c>
      <c r="AC85" s="186">
        <f t="shared" si="480"/>
        <v>0</v>
      </c>
      <c r="AD85" s="187">
        <v>0</v>
      </c>
      <c r="AE85" s="187">
        <v>0</v>
      </c>
      <c r="AF85" s="186">
        <f t="shared" si="481"/>
        <v>0</v>
      </c>
      <c r="AG85" s="233">
        <v>0</v>
      </c>
      <c r="AH85" s="233">
        <v>0</v>
      </c>
      <c r="AI85" s="176" t="s">
        <v>295</v>
      </c>
      <c r="AJ85" s="176" t="s">
        <v>304</v>
      </c>
      <c r="AK85" s="177" t="s">
        <v>305</v>
      </c>
      <c r="AL85" s="232">
        <v>70</v>
      </c>
      <c r="AM85" s="186">
        <f t="shared" si="482"/>
        <v>0</v>
      </c>
      <c r="AN85" s="187">
        <v>0</v>
      </c>
      <c r="AO85" s="187">
        <v>0</v>
      </c>
      <c r="AP85" s="186">
        <f t="shared" si="483"/>
        <v>0</v>
      </c>
      <c r="AQ85" s="187">
        <v>0</v>
      </c>
      <c r="AR85" s="187">
        <v>0</v>
      </c>
      <c r="AS85" s="186">
        <f t="shared" si="484"/>
        <v>34</v>
      </c>
      <c r="AT85" s="186">
        <f t="shared" si="485"/>
        <v>21</v>
      </c>
      <c r="AU85" s="186">
        <f t="shared" si="486"/>
        <v>13</v>
      </c>
      <c r="AV85" s="186">
        <f t="shared" si="487"/>
        <v>34</v>
      </c>
      <c r="AW85" s="187">
        <v>21</v>
      </c>
      <c r="AX85" s="187">
        <v>13</v>
      </c>
      <c r="AY85" s="186">
        <f t="shared" si="488"/>
        <v>15</v>
      </c>
      <c r="AZ85" s="187">
        <v>9</v>
      </c>
      <c r="BA85" s="187">
        <v>6</v>
      </c>
      <c r="BB85" s="186">
        <f t="shared" si="489"/>
        <v>9</v>
      </c>
      <c r="BC85" s="187">
        <v>6</v>
      </c>
      <c r="BD85" s="187">
        <v>3</v>
      </c>
      <c r="BE85" s="186">
        <f t="shared" si="490"/>
        <v>0</v>
      </c>
      <c r="BF85" s="187">
        <v>0</v>
      </c>
      <c r="BG85" s="187">
        <v>0</v>
      </c>
      <c r="BH85" s="186">
        <f t="shared" si="491"/>
        <v>0</v>
      </c>
      <c r="BI85" s="187">
        <v>0</v>
      </c>
      <c r="BJ85" s="187">
        <v>0</v>
      </c>
      <c r="BK85" s="186">
        <f t="shared" si="492"/>
        <v>0</v>
      </c>
      <c r="BL85" s="187">
        <v>0</v>
      </c>
      <c r="BM85" s="187">
        <v>0</v>
      </c>
      <c r="BN85" s="176" t="s">
        <v>295</v>
      </c>
      <c r="BO85" s="176" t="s">
        <v>304</v>
      </c>
      <c r="BP85" s="177" t="s">
        <v>305</v>
      </c>
      <c r="BQ85" s="232">
        <v>70</v>
      </c>
      <c r="BR85" s="186">
        <f t="shared" si="493"/>
        <v>0</v>
      </c>
      <c r="BS85" s="187">
        <v>0</v>
      </c>
      <c r="BT85" s="187">
        <v>0</v>
      </c>
      <c r="BU85" s="186">
        <f t="shared" si="494"/>
        <v>0</v>
      </c>
      <c r="BV85" s="187">
        <v>0</v>
      </c>
      <c r="BW85" s="187">
        <v>0</v>
      </c>
      <c r="BX85" s="186">
        <f t="shared" si="495"/>
        <v>0</v>
      </c>
      <c r="BY85" s="187">
        <v>0</v>
      </c>
      <c r="BZ85" s="187">
        <v>0</v>
      </c>
      <c r="CA85" s="186">
        <f t="shared" si="496"/>
        <v>0</v>
      </c>
      <c r="CB85" s="187">
        <v>0</v>
      </c>
      <c r="CC85" s="187">
        <v>0</v>
      </c>
      <c r="CD85" s="186">
        <f t="shared" si="497"/>
        <v>0</v>
      </c>
      <c r="CE85" s="187">
        <v>0</v>
      </c>
      <c r="CF85" s="187">
        <v>0</v>
      </c>
      <c r="CG85" s="186">
        <f t="shared" si="498"/>
        <v>0</v>
      </c>
      <c r="CH85" s="187">
        <v>0</v>
      </c>
      <c r="CI85" s="187">
        <v>0</v>
      </c>
      <c r="CJ85" s="186">
        <f t="shared" si="499"/>
        <v>0</v>
      </c>
      <c r="CK85" s="187">
        <v>0</v>
      </c>
      <c r="CL85" s="187">
        <v>0</v>
      </c>
      <c r="CM85" s="188">
        <f t="shared" si="500"/>
        <v>0</v>
      </c>
      <c r="CN85" s="189">
        <v>0</v>
      </c>
      <c r="CO85" s="189">
        <v>0</v>
      </c>
      <c r="CP85" s="188">
        <f t="shared" si="501"/>
        <v>0</v>
      </c>
      <c r="CQ85" s="189">
        <v>0</v>
      </c>
      <c r="CR85" s="189">
        <v>0</v>
      </c>
    </row>
    <row r="86" spans="1:96" s="231" customFormat="1" ht="51">
      <c r="A86" s="176" t="s">
        <v>295</v>
      </c>
      <c r="B86" s="176" t="s">
        <v>306</v>
      </c>
      <c r="C86" s="177" t="s">
        <v>307</v>
      </c>
      <c r="D86" s="232">
        <v>71</v>
      </c>
      <c r="E86" s="186">
        <f t="shared" si="502"/>
        <v>152</v>
      </c>
      <c r="F86" s="186">
        <f t="shared" si="503"/>
        <v>59</v>
      </c>
      <c r="G86" s="186">
        <f t="shared" si="504"/>
        <v>93</v>
      </c>
      <c r="H86" s="186">
        <f t="shared" si="505"/>
        <v>0</v>
      </c>
      <c r="I86" s="186">
        <f t="shared" si="506"/>
        <v>0</v>
      </c>
      <c r="J86" s="186">
        <f t="shared" si="507"/>
        <v>0</v>
      </c>
      <c r="K86" s="186">
        <f t="shared" si="508"/>
        <v>0</v>
      </c>
      <c r="L86" s="162">
        <v>0</v>
      </c>
      <c r="M86" s="162">
        <v>0</v>
      </c>
      <c r="N86" s="186">
        <f t="shared" si="475"/>
        <v>0</v>
      </c>
      <c r="O86" s="187">
        <v>0</v>
      </c>
      <c r="P86" s="187">
        <v>0</v>
      </c>
      <c r="Q86" s="186">
        <f t="shared" si="476"/>
        <v>0</v>
      </c>
      <c r="R86" s="187">
        <v>0</v>
      </c>
      <c r="S86" s="187">
        <v>0</v>
      </c>
      <c r="T86" s="186">
        <f t="shared" si="477"/>
        <v>0</v>
      </c>
      <c r="U86" s="187">
        <v>0</v>
      </c>
      <c r="V86" s="187">
        <v>0</v>
      </c>
      <c r="W86" s="186">
        <f t="shared" si="478"/>
        <v>0</v>
      </c>
      <c r="X86" s="187">
        <v>0</v>
      </c>
      <c r="Y86" s="187">
        <v>0</v>
      </c>
      <c r="Z86" s="186">
        <f t="shared" si="479"/>
        <v>0</v>
      </c>
      <c r="AA86" s="187">
        <v>0</v>
      </c>
      <c r="AB86" s="187">
        <v>0</v>
      </c>
      <c r="AC86" s="186">
        <f t="shared" si="480"/>
        <v>0</v>
      </c>
      <c r="AD86" s="187">
        <v>0</v>
      </c>
      <c r="AE86" s="187">
        <v>0</v>
      </c>
      <c r="AF86" s="186">
        <f t="shared" si="481"/>
        <v>0</v>
      </c>
      <c r="AG86" s="233">
        <v>0</v>
      </c>
      <c r="AH86" s="233">
        <v>0</v>
      </c>
      <c r="AI86" s="176" t="s">
        <v>295</v>
      </c>
      <c r="AJ86" s="176" t="s">
        <v>306</v>
      </c>
      <c r="AK86" s="177" t="s">
        <v>307</v>
      </c>
      <c r="AL86" s="232">
        <v>71</v>
      </c>
      <c r="AM86" s="186">
        <f t="shared" si="482"/>
        <v>0</v>
      </c>
      <c r="AN86" s="187">
        <v>0</v>
      </c>
      <c r="AO86" s="187">
        <v>0</v>
      </c>
      <c r="AP86" s="186">
        <f t="shared" si="483"/>
        <v>0</v>
      </c>
      <c r="AQ86" s="187">
        <v>0</v>
      </c>
      <c r="AR86" s="187">
        <v>0</v>
      </c>
      <c r="AS86" s="186">
        <f t="shared" si="484"/>
        <v>152</v>
      </c>
      <c r="AT86" s="186">
        <f t="shared" si="485"/>
        <v>59</v>
      </c>
      <c r="AU86" s="186">
        <f t="shared" si="486"/>
        <v>93</v>
      </c>
      <c r="AV86" s="186">
        <f t="shared" si="487"/>
        <v>95</v>
      </c>
      <c r="AW86" s="187">
        <v>41</v>
      </c>
      <c r="AX86" s="187">
        <v>54</v>
      </c>
      <c r="AY86" s="186">
        <f t="shared" si="488"/>
        <v>79</v>
      </c>
      <c r="AZ86" s="187">
        <v>33</v>
      </c>
      <c r="BA86" s="187">
        <v>46</v>
      </c>
      <c r="BB86" s="186">
        <f t="shared" si="489"/>
        <v>55</v>
      </c>
      <c r="BC86" s="187">
        <v>18</v>
      </c>
      <c r="BD86" s="187">
        <v>37</v>
      </c>
      <c r="BE86" s="186">
        <f t="shared" si="490"/>
        <v>0</v>
      </c>
      <c r="BF86" s="187">
        <v>0</v>
      </c>
      <c r="BG86" s="187">
        <v>0</v>
      </c>
      <c r="BH86" s="186">
        <f t="shared" si="491"/>
        <v>0</v>
      </c>
      <c r="BI86" s="187">
        <v>0</v>
      </c>
      <c r="BJ86" s="187">
        <v>0</v>
      </c>
      <c r="BK86" s="186">
        <f t="shared" si="492"/>
        <v>0</v>
      </c>
      <c r="BL86" s="187">
        <v>0</v>
      </c>
      <c r="BM86" s="187">
        <v>0</v>
      </c>
      <c r="BN86" s="176" t="s">
        <v>295</v>
      </c>
      <c r="BO86" s="176" t="s">
        <v>306</v>
      </c>
      <c r="BP86" s="177" t="s">
        <v>307</v>
      </c>
      <c r="BQ86" s="232">
        <v>71</v>
      </c>
      <c r="BR86" s="186">
        <f t="shared" si="493"/>
        <v>57</v>
      </c>
      <c r="BS86" s="187">
        <v>18</v>
      </c>
      <c r="BT86" s="187">
        <v>39</v>
      </c>
      <c r="BU86" s="186">
        <f t="shared" si="494"/>
        <v>35</v>
      </c>
      <c r="BV86" s="187">
        <v>6</v>
      </c>
      <c r="BW86" s="187">
        <v>29</v>
      </c>
      <c r="BX86" s="186">
        <f t="shared" si="495"/>
        <v>25</v>
      </c>
      <c r="BY86" s="187">
        <v>1</v>
      </c>
      <c r="BZ86" s="187">
        <v>24</v>
      </c>
      <c r="CA86" s="186">
        <f t="shared" si="496"/>
        <v>5</v>
      </c>
      <c r="CB86" s="187">
        <v>0</v>
      </c>
      <c r="CC86" s="187">
        <v>5</v>
      </c>
      <c r="CD86" s="186">
        <f t="shared" si="497"/>
        <v>2</v>
      </c>
      <c r="CE86" s="187">
        <v>0</v>
      </c>
      <c r="CF86" s="187">
        <v>2</v>
      </c>
      <c r="CG86" s="186">
        <f t="shared" si="498"/>
        <v>3</v>
      </c>
      <c r="CH86" s="187">
        <v>0</v>
      </c>
      <c r="CI86" s="187">
        <v>3</v>
      </c>
      <c r="CJ86" s="186">
        <f t="shared" si="499"/>
        <v>0</v>
      </c>
      <c r="CK86" s="187">
        <v>0</v>
      </c>
      <c r="CL86" s="187">
        <v>0</v>
      </c>
      <c r="CM86" s="188">
        <f t="shared" si="500"/>
        <v>0</v>
      </c>
      <c r="CN86" s="189">
        <v>0</v>
      </c>
      <c r="CO86" s="189">
        <v>0</v>
      </c>
      <c r="CP86" s="188">
        <f t="shared" si="501"/>
        <v>0</v>
      </c>
      <c r="CQ86" s="189">
        <v>0</v>
      </c>
      <c r="CR86" s="189">
        <v>0</v>
      </c>
    </row>
    <row r="87" spans="1:96" s="231" customFormat="1" ht="51">
      <c r="A87" s="176" t="s">
        <v>295</v>
      </c>
      <c r="B87" s="176" t="s">
        <v>308</v>
      </c>
      <c r="C87" s="177" t="s">
        <v>309</v>
      </c>
      <c r="D87" s="232">
        <v>72</v>
      </c>
      <c r="E87" s="186">
        <f t="shared" si="502"/>
        <v>99</v>
      </c>
      <c r="F87" s="186">
        <f t="shared" si="503"/>
        <v>36</v>
      </c>
      <c r="G87" s="186">
        <f t="shared" si="504"/>
        <v>63</v>
      </c>
      <c r="H87" s="186">
        <f t="shared" si="505"/>
        <v>0</v>
      </c>
      <c r="I87" s="186">
        <f t="shared" si="506"/>
        <v>0</v>
      </c>
      <c r="J87" s="186">
        <f t="shared" si="507"/>
        <v>0</v>
      </c>
      <c r="K87" s="186">
        <f t="shared" si="508"/>
        <v>0</v>
      </c>
      <c r="L87" s="162">
        <v>0</v>
      </c>
      <c r="M87" s="162">
        <v>0</v>
      </c>
      <c r="N87" s="186">
        <f t="shared" si="475"/>
        <v>0</v>
      </c>
      <c r="O87" s="187">
        <v>0</v>
      </c>
      <c r="P87" s="187">
        <v>0</v>
      </c>
      <c r="Q87" s="186">
        <f t="shared" si="476"/>
        <v>0</v>
      </c>
      <c r="R87" s="187">
        <v>0</v>
      </c>
      <c r="S87" s="187">
        <v>0</v>
      </c>
      <c r="T87" s="186">
        <f t="shared" si="477"/>
        <v>0</v>
      </c>
      <c r="U87" s="187">
        <v>0</v>
      </c>
      <c r="V87" s="187">
        <v>0</v>
      </c>
      <c r="W87" s="186">
        <f t="shared" si="478"/>
        <v>0</v>
      </c>
      <c r="X87" s="187">
        <v>0</v>
      </c>
      <c r="Y87" s="187">
        <v>0</v>
      </c>
      <c r="Z87" s="186">
        <f t="shared" si="479"/>
        <v>0</v>
      </c>
      <c r="AA87" s="187">
        <v>0</v>
      </c>
      <c r="AB87" s="187">
        <v>0</v>
      </c>
      <c r="AC87" s="186">
        <f t="shared" si="480"/>
        <v>0</v>
      </c>
      <c r="AD87" s="187">
        <v>0</v>
      </c>
      <c r="AE87" s="187">
        <v>0</v>
      </c>
      <c r="AF87" s="186">
        <f t="shared" si="481"/>
        <v>0</v>
      </c>
      <c r="AG87" s="233">
        <v>0</v>
      </c>
      <c r="AH87" s="233">
        <v>0</v>
      </c>
      <c r="AI87" s="176" t="s">
        <v>295</v>
      </c>
      <c r="AJ87" s="176" t="s">
        <v>308</v>
      </c>
      <c r="AK87" s="177" t="s">
        <v>309</v>
      </c>
      <c r="AL87" s="232">
        <v>72</v>
      </c>
      <c r="AM87" s="186">
        <f t="shared" si="482"/>
        <v>0</v>
      </c>
      <c r="AN87" s="187">
        <v>0</v>
      </c>
      <c r="AO87" s="187">
        <v>0</v>
      </c>
      <c r="AP87" s="186">
        <f t="shared" si="483"/>
        <v>0</v>
      </c>
      <c r="AQ87" s="187">
        <v>0</v>
      </c>
      <c r="AR87" s="187">
        <v>0</v>
      </c>
      <c r="AS87" s="186">
        <f t="shared" si="484"/>
        <v>99</v>
      </c>
      <c r="AT87" s="186">
        <f t="shared" si="485"/>
        <v>36</v>
      </c>
      <c r="AU87" s="186">
        <f t="shared" si="486"/>
        <v>63</v>
      </c>
      <c r="AV87" s="186">
        <f t="shared" si="487"/>
        <v>32</v>
      </c>
      <c r="AW87" s="187">
        <v>16</v>
      </c>
      <c r="AX87" s="187">
        <v>16</v>
      </c>
      <c r="AY87" s="186">
        <f t="shared" si="488"/>
        <v>28</v>
      </c>
      <c r="AZ87" s="187">
        <v>16</v>
      </c>
      <c r="BA87" s="187">
        <v>12</v>
      </c>
      <c r="BB87" s="186">
        <f t="shared" si="489"/>
        <v>26</v>
      </c>
      <c r="BC87" s="187">
        <v>15</v>
      </c>
      <c r="BD87" s="187">
        <v>11</v>
      </c>
      <c r="BE87" s="186">
        <f t="shared" si="490"/>
        <v>0</v>
      </c>
      <c r="BF87" s="187">
        <v>0</v>
      </c>
      <c r="BG87" s="187">
        <v>0</v>
      </c>
      <c r="BH87" s="186">
        <f t="shared" si="491"/>
        <v>0</v>
      </c>
      <c r="BI87" s="187">
        <v>0</v>
      </c>
      <c r="BJ87" s="187">
        <v>0</v>
      </c>
      <c r="BK87" s="186">
        <f t="shared" si="492"/>
        <v>0</v>
      </c>
      <c r="BL87" s="187">
        <v>0</v>
      </c>
      <c r="BM87" s="187">
        <v>0</v>
      </c>
      <c r="BN87" s="176" t="s">
        <v>295</v>
      </c>
      <c r="BO87" s="176" t="s">
        <v>308</v>
      </c>
      <c r="BP87" s="177" t="s">
        <v>309</v>
      </c>
      <c r="BQ87" s="232">
        <v>72</v>
      </c>
      <c r="BR87" s="186">
        <f t="shared" si="493"/>
        <v>67</v>
      </c>
      <c r="BS87" s="187">
        <v>20</v>
      </c>
      <c r="BT87" s="187">
        <v>47</v>
      </c>
      <c r="BU87" s="186">
        <f t="shared" si="494"/>
        <v>18</v>
      </c>
      <c r="BV87" s="187">
        <v>5</v>
      </c>
      <c r="BW87" s="187">
        <v>13</v>
      </c>
      <c r="BX87" s="186">
        <f t="shared" si="495"/>
        <v>10</v>
      </c>
      <c r="BY87" s="187">
        <v>4</v>
      </c>
      <c r="BZ87" s="187">
        <v>6</v>
      </c>
      <c r="CA87" s="186">
        <f t="shared" si="496"/>
        <v>0</v>
      </c>
      <c r="CB87" s="187">
        <v>0</v>
      </c>
      <c r="CC87" s="187">
        <v>0</v>
      </c>
      <c r="CD87" s="186">
        <f t="shared" si="497"/>
        <v>0</v>
      </c>
      <c r="CE87" s="187">
        <v>0</v>
      </c>
      <c r="CF87" s="187">
        <v>0</v>
      </c>
      <c r="CG87" s="186">
        <f t="shared" si="498"/>
        <v>0</v>
      </c>
      <c r="CH87" s="187">
        <v>0</v>
      </c>
      <c r="CI87" s="187">
        <v>0</v>
      </c>
      <c r="CJ87" s="186">
        <f t="shared" si="499"/>
        <v>0</v>
      </c>
      <c r="CK87" s="187">
        <v>0</v>
      </c>
      <c r="CL87" s="187">
        <v>0</v>
      </c>
      <c r="CM87" s="188">
        <f t="shared" si="500"/>
        <v>0</v>
      </c>
      <c r="CN87" s="189">
        <v>0</v>
      </c>
      <c r="CO87" s="189">
        <v>0</v>
      </c>
      <c r="CP87" s="188">
        <f t="shared" si="501"/>
        <v>0</v>
      </c>
      <c r="CQ87" s="189">
        <v>0</v>
      </c>
      <c r="CR87" s="189">
        <v>0</v>
      </c>
    </row>
    <row r="88" spans="1:96" s="231" customFormat="1" ht="26.25" customHeight="1">
      <c r="A88" s="312" t="s">
        <v>310</v>
      </c>
      <c r="B88" s="313"/>
      <c r="C88" s="314"/>
      <c r="D88" s="230">
        <v>73</v>
      </c>
      <c r="E88" s="229">
        <f t="shared" si="502"/>
        <v>3974</v>
      </c>
      <c r="F88" s="229">
        <f t="shared" si="503"/>
        <v>3354</v>
      </c>
      <c r="G88" s="229">
        <f t="shared" si="504"/>
        <v>620</v>
      </c>
      <c r="H88" s="229">
        <f>SUM(H89:H113)</f>
        <v>375</v>
      </c>
      <c r="I88" s="229">
        <f t="shared" ref="I88:L88" si="509">SUM(I89:I113)</f>
        <v>282</v>
      </c>
      <c r="J88" s="229">
        <f t="shared" si="509"/>
        <v>93</v>
      </c>
      <c r="K88" s="229">
        <f t="shared" si="509"/>
        <v>357</v>
      </c>
      <c r="L88" s="229">
        <f t="shared" si="509"/>
        <v>271</v>
      </c>
      <c r="M88" s="229">
        <f t="shared" ref="M88" si="510">SUM(M89:M113)</f>
        <v>86</v>
      </c>
      <c r="N88" s="229">
        <f t="shared" ref="N88" si="511">SUM(N89:N113)</f>
        <v>145</v>
      </c>
      <c r="O88" s="229">
        <f t="shared" ref="O88:P88" si="512">SUM(O89:O113)</f>
        <v>116</v>
      </c>
      <c r="P88" s="229">
        <f t="shared" si="512"/>
        <v>29</v>
      </c>
      <c r="Q88" s="229">
        <f t="shared" ref="Q88" si="513">SUM(Q89:Q113)</f>
        <v>121</v>
      </c>
      <c r="R88" s="229">
        <f t="shared" ref="R88" si="514">SUM(R89:R113)</f>
        <v>98</v>
      </c>
      <c r="S88" s="229">
        <f t="shared" ref="S88:T88" si="515">SUM(S89:S113)</f>
        <v>23</v>
      </c>
      <c r="T88" s="229">
        <f t="shared" si="515"/>
        <v>35</v>
      </c>
      <c r="U88" s="229">
        <f t="shared" ref="U88" si="516">SUM(U89:U113)</f>
        <v>26</v>
      </c>
      <c r="V88" s="229">
        <f t="shared" ref="V88" si="517">SUM(V89:V113)</f>
        <v>9</v>
      </c>
      <c r="W88" s="229">
        <f t="shared" ref="W88:X88" si="518">SUM(W89:W113)</f>
        <v>35</v>
      </c>
      <c r="X88" s="229">
        <f t="shared" si="518"/>
        <v>26</v>
      </c>
      <c r="Y88" s="229">
        <f t="shared" ref="Y88" si="519">SUM(Y89:Y113)</f>
        <v>9</v>
      </c>
      <c r="Z88" s="229">
        <f t="shared" ref="Z88" si="520">SUM(Z89:Z113)</f>
        <v>18</v>
      </c>
      <c r="AA88" s="229">
        <f t="shared" ref="AA88:AB88" si="521">SUM(AA89:AA113)</f>
        <v>11</v>
      </c>
      <c r="AB88" s="229">
        <f t="shared" si="521"/>
        <v>7</v>
      </c>
      <c r="AC88" s="229">
        <f t="shared" ref="AC88" si="522">SUM(AC89:AC113)</f>
        <v>5</v>
      </c>
      <c r="AD88" s="229">
        <f t="shared" ref="AD88" si="523">SUM(AD89:AD113)</f>
        <v>3</v>
      </c>
      <c r="AE88" s="229">
        <f t="shared" ref="AE88:AF88" si="524">SUM(AE89:AE113)</f>
        <v>2</v>
      </c>
      <c r="AF88" s="229">
        <f t="shared" si="524"/>
        <v>4</v>
      </c>
      <c r="AG88" s="229">
        <f t="shared" ref="AG88" si="525">SUM(AG89:AG113)</f>
        <v>2</v>
      </c>
      <c r="AH88" s="229">
        <f t="shared" ref="AH88" si="526">SUM(AH89:AH113)</f>
        <v>2</v>
      </c>
      <c r="AI88" s="312" t="s">
        <v>310</v>
      </c>
      <c r="AJ88" s="313"/>
      <c r="AK88" s="314"/>
      <c r="AL88" s="230">
        <v>73</v>
      </c>
      <c r="AM88" s="229">
        <f t="shared" ref="AM88" si="527">SUM(AM89:AM113)</f>
        <v>0</v>
      </c>
      <c r="AN88" s="229">
        <f t="shared" ref="AN88" si="528">SUM(AN89:AN113)</f>
        <v>0</v>
      </c>
      <c r="AO88" s="229">
        <f t="shared" ref="AO88" si="529">SUM(AO89:AO113)</f>
        <v>0</v>
      </c>
      <c r="AP88" s="229">
        <f t="shared" ref="AP88" si="530">SUM(AP89:AP113)</f>
        <v>0</v>
      </c>
      <c r="AQ88" s="229">
        <f t="shared" ref="AQ88" si="531">SUM(AQ89:AQ113)</f>
        <v>0</v>
      </c>
      <c r="AR88" s="229">
        <f t="shared" ref="AR88" si="532">SUM(AR89:AR113)</f>
        <v>0</v>
      </c>
      <c r="AS88" s="229">
        <f t="shared" ref="AS88" si="533">SUM(AS89:AS113)</f>
        <v>3169</v>
      </c>
      <c r="AT88" s="229">
        <f t="shared" ref="AT88" si="534">SUM(AT89:AT113)</f>
        <v>2656</v>
      </c>
      <c r="AU88" s="229">
        <f t="shared" ref="AU88" si="535">SUM(AU89:AU113)</f>
        <v>513</v>
      </c>
      <c r="AV88" s="229">
        <f t="shared" ref="AV88" si="536">SUM(AV89:AV113)</f>
        <v>1367</v>
      </c>
      <c r="AW88" s="229">
        <f t="shared" ref="AW88" si="537">SUM(AW89:AW113)</f>
        <v>1093</v>
      </c>
      <c r="AX88" s="229">
        <f t="shared" ref="AX88" si="538">SUM(AX89:AX113)</f>
        <v>274</v>
      </c>
      <c r="AY88" s="229">
        <f t="shared" ref="AY88" si="539">SUM(AY89:AY113)</f>
        <v>682</v>
      </c>
      <c r="AZ88" s="229">
        <f t="shared" ref="AZ88" si="540">SUM(AZ89:AZ113)</f>
        <v>574</v>
      </c>
      <c r="BA88" s="229">
        <f t="shared" ref="BA88" si="541">SUM(BA89:BA113)</f>
        <v>108</v>
      </c>
      <c r="BB88" s="229">
        <f t="shared" ref="BB88" si="542">SUM(BB89:BB113)</f>
        <v>520</v>
      </c>
      <c r="BC88" s="229">
        <f t="shared" ref="BC88" si="543">SUM(BC89:BC113)</f>
        <v>450</v>
      </c>
      <c r="BD88" s="229">
        <f t="shared" ref="BD88" si="544">SUM(BD89:BD113)</f>
        <v>70</v>
      </c>
      <c r="BE88" s="229">
        <f t="shared" ref="BE88" si="545">SUM(BE89:BE113)</f>
        <v>10</v>
      </c>
      <c r="BF88" s="229">
        <f t="shared" ref="BF88" si="546">SUM(BF89:BF113)</f>
        <v>10</v>
      </c>
      <c r="BG88" s="229">
        <f t="shared" ref="BG88" si="547">SUM(BG89:BG113)</f>
        <v>0</v>
      </c>
      <c r="BH88" s="229">
        <f t="shared" ref="BH88" si="548">SUM(BH89:BH113)</f>
        <v>6</v>
      </c>
      <c r="BI88" s="229">
        <f t="shared" ref="BI88" si="549">SUM(BI89:BI113)</f>
        <v>6</v>
      </c>
      <c r="BJ88" s="229">
        <f t="shared" ref="BJ88" si="550">SUM(BJ89:BJ113)</f>
        <v>0</v>
      </c>
      <c r="BK88" s="229">
        <f t="shared" ref="BK88" si="551">SUM(BK89:BK113)</f>
        <v>4</v>
      </c>
      <c r="BL88" s="229">
        <f t="shared" ref="BL88" si="552">SUM(BL89:BL113)</f>
        <v>4</v>
      </c>
      <c r="BM88" s="229">
        <f t="shared" ref="BM88" si="553">SUM(BM89:BM113)</f>
        <v>0</v>
      </c>
      <c r="BN88" s="312" t="s">
        <v>310</v>
      </c>
      <c r="BO88" s="313"/>
      <c r="BP88" s="314"/>
      <c r="BQ88" s="230">
        <v>73</v>
      </c>
      <c r="BR88" s="229">
        <f t="shared" ref="BR88" si="554">SUM(BR89:BR113)</f>
        <v>1802</v>
      </c>
      <c r="BS88" s="229">
        <f t="shared" ref="BS88" si="555">SUM(BS89:BS113)</f>
        <v>1563</v>
      </c>
      <c r="BT88" s="229">
        <f t="shared" ref="BT88" si="556">SUM(BT89:BT113)</f>
        <v>239</v>
      </c>
      <c r="BU88" s="229">
        <f t="shared" ref="BU88" si="557">SUM(BU89:BU113)</f>
        <v>419</v>
      </c>
      <c r="BV88" s="229">
        <f t="shared" ref="BV88" si="558">SUM(BV89:BV113)</f>
        <v>358</v>
      </c>
      <c r="BW88" s="229">
        <f t="shared" ref="BW88" si="559">SUM(BW89:BW113)</f>
        <v>61</v>
      </c>
      <c r="BX88" s="229">
        <f t="shared" ref="BX88" si="560">SUM(BX89:BX113)</f>
        <v>272</v>
      </c>
      <c r="BY88" s="229">
        <f t="shared" ref="BY88" si="561">SUM(BY89:BY113)</f>
        <v>234</v>
      </c>
      <c r="BZ88" s="229">
        <f t="shared" ref="BZ88" si="562">SUM(BZ89:BZ113)</f>
        <v>38</v>
      </c>
      <c r="CA88" s="229">
        <f t="shared" ref="CA88" si="563">SUM(CA89:CA113)</f>
        <v>392</v>
      </c>
      <c r="CB88" s="229">
        <f t="shared" ref="CB88" si="564">SUM(CB89:CB113)</f>
        <v>335</v>
      </c>
      <c r="CC88" s="229">
        <f t="shared" ref="CC88" si="565">SUM(CC89:CC113)</f>
        <v>57</v>
      </c>
      <c r="CD88" s="229">
        <f t="shared" ref="CD88" si="566">SUM(CD89:CD113)</f>
        <v>374</v>
      </c>
      <c r="CE88" s="229">
        <f t="shared" ref="CE88" si="567">SUM(CE89:CE113)</f>
        <v>323</v>
      </c>
      <c r="CF88" s="229">
        <f t="shared" ref="CF88" si="568">SUM(CF89:CF113)</f>
        <v>51</v>
      </c>
      <c r="CG88" s="229">
        <f t="shared" ref="CG88" si="569">SUM(CG89:CG113)</f>
        <v>18</v>
      </c>
      <c r="CH88" s="229">
        <f t="shared" ref="CH88" si="570">SUM(CH89:CH113)</f>
        <v>12</v>
      </c>
      <c r="CI88" s="229">
        <f t="shared" ref="CI88" si="571">SUM(CI89:CI113)</f>
        <v>6</v>
      </c>
      <c r="CJ88" s="229">
        <f t="shared" ref="CJ88" si="572">SUM(CJ89:CJ113)</f>
        <v>430</v>
      </c>
      <c r="CK88" s="229">
        <f t="shared" ref="CK88" si="573">SUM(CK89:CK113)</f>
        <v>416</v>
      </c>
      <c r="CL88" s="229">
        <f t="shared" ref="CL88" si="574">SUM(CL89:CL113)</f>
        <v>14</v>
      </c>
      <c r="CM88" s="229">
        <f t="shared" ref="CM88" si="575">SUM(CM89:CM113)</f>
        <v>107</v>
      </c>
      <c r="CN88" s="229">
        <f t="shared" ref="CN88" si="576">SUM(CN89:CN113)</f>
        <v>100</v>
      </c>
      <c r="CO88" s="229">
        <f t="shared" ref="CO88" si="577">SUM(CO89:CO113)</f>
        <v>7</v>
      </c>
      <c r="CP88" s="229">
        <f t="shared" ref="CP88" si="578">SUM(CP89:CP113)</f>
        <v>14</v>
      </c>
      <c r="CQ88" s="229">
        <f t="shared" ref="CQ88" si="579">SUM(CQ89:CQ113)</f>
        <v>14</v>
      </c>
      <c r="CR88" s="229">
        <f t="shared" ref="CR88" si="580">SUM(CR89:CR113)</f>
        <v>0</v>
      </c>
    </row>
    <row r="89" spans="1:96" s="231" customFormat="1" ht="25.5">
      <c r="A89" s="170" t="s">
        <v>311</v>
      </c>
      <c r="B89" s="170" t="s">
        <v>312</v>
      </c>
      <c r="C89" s="170" t="s">
        <v>313</v>
      </c>
      <c r="D89" s="232">
        <v>74</v>
      </c>
      <c r="E89" s="186">
        <f t="shared" si="502"/>
        <v>13</v>
      </c>
      <c r="F89" s="186">
        <f t="shared" si="503"/>
        <v>11</v>
      </c>
      <c r="G89" s="186">
        <f t="shared" si="504"/>
        <v>2</v>
      </c>
      <c r="H89" s="186">
        <f t="shared" si="505"/>
        <v>13</v>
      </c>
      <c r="I89" s="186">
        <f t="shared" si="506"/>
        <v>11</v>
      </c>
      <c r="J89" s="186">
        <f t="shared" si="507"/>
        <v>2</v>
      </c>
      <c r="K89" s="186">
        <f t="shared" si="508"/>
        <v>13</v>
      </c>
      <c r="L89" s="162">
        <v>11</v>
      </c>
      <c r="M89" s="162">
        <v>2</v>
      </c>
      <c r="N89" s="186">
        <f t="shared" si="475"/>
        <v>9</v>
      </c>
      <c r="O89" s="187">
        <v>9</v>
      </c>
      <c r="P89" s="187">
        <v>0</v>
      </c>
      <c r="Q89" s="186">
        <f t="shared" si="476"/>
        <v>9</v>
      </c>
      <c r="R89" s="187">
        <v>9</v>
      </c>
      <c r="S89" s="187">
        <v>0</v>
      </c>
      <c r="T89" s="186">
        <f t="shared" si="477"/>
        <v>1</v>
      </c>
      <c r="U89" s="187">
        <v>1</v>
      </c>
      <c r="V89" s="187">
        <v>0</v>
      </c>
      <c r="W89" s="186">
        <f t="shared" si="478"/>
        <v>1</v>
      </c>
      <c r="X89" s="187">
        <v>1</v>
      </c>
      <c r="Y89" s="187"/>
      <c r="Z89" s="186">
        <f t="shared" si="479"/>
        <v>0</v>
      </c>
      <c r="AA89" s="187">
        <v>0</v>
      </c>
      <c r="AB89" s="187">
        <v>0</v>
      </c>
      <c r="AC89" s="186">
        <f t="shared" si="480"/>
        <v>0</v>
      </c>
      <c r="AD89" s="187">
        <v>0</v>
      </c>
      <c r="AE89" s="187">
        <v>0</v>
      </c>
      <c r="AF89" s="186">
        <f t="shared" si="481"/>
        <v>0</v>
      </c>
      <c r="AG89" s="233">
        <v>0</v>
      </c>
      <c r="AH89" s="233">
        <v>0</v>
      </c>
      <c r="AI89" s="170" t="s">
        <v>311</v>
      </c>
      <c r="AJ89" s="170" t="s">
        <v>312</v>
      </c>
      <c r="AK89" s="170" t="s">
        <v>313</v>
      </c>
      <c r="AL89" s="232">
        <v>74</v>
      </c>
      <c r="AM89" s="186">
        <f t="shared" si="482"/>
        <v>0</v>
      </c>
      <c r="AN89" s="187">
        <v>0</v>
      </c>
      <c r="AO89" s="187">
        <v>0</v>
      </c>
      <c r="AP89" s="186">
        <f t="shared" si="483"/>
        <v>0</v>
      </c>
      <c r="AQ89" s="187"/>
      <c r="AR89" s="187"/>
      <c r="AS89" s="186">
        <f t="shared" si="484"/>
        <v>0</v>
      </c>
      <c r="AT89" s="186">
        <f t="shared" si="485"/>
        <v>0</v>
      </c>
      <c r="AU89" s="186">
        <f t="shared" si="486"/>
        <v>0</v>
      </c>
      <c r="AV89" s="186">
        <f t="shared" si="487"/>
        <v>0</v>
      </c>
      <c r="AW89" s="187">
        <v>0</v>
      </c>
      <c r="AX89" s="187">
        <v>0</v>
      </c>
      <c r="AY89" s="186">
        <f t="shared" si="488"/>
        <v>0</v>
      </c>
      <c r="AZ89" s="187">
        <v>0</v>
      </c>
      <c r="BA89" s="187">
        <v>0</v>
      </c>
      <c r="BB89" s="186">
        <f t="shared" si="489"/>
        <v>0</v>
      </c>
      <c r="BC89" s="187">
        <v>0</v>
      </c>
      <c r="BD89" s="187">
        <v>0</v>
      </c>
      <c r="BE89" s="186">
        <f t="shared" si="490"/>
        <v>0</v>
      </c>
      <c r="BF89" s="187">
        <v>0</v>
      </c>
      <c r="BG89" s="187">
        <v>0</v>
      </c>
      <c r="BH89" s="186">
        <f t="shared" si="491"/>
        <v>0</v>
      </c>
      <c r="BI89" s="187">
        <v>0</v>
      </c>
      <c r="BJ89" s="187">
        <v>0</v>
      </c>
      <c r="BK89" s="186">
        <f t="shared" si="492"/>
        <v>0</v>
      </c>
      <c r="BL89" s="187">
        <v>0</v>
      </c>
      <c r="BM89" s="187">
        <v>0</v>
      </c>
      <c r="BN89" s="170" t="s">
        <v>311</v>
      </c>
      <c r="BO89" s="170" t="s">
        <v>312</v>
      </c>
      <c r="BP89" s="170" t="s">
        <v>313</v>
      </c>
      <c r="BQ89" s="232">
        <v>74</v>
      </c>
      <c r="BR89" s="186">
        <f t="shared" si="493"/>
        <v>0</v>
      </c>
      <c r="BS89" s="187">
        <v>0</v>
      </c>
      <c r="BT89" s="187">
        <v>0</v>
      </c>
      <c r="BU89" s="186">
        <f t="shared" si="494"/>
        <v>0</v>
      </c>
      <c r="BV89" s="187">
        <v>0</v>
      </c>
      <c r="BW89" s="187">
        <v>0</v>
      </c>
      <c r="BX89" s="186">
        <f t="shared" si="495"/>
        <v>0</v>
      </c>
      <c r="BY89" s="187">
        <v>0</v>
      </c>
      <c r="BZ89" s="187">
        <v>0</v>
      </c>
      <c r="CA89" s="186">
        <f t="shared" si="496"/>
        <v>0</v>
      </c>
      <c r="CB89" s="187">
        <v>0</v>
      </c>
      <c r="CC89" s="187">
        <v>0</v>
      </c>
      <c r="CD89" s="186">
        <f t="shared" si="497"/>
        <v>0</v>
      </c>
      <c r="CE89" s="187">
        <v>0</v>
      </c>
      <c r="CF89" s="187">
        <v>0</v>
      </c>
      <c r="CG89" s="186">
        <f t="shared" si="498"/>
        <v>0</v>
      </c>
      <c r="CH89" s="187">
        <v>0</v>
      </c>
      <c r="CI89" s="187">
        <v>0</v>
      </c>
      <c r="CJ89" s="186">
        <f t="shared" si="499"/>
        <v>0</v>
      </c>
      <c r="CK89" s="187">
        <v>0</v>
      </c>
      <c r="CL89" s="187">
        <v>0</v>
      </c>
      <c r="CM89" s="188">
        <f t="shared" si="500"/>
        <v>0</v>
      </c>
      <c r="CN89" s="189">
        <v>0</v>
      </c>
      <c r="CO89" s="189">
        <v>0</v>
      </c>
      <c r="CP89" s="188">
        <f t="shared" si="501"/>
        <v>0</v>
      </c>
      <c r="CQ89" s="189">
        <v>0</v>
      </c>
      <c r="CR89" s="189">
        <v>0</v>
      </c>
    </row>
    <row r="90" spans="1:96" s="231" customFormat="1" ht="38.25">
      <c r="A90" s="176" t="s">
        <v>311</v>
      </c>
      <c r="B90" s="176" t="s">
        <v>314</v>
      </c>
      <c r="C90" s="177" t="s">
        <v>315</v>
      </c>
      <c r="D90" s="232">
        <v>75</v>
      </c>
      <c r="E90" s="186">
        <f t="shared" si="502"/>
        <v>12</v>
      </c>
      <c r="F90" s="186">
        <f t="shared" si="503"/>
        <v>5</v>
      </c>
      <c r="G90" s="186">
        <f t="shared" si="504"/>
        <v>7</v>
      </c>
      <c r="H90" s="186">
        <f t="shared" si="505"/>
        <v>12</v>
      </c>
      <c r="I90" s="186">
        <f t="shared" si="506"/>
        <v>5</v>
      </c>
      <c r="J90" s="186">
        <f t="shared" si="507"/>
        <v>7</v>
      </c>
      <c r="K90" s="186">
        <f t="shared" si="508"/>
        <v>12</v>
      </c>
      <c r="L90" s="162">
        <v>5</v>
      </c>
      <c r="M90" s="162">
        <v>7</v>
      </c>
      <c r="N90" s="186">
        <f t="shared" si="475"/>
        <v>9</v>
      </c>
      <c r="O90" s="187">
        <v>5</v>
      </c>
      <c r="P90" s="187">
        <v>4</v>
      </c>
      <c r="Q90" s="186">
        <f t="shared" si="476"/>
        <v>9</v>
      </c>
      <c r="R90" s="187">
        <v>5</v>
      </c>
      <c r="S90" s="187">
        <v>4</v>
      </c>
      <c r="T90" s="186">
        <f t="shared" si="477"/>
        <v>3</v>
      </c>
      <c r="U90" s="187"/>
      <c r="V90" s="187">
        <v>3</v>
      </c>
      <c r="W90" s="186">
        <f t="shared" si="478"/>
        <v>3</v>
      </c>
      <c r="X90" s="187"/>
      <c r="Y90" s="187">
        <v>3</v>
      </c>
      <c r="Z90" s="186">
        <f t="shared" si="479"/>
        <v>0</v>
      </c>
      <c r="AA90" s="187"/>
      <c r="AB90" s="187"/>
      <c r="AC90" s="186">
        <f t="shared" si="480"/>
        <v>0</v>
      </c>
      <c r="AD90" s="187"/>
      <c r="AE90" s="187"/>
      <c r="AF90" s="186">
        <f t="shared" si="481"/>
        <v>0</v>
      </c>
      <c r="AG90" s="233"/>
      <c r="AH90" s="233"/>
      <c r="AI90" s="176" t="s">
        <v>311</v>
      </c>
      <c r="AJ90" s="176" t="s">
        <v>314</v>
      </c>
      <c r="AK90" s="177" t="s">
        <v>315</v>
      </c>
      <c r="AL90" s="232">
        <v>75</v>
      </c>
      <c r="AM90" s="186">
        <f t="shared" si="482"/>
        <v>0</v>
      </c>
      <c r="AN90" s="187"/>
      <c r="AO90" s="187"/>
      <c r="AP90" s="186">
        <f t="shared" si="483"/>
        <v>0</v>
      </c>
      <c r="AQ90" s="187"/>
      <c r="AR90" s="187"/>
      <c r="AS90" s="186">
        <f t="shared" si="484"/>
        <v>0</v>
      </c>
      <c r="AT90" s="186">
        <f t="shared" si="485"/>
        <v>0</v>
      </c>
      <c r="AU90" s="186">
        <f t="shared" si="486"/>
        <v>0</v>
      </c>
      <c r="AV90" s="186">
        <f t="shared" si="487"/>
        <v>0</v>
      </c>
      <c r="AW90" s="187"/>
      <c r="AX90" s="187"/>
      <c r="AY90" s="186">
        <f t="shared" si="488"/>
        <v>0</v>
      </c>
      <c r="AZ90" s="187"/>
      <c r="BA90" s="187"/>
      <c r="BB90" s="186">
        <f t="shared" si="489"/>
        <v>0</v>
      </c>
      <c r="BC90" s="187"/>
      <c r="BD90" s="187"/>
      <c r="BE90" s="186">
        <f t="shared" si="490"/>
        <v>0</v>
      </c>
      <c r="BF90" s="187">
        <v>0</v>
      </c>
      <c r="BG90" s="187">
        <v>0</v>
      </c>
      <c r="BH90" s="186">
        <f t="shared" si="491"/>
        <v>0</v>
      </c>
      <c r="BI90" s="187"/>
      <c r="BJ90" s="187"/>
      <c r="BK90" s="186">
        <f t="shared" si="492"/>
        <v>0</v>
      </c>
      <c r="BL90" s="187"/>
      <c r="BM90" s="187"/>
      <c r="BN90" s="176" t="s">
        <v>311</v>
      </c>
      <c r="BO90" s="176" t="s">
        <v>314</v>
      </c>
      <c r="BP90" s="177" t="s">
        <v>315</v>
      </c>
      <c r="BQ90" s="232">
        <v>75</v>
      </c>
      <c r="BR90" s="186">
        <f t="shared" si="493"/>
        <v>0</v>
      </c>
      <c r="BS90" s="187"/>
      <c r="BT90" s="187"/>
      <c r="BU90" s="186">
        <f t="shared" si="494"/>
        <v>0</v>
      </c>
      <c r="BV90" s="187"/>
      <c r="BW90" s="187"/>
      <c r="BX90" s="186">
        <f t="shared" si="495"/>
        <v>0</v>
      </c>
      <c r="BY90" s="187"/>
      <c r="BZ90" s="187"/>
      <c r="CA90" s="186">
        <f t="shared" si="496"/>
        <v>0</v>
      </c>
      <c r="CB90" s="187">
        <v>0</v>
      </c>
      <c r="CC90" s="187">
        <v>0</v>
      </c>
      <c r="CD90" s="186">
        <f t="shared" si="497"/>
        <v>0</v>
      </c>
      <c r="CE90" s="187"/>
      <c r="CF90" s="187"/>
      <c r="CG90" s="186">
        <f t="shared" si="498"/>
        <v>0</v>
      </c>
      <c r="CH90" s="187"/>
      <c r="CI90" s="187"/>
      <c r="CJ90" s="186">
        <f t="shared" si="499"/>
        <v>0</v>
      </c>
      <c r="CK90" s="187"/>
      <c r="CL90" s="187"/>
      <c r="CM90" s="188">
        <f t="shared" si="500"/>
        <v>0</v>
      </c>
      <c r="CN90" s="189"/>
      <c r="CO90" s="189"/>
      <c r="CP90" s="188">
        <f t="shared" si="501"/>
        <v>0</v>
      </c>
      <c r="CQ90" s="189"/>
      <c r="CR90" s="189"/>
    </row>
    <row r="91" spans="1:96" s="231" customFormat="1" ht="38.25">
      <c r="A91" s="176" t="s">
        <v>311</v>
      </c>
      <c r="B91" s="176" t="s">
        <v>316</v>
      </c>
      <c r="C91" s="177" t="s">
        <v>317</v>
      </c>
      <c r="D91" s="232">
        <v>76</v>
      </c>
      <c r="E91" s="186">
        <f t="shared" si="502"/>
        <v>67</v>
      </c>
      <c r="F91" s="186">
        <f t="shared" si="503"/>
        <v>58</v>
      </c>
      <c r="G91" s="186">
        <f t="shared" si="504"/>
        <v>9</v>
      </c>
      <c r="H91" s="186">
        <f t="shared" si="505"/>
        <v>0</v>
      </c>
      <c r="I91" s="186">
        <f t="shared" si="506"/>
        <v>0</v>
      </c>
      <c r="J91" s="186">
        <f t="shared" si="507"/>
        <v>0</v>
      </c>
      <c r="K91" s="186">
        <f t="shared" si="508"/>
        <v>0</v>
      </c>
      <c r="L91" s="162">
        <v>0</v>
      </c>
      <c r="M91" s="162">
        <v>0</v>
      </c>
      <c r="N91" s="186">
        <f t="shared" si="475"/>
        <v>0</v>
      </c>
      <c r="O91" s="187">
        <v>0</v>
      </c>
      <c r="P91" s="187">
        <v>0</v>
      </c>
      <c r="Q91" s="186">
        <f t="shared" si="476"/>
        <v>0</v>
      </c>
      <c r="R91" s="187">
        <v>0</v>
      </c>
      <c r="S91" s="187">
        <v>0</v>
      </c>
      <c r="T91" s="186">
        <f t="shared" si="477"/>
        <v>0</v>
      </c>
      <c r="U91" s="187">
        <v>0</v>
      </c>
      <c r="V91" s="187">
        <v>0</v>
      </c>
      <c r="W91" s="186">
        <f t="shared" si="478"/>
        <v>0</v>
      </c>
      <c r="X91" s="187">
        <v>0</v>
      </c>
      <c r="Y91" s="187">
        <v>0</v>
      </c>
      <c r="Z91" s="186">
        <f t="shared" si="479"/>
        <v>0</v>
      </c>
      <c r="AA91" s="187">
        <v>0</v>
      </c>
      <c r="AB91" s="187">
        <v>0</v>
      </c>
      <c r="AC91" s="186">
        <f t="shared" si="480"/>
        <v>0</v>
      </c>
      <c r="AD91" s="187">
        <v>0</v>
      </c>
      <c r="AE91" s="187">
        <v>0</v>
      </c>
      <c r="AF91" s="186">
        <f t="shared" si="481"/>
        <v>0</v>
      </c>
      <c r="AG91" s="233">
        <v>0</v>
      </c>
      <c r="AH91" s="233">
        <v>0</v>
      </c>
      <c r="AI91" s="176" t="s">
        <v>311</v>
      </c>
      <c r="AJ91" s="176" t="s">
        <v>316</v>
      </c>
      <c r="AK91" s="177" t="s">
        <v>317</v>
      </c>
      <c r="AL91" s="232">
        <v>76</v>
      </c>
      <c r="AM91" s="186">
        <f t="shared" si="482"/>
        <v>0</v>
      </c>
      <c r="AN91" s="187">
        <v>0</v>
      </c>
      <c r="AO91" s="187">
        <v>0</v>
      </c>
      <c r="AP91" s="186">
        <f t="shared" si="483"/>
        <v>0</v>
      </c>
      <c r="AQ91" s="187">
        <v>0</v>
      </c>
      <c r="AR91" s="187">
        <v>0</v>
      </c>
      <c r="AS91" s="186">
        <f t="shared" si="484"/>
        <v>67</v>
      </c>
      <c r="AT91" s="186">
        <f t="shared" si="485"/>
        <v>58</v>
      </c>
      <c r="AU91" s="186">
        <f t="shared" si="486"/>
        <v>9</v>
      </c>
      <c r="AV91" s="186">
        <f t="shared" si="487"/>
        <v>42</v>
      </c>
      <c r="AW91" s="187">
        <v>36</v>
      </c>
      <c r="AX91" s="187">
        <v>6</v>
      </c>
      <c r="AY91" s="186">
        <f t="shared" si="488"/>
        <v>8</v>
      </c>
      <c r="AZ91" s="187">
        <v>8</v>
      </c>
      <c r="BA91" s="187">
        <v>0</v>
      </c>
      <c r="BB91" s="186">
        <f t="shared" si="489"/>
        <v>1</v>
      </c>
      <c r="BC91" s="187">
        <v>1</v>
      </c>
      <c r="BD91" s="187">
        <v>0</v>
      </c>
      <c r="BE91" s="186">
        <f t="shared" si="490"/>
        <v>0</v>
      </c>
      <c r="BF91" s="187">
        <v>0</v>
      </c>
      <c r="BG91" s="187">
        <v>0</v>
      </c>
      <c r="BH91" s="186">
        <f t="shared" si="491"/>
        <v>0</v>
      </c>
      <c r="BI91" s="187">
        <v>0</v>
      </c>
      <c r="BJ91" s="187">
        <v>0</v>
      </c>
      <c r="BK91" s="186">
        <f t="shared" si="492"/>
        <v>0</v>
      </c>
      <c r="BL91" s="187">
        <v>0</v>
      </c>
      <c r="BM91" s="187">
        <v>0</v>
      </c>
      <c r="BN91" s="176" t="s">
        <v>311</v>
      </c>
      <c r="BO91" s="176" t="s">
        <v>316</v>
      </c>
      <c r="BP91" s="177" t="s">
        <v>317</v>
      </c>
      <c r="BQ91" s="232">
        <v>76</v>
      </c>
      <c r="BR91" s="186">
        <f t="shared" si="493"/>
        <v>25</v>
      </c>
      <c r="BS91" s="187">
        <v>22</v>
      </c>
      <c r="BT91" s="187">
        <v>3</v>
      </c>
      <c r="BU91" s="186">
        <f t="shared" si="494"/>
        <v>9</v>
      </c>
      <c r="BV91" s="187">
        <v>8</v>
      </c>
      <c r="BW91" s="187">
        <v>1</v>
      </c>
      <c r="BX91" s="186">
        <f t="shared" si="495"/>
        <v>2</v>
      </c>
      <c r="BY91" s="187">
        <v>2</v>
      </c>
      <c r="BZ91" s="187">
        <v>0</v>
      </c>
      <c r="CA91" s="186">
        <f t="shared" si="496"/>
        <v>8</v>
      </c>
      <c r="CB91" s="187">
        <v>7</v>
      </c>
      <c r="CC91" s="187">
        <v>1</v>
      </c>
      <c r="CD91" s="186">
        <f t="shared" si="497"/>
        <v>8</v>
      </c>
      <c r="CE91" s="187">
        <v>7</v>
      </c>
      <c r="CF91" s="187">
        <v>1</v>
      </c>
      <c r="CG91" s="186">
        <f t="shared" si="498"/>
        <v>0</v>
      </c>
      <c r="CH91" s="187">
        <v>0</v>
      </c>
      <c r="CI91" s="187">
        <v>0</v>
      </c>
      <c r="CJ91" s="186">
        <f t="shared" si="499"/>
        <v>0</v>
      </c>
      <c r="CK91" s="187">
        <v>0</v>
      </c>
      <c r="CL91" s="187">
        <v>0</v>
      </c>
      <c r="CM91" s="188">
        <f t="shared" si="500"/>
        <v>0</v>
      </c>
      <c r="CN91" s="189">
        <v>0</v>
      </c>
      <c r="CO91" s="189">
        <v>0</v>
      </c>
      <c r="CP91" s="188">
        <f t="shared" si="501"/>
        <v>0</v>
      </c>
      <c r="CQ91" s="189">
        <v>0</v>
      </c>
      <c r="CR91" s="189">
        <v>0</v>
      </c>
    </row>
    <row r="92" spans="1:96" s="231" customFormat="1" ht="25.5">
      <c r="A92" s="176" t="s">
        <v>311</v>
      </c>
      <c r="B92" s="176" t="s">
        <v>318</v>
      </c>
      <c r="C92" s="177" t="s">
        <v>319</v>
      </c>
      <c r="D92" s="232">
        <v>77</v>
      </c>
      <c r="E92" s="186">
        <f t="shared" si="502"/>
        <v>123</v>
      </c>
      <c r="F92" s="186">
        <f t="shared" si="503"/>
        <v>83</v>
      </c>
      <c r="G92" s="186">
        <f t="shared" si="504"/>
        <v>40</v>
      </c>
      <c r="H92" s="186">
        <f t="shared" si="505"/>
        <v>123</v>
      </c>
      <c r="I92" s="186">
        <f t="shared" si="506"/>
        <v>83</v>
      </c>
      <c r="J92" s="186">
        <f t="shared" si="507"/>
        <v>40</v>
      </c>
      <c r="K92" s="186">
        <f t="shared" si="508"/>
        <v>123</v>
      </c>
      <c r="L92" s="162">
        <v>83</v>
      </c>
      <c r="M92" s="162">
        <v>40</v>
      </c>
      <c r="N92" s="186">
        <f t="shared" si="475"/>
        <v>48</v>
      </c>
      <c r="O92" s="187">
        <v>33</v>
      </c>
      <c r="P92" s="187">
        <v>15</v>
      </c>
      <c r="Q92" s="186">
        <f t="shared" si="476"/>
        <v>40</v>
      </c>
      <c r="R92" s="187">
        <v>27</v>
      </c>
      <c r="S92" s="187">
        <v>13</v>
      </c>
      <c r="T92" s="186">
        <f t="shared" si="477"/>
        <v>12</v>
      </c>
      <c r="U92" s="187">
        <v>12</v>
      </c>
      <c r="V92" s="187">
        <v>0</v>
      </c>
      <c r="W92" s="186">
        <f t="shared" si="478"/>
        <v>12</v>
      </c>
      <c r="X92" s="187">
        <v>12</v>
      </c>
      <c r="Y92" s="187">
        <v>0</v>
      </c>
      <c r="Z92" s="186">
        <f t="shared" si="479"/>
        <v>0</v>
      </c>
      <c r="AA92" s="187">
        <v>0</v>
      </c>
      <c r="AB92" s="187">
        <v>0</v>
      </c>
      <c r="AC92" s="186">
        <f t="shared" si="480"/>
        <v>0</v>
      </c>
      <c r="AD92" s="187">
        <v>0</v>
      </c>
      <c r="AE92" s="187">
        <v>0</v>
      </c>
      <c r="AF92" s="186">
        <f t="shared" si="481"/>
        <v>0</v>
      </c>
      <c r="AG92" s="233">
        <v>0</v>
      </c>
      <c r="AH92" s="233">
        <v>0</v>
      </c>
      <c r="AI92" s="176" t="s">
        <v>311</v>
      </c>
      <c r="AJ92" s="176" t="s">
        <v>318</v>
      </c>
      <c r="AK92" s="177" t="s">
        <v>319</v>
      </c>
      <c r="AL92" s="232">
        <v>77</v>
      </c>
      <c r="AM92" s="186">
        <f t="shared" si="482"/>
        <v>0</v>
      </c>
      <c r="AN92" s="187">
        <v>0</v>
      </c>
      <c r="AO92" s="187">
        <v>0</v>
      </c>
      <c r="AP92" s="186">
        <f t="shared" si="483"/>
        <v>0</v>
      </c>
      <c r="AQ92" s="187">
        <v>0</v>
      </c>
      <c r="AR92" s="187">
        <v>0</v>
      </c>
      <c r="AS92" s="186">
        <f t="shared" si="484"/>
        <v>0</v>
      </c>
      <c r="AT92" s="186">
        <f t="shared" si="485"/>
        <v>0</v>
      </c>
      <c r="AU92" s="186">
        <f t="shared" si="486"/>
        <v>0</v>
      </c>
      <c r="AV92" s="186">
        <f t="shared" si="487"/>
        <v>0</v>
      </c>
      <c r="AW92" s="187">
        <v>0</v>
      </c>
      <c r="AX92" s="187">
        <v>0</v>
      </c>
      <c r="AY92" s="186">
        <f t="shared" si="488"/>
        <v>0</v>
      </c>
      <c r="AZ92" s="187">
        <v>0</v>
      </c>
      <c r="BA92" s="187">
        <v>0</v>
      </c>
      <c r="BB92" s="186">
        <f t="shared" si="489"/>
        <v>0</v>
      </c>
      <c r="BC92" s="187">
        <v>0</v>
      </c>
      <c r="BD92" s="187">
        <v>0</v>
      </c>
      <c r="BE92" s="186">
        <f t="shared" si="490"/>
        <v>0</v>
      </c>
      <c r="BF92" s="187">
        <v>0</v>
      </c>
      <c r="BG92" s="187">
        <v>0</v>
      </c>
      <c r="BH92" s="186">
        <f t="shared" si="491"/>
        <v>0</v>
      </c>
      <c r="BI92" s="187">
        <v>0</v>
      </c>
      <c r="BJ92" s="187">
        <v>0</v>
      </c>
      <c r="BK92" s="186">
        <f t="shared" si="492"/>
        <v>0</v>
      </c>
      <c r="BL92" s="187">
        <v>0</v>
      </c>
      <c r="BM92" s="187">
        <v>0</v>
      </c>
      <c r="BN92" s="176" t="s">
        <v>311</v>
      </c>
      <c r="BO92" s="176" t="s">
        <v>318</v>
      </c>
      <c r="BP92" s="177" t="s">
        <v>319</v>
      </c>
      <c r="BQ92" s="232">
        <v>77</v>
      </c>
      <c r="BR92" s="186">
        <f t="shared" si="493"/>
        <v>0</v>
      </c>
      <c r="BS92" s="187">
        <v>0</v>
      </c>
      <c r="BT92" s="187">
        <v>0</v>
      </c>
      <c r="BU92" s="186">
        <f t="shared" si="494"/>
        <v>0</v>
      </c>
      <c r="BV92" s="187">
        <v>0</v>
      </c>
      <c r="BW92" s="187">
        <v>0</v>
      </c>
      <c r="BX92" s="186">
        <f t="shared" si="495"/>
        <v>0</v>
      </c>
      <c r="BY92" s="187">
        <v>0</v>
      </c>
      <c r="BZ92" s="187">
        <v>0</v>
      </c>
      <c r="CA92" s="186">
        <f t="shared" si="496"/>
        <v>0</v>
      </c>
      <c r="CB92" s="187">
        <v>0</v>
      </c>
      <c r="CC92" s="187">
        <v>0</v>
      </c>
      <c r="CD92" s="186">
        <f t="shared" si="497"/>
        <v>0</v>
      </c>
      <c r="CE92" s="187">
        <v>0</v>
      </c>
      <c r="CF92" s="187">
        <v>0</v>
      </c>
      <c r="CG92" s="186">
        <f t="shared" si="498"/>
        <v>0</v>
      </c>
      <c r="CH92" s="187">
        <v>0</v>
      </c>
      <c r="CI92" s="187">
        <v>0</v>
      </c>
      <c r="CJ92" s="186">
        <f t="shared" si="499"/>
        <v>0</v>
      </c>
      <c r="CK92" s="187">
        <v>0</v>
      </c>
      <c r="CL92" s="187">
        <v>0</v>
      </c>
      <c r="CM92" s="188">
        <f t="shared" si="500"/>
        <v>0</v>
      </c>
      <c r="CN92" s="189">
        <v>0</v>
      </c>
      <c r="CO92" s="189">
        <v>0</v>
      </c>
      <c r="CP92" s="188">
        <f t="shared" si="501"/>
        <v>0</v>
      </c>
      <c r="CQ92" s="189">
        <v>0</v>
      </c>
      <c r="CR92" s="189">
        <v>0</v>
      </c>
    </row>
    <row r="93" spans="1:96" s="231" customFormat="1" ht="51">
      <c r="A93" s="170" t="s">
        <v>311</v>
      </c>
      <c r="B93" s="170" t="s">
        <v>320</v>
      </c>
      <c r="C93" s="170" t="s">
        <v>321</v>
      </c>
      <c r="D93" s="232">
        <v>78</v>
      </c>
      <c r="E93" s="186">
        <f t="shared" si="502"/>
        <v>10</v>
      </c>
      <c r="F93" s="186">
        <f t="shared" si="503"/>
        <v>7</v>
      </c>
      <c r="G93" s="186">
        <f t="shared" si="504"/>
        <v>3</v>
      </c>
      <c r="H93" s="186">
        <f t="shared" si="505"/>
        <v>10</v>
      </c>
      <c r="I93" s="186">
        <f t="shared" si="506"/>
        <v>7</v>
      </c>
      <c r="J93" s="186">
        <f t="shared" si="507"/>
        <v>3</v>
      </c>
      <c r="K93" s="186">
        <f t="shared" si="508"/>
        <v>10</v>
      </c>
      <c r="L93" s="162">
        <v>7</v>
      </c>
      <c r="M93" s="162">
        <v>3</v>
      </c>
      <c r="N93" s="186">
        <f t="shared" si="475"/>
        <v>1</v>
      </c>
      <c r="O93" s="187">
        <v>0</v>
      </c>
      <c r="P93" s="187">
        <v>1</v>
      </c>
      <c r="Q93" s="186">
        <f t="shared" si="476"/>
        <v>1</v>
      </c>
      <c r="R93" s="187">
        <v>0</v>
      </c>
      <c r="S93" s="187">
        <v>1</v>
      </c>
      <c r="T93" s="186">
        <f t="shared" si="477"/>
        <v>0</v>
      </c>
      <c r="U93" s="187">
        <v>0</v>
      </c>
      <c r="V93" s="187">
        <v>0</v>
      </c>
      <c r="W93" s="186">
        <f t="shared" si="478"/>
        <v>0</v>
      </c>
      <c r="X93" s="187"/>
      <c r="Y93" s="187"/>
      <c r="Z93" s="186">
        <f t="shared" si="479"/>
        <v>0</v>
      </c>
      <c r="AA93" s="187">
        <v>0</v>
      </c>
      <c r="AB93" s="187">
        <v>0</v>
      </c>
      <c r="AC93" s="186">
        <f t="shared" si="480"/>
        <v>0</v>
      </c>
      <c r="AD93" s="187">
        <v>0</v>
      </c>
      <c r="AE93" s="187">
        <v>0</v>
      </c>
      <c r="AF93" s="186">
        <f t="shared" si="481"/>
        <v>0</v>
      </c>
      <c r="AG93" s="233">
        <v>0</v>
      </c>
      <c r="AH93" s="233">
        <v>0</v>
      </c>
      <c r="AI93" s="170" t="s">
        <v>311</v>
      </c>
      <c r="AJ93" s="170" t="s">
        <v>320</v>
      </c>
      <c r="AK93" s="170" t="s">
        <v>321</v>
      </c>
      <c r="AL93" s="232">
        <v>78</v>
      </c>
      <c r="AM93" s="186">
        <f t="shared" si="482"/>
        <v>0</v>
      </c>
      <c r="AN93" s="187">
        <v>0</v>
      </c>
      <c r="AO93" s="187">
        <v>0</v>
      </c>
      <c r="AP93" s="186">
        <f t="shared" si="483"/>
        <v>0</v>
      </c>
      <c r="AQ93" s="187"/>
      <c r="AR93" s="187"/>
      <c r="AS93" s="186">
        <f t="shared" si="484"/>
        <v>0</v>
      </c>
      <c r="AT93" s="186">
        <f t="shared" si="485"/>
        <v>0</v>
      </c>
      <c r="AU93" s="186">
        <f t="shared" si="486"/>
        <v>0</v>
      </c>
      <c r="AV93" s="186">
        <f t="shared" si="487"/>
        <v>0</v>
      </c>
      <c r="AW93" s="187">
        <v>0</v>
      </c>
      <c r="AX93" s="187">
        <v>0</v>
      </c>
      <c r="AY93" s="186">
        <f t="shared" si="488"/>
        <v>0</v>
      </c>
      <c r="AZ93" s="187">
        <v>0</v>
      </c>
      <c r="BA93" s="187">
        <v>0</v>
      </c>
      <c r="BB93" s="186">
        <f t="shared" si="489"/>
        <v>0</v>
      </c>
      <c r="BC93" s="187">
        <v>0</v>
      </c>
      <c r="BD93" s="187">
        <v>0</v>
      </c>
      <c r="BE93" s="186">
        <f t="shared" si="490"/>
        <v>0</v>
      </c>
      <c r="BF93" s="187">
        <v>0</v>
      </c>
      <c r="BG93" s="187">
        <v>0</v>
      </c>
      <c r="BH93" s="186">
        <f t="shared" si="491"/>
        <v>0</v>
      </c>
      <c r="BI93" s="187">
        <v>0</v>
      </c>
      <c r="BJ93" s="187">
        <v>0</v>
      </c>
      <c r="BK93" s="186">
        <f t="shared" si="492"/>
        <v>0</v>
      </c>
      <c r="BL93" s="187">
        <v>0</v>
      </c>
      <c r="BM93" s="187">
        <v>0</v>
      </c>
      <c r="BN93" s="170" t="s">
        <v>311</v>
      </c>
      <c r="BO93" s="170" t="s">
        <v>320</v>
      </c>
      <c r="BP93" s="170" t="s">
        <v>321</v>
      </c>
      <c r="BQ93" s="232">
        <v>78</v>
      </c>
      <c r="BR93" s="186">
        <f t="shared" si="493"/>
        <v>0</v>
      </c>
      <c r="BS93" s="187">
        <v>0</v>
      </c>
      <c r="BT93" s="187">
        <v>0</v>
      </c>
      <c r="BU93" s="186">
        <f t="shared" si="494"/>
        <v>0</v>
      </c>
      <c r="BV93" s="187">
        <v>0</v>
      </c>
      <c r="BW93" s="187">
        <v>0</v>
      </c>
      <c r="BX93" s="186">
        <f t="shared" si="495"/>
        <v>0</v>
      </c>
      <c r="BY93" s="187">
        <v>0</v>
      </c>
      <c r="BZ93" s="187">
        <v>0</v>
      </c>
      <c r="CA93" s="186">
        <f t="shared" si="496"/>
        <v>0</v>
      </c>
      <c r="CB93" s="187">
        <v>0</v>
      </c>
      <c r="CC93" s="187">
        <v>0</v>
      </c>
      <c r="CD93" s="186">
        <f t="shared" si="497"/>
        <v>0</v>
      </c>
      <c r="CE93" s="187">
        <v>0</v>
      </c>
      <c r="CF93" s="187">
        <v>0</v>
      </c>
      <c r="CG93" s="186">
        <f t="shared" si="498"/>
        <v>0</v>
      </c>
      <c r="CH93" s="187">
        <v>0</v>
      </c>
      <c r="CI93" s="187">
        <v>0</v>
      </c>
      <c r="CJ93" s="186">
        <f t="shared" si="499"/>
        <v>0</v>
      </c>
      <c r="CK93" s="187">
        <v>0</v>
      </c>
      <c r="CL93" s="187">
        <v>0</v>
      </c>
      <c r="CM93" s="188">
        <f t="shared" si="500"/>
        <v>0</v>
      </c>
      <c r="CN93" s="189">
        <v>0</v>
      </c>
      <c r="CO93" s="189">
        <v>0</v>
      </c>
      <c r="CP93" s="188">
        <f t="shared" si="501"/>
        <v>0</v>
      </c>
      <c r="CQ93" s="189">
        <v>0</v>
      </c>
      <c r="CR93" s="189">
        <v>0</v>
      </c>
    </row>
    <row r="94" spans="1:96" s="231" customFormat="1" ht="25.5">
      <c r="A94" s="170" t="s">
        <v>311</v>
      </c>
      <c r="B94" s="170" t="s">
        <v>322</v>
      </c>
      <c r="C94" s="170" t="s">
        <v>323</v>
      </c>
      <c r="D94" s="232">
        <v>79</v>
      </c>
      <c r="E94" s="186">
        <f t="shared" si="502"/>
        <v>7</v>
      </c>
      <c r="F94" s="186">
        <f t="shared" si="503"/>
        <v>4</v>
      </c>
      <c r="G94" s="186">
        <f t="shared" si="504"/>
        <v>3</v>
      </c>
      <c r="H94" s="186">
        <f t="shared" si="505"/>
        <v>7</v>
      </c>
      <c r="I94" s="186">
        <f t="shared" si="506"/>
        <v>4</v>
      </c>
      <c r="J94" s="186">
        <f t="shared" si="507"/>
        <v>3</v>
      </c>
      <c r="K94" s="186">
        <f t="shared" si="508"/>
        <v>7</v>
      </c>
      <c r="L94" s="162">
        <v>4</v>
      </c>
      <c r="M94" s="162">
        <v>3</v>
      </c>
      <c r="N94" s="186">
        <f t="shared" si="475"/>
        <v>0</v>
      </c>
      <c r="O94" s="187">
        <v>0</v>
      </c>
      <c r="P94" s="187">
        <v>0</v>
      </c>
      <c r="Q94" s="186">
        <f t="shared" si="476"/>
        <v>0</v>
      </c>
      <c r="R94" s="187">
        <v>0</v>
      </c>
      <c r="S94" s="187">
        <v>0</v>
      </c>
      <c r="T94" s="186">
        <f t="shared" si="477"/>
        <v>2</v>
      </c>
      <c r="U94" s="187">
        <v>0</v>
      </c>
      <c r="V94" s="187">
        <v>2</v>
      </c>
      <c r="W94" s="186">
        <f t="shared" si="478"/>
        <v>2</v>
      </c>
      <c r="X94" s="187">
        <v>0</v>
      </c>
      <c r="Y94" s="187">
        <v>2</v>
      </c>
      <c r="Z94" s="186">
        <f t="shared" si="479"/>
        <v>0</v>
      </c>
      <c r="AA94" s="187">
        <v>0</v>
      </c>
      <c r="AB94" s="187">
        <v>0</v>
      </c>
      <c r="AC94" s="186">
        <f t="shared" si="480"/>
        <v>0</v>
      </c>
      <c r="AD94" s="187">
        <v>0</v>
      </c>
      <c r="AE94" s="187">
        <v>0</v>
      </c>
      <c r="AF94" s="186">
        <f t="shared" si="481"/>
        <v>0</v>
      </c>
      <c r="AG94" s="233">
        <v>0</v>
      </c>
      <c r="AH94" s="233">
        <v>0</v>
      </c>
      <c r="AI94" s="170" t="s">
        <v>311</v>
      </c>
      <c r="AJ94" s="170" t="s">
        <v>322</v>
      </c>
      <c r="AK94" s="170" t="s">
        <v>323</v>
      </c>
      <c r="AL94" s="232">
        <v>79</v>
      </c>
      <c r="AM94" s="186">
        <f t="shared" si="482"/>
        <v>0</v>
      </c>
      <c r="AN94" s="187">
        <v>0</v>
      </c>
      <c r="AO94" s="187">
        <v>0</v>
      </c>
      <c r="AP94" s="186">
        <f t="shared" si="483"/>
        <v>0</v>
      </c>
      <c r="AQ94" s="187"/>
      <c r="AR94" s="187"/>
      <c r="AS94" s="186">
        <f t="shared" si="484"/>
        <v>0</v>
      </c>
      <c r="AT94" s="186">
        <f t="shared" si="485"/>
        <v>0</v>
      </c>
      <c r="AU94" s="186">
        <f t="shared" si="486"/>
        <v>0</v>
      </c>
      <c r="AV94" s="186">
        <f t="shared" si="487"/>
        <v>0</v>
      </c>
      <c r="AW94" s="187">
        <v>0</v>
      </c>
      <c r="AX94" s="187">
        <v>0</v>
      </c>
      <c r="AY94" s="186">
        <f t="shared" si="488"/>
        <v>0</v>
      </c>
      <c r="AZ94" s="187">
        <v>0</v>
      </c>
      <c r="BA94" s="187">
        <v>0</v>
      </c>
      <c r="BB94" s="186">
        <f t="shared" si="489"/>
        <v>0</v>
      </c>
      <c r="BC94" s="187">
        <v>0</v>
      </c>
      <c r="BD94" s="187">
        <v>0</v>
      </c>
      <c r="BE94" s="186">
        <f t="shared" si="490"/>
        <v>0</v>
      </c>
      <c r="BF94" s="187">
        <v>0</v>
      </c>
      <c r="BG94" s="187">
        <v>0</v>
      </c>
      <c r="BH94" s="186">
        <f t="shared" si="491"/>
        <v>0</v>
      </c>
      <c r="BI94" s="187">
        <v>0</v>
      </c>
      <c r="BJ94" s="187">
        <v>0</v>
      </c>
      <c r="BK94" s="186">
        <f t="shared" si="492"/>
        <v>0</v>
      </c>
      <c r="BL94" s="187">
        <v>0</v>
      </c>
      <c r="BM94" s="187">
        <v>0</v>
      </c>
      <c r="BN94" s="170" t="s">
        <v>311</v>
      </c>
      <c r="BO94" s="170" t="s">
        <v>322</v>
      </c>
      <c r="BP94" s="170" t="s">
        <v>323</v>
      </c>
      <c r="BQ94" s="232">
        <v>79</v>
      </c>
      <c r="BR94" s="186">
        <f t="shared" si="493"/>
        <v>0</v>
      </c>
      <c r="BS94" s="187">
        <v>0</v>
      </c>
      <c r="BT94" s="187">
        <v>0</v>
      </c>
      <c r="BU94" s="186">
        <f t="shared" si="494"/>
        <v>0</v>
      </c>
      <c r="BV94" s="187">
        <v>0</v>
      </c>
      <c r="BW94" s="187">
        <v>0</v>
      </c>
      <c r="BX94" s="186">
        <f t="shared" si="495"/>
        <v>0</v>
      </c>
      <c r="BY94" s="187">
        <v>0</v>
      </c>
      <c r="BZ94" s="187">
        <v>0</v>
      </c>
      <c r="CA94" s="186">
        <f t="shared" si="496"/>
        <v>0</v>
      </c>
      <c r="CB94" s="187">
        <v>0</v>
      </c>
      <c r="CC94" s="187">
        <v>0</v>
      </c>
      <c r="CD94" s="186">
        <f t="shared" si="497"/>
        <v>0</v>
      </c>
      <c r="CE94" s="187">
        <v>0</v>
      </c>
      <c r="CF94" s="187">
        <v>0</v>
      </c>
      <c r="CG94" s="186">
        <f t="shared" si="498"/>
        <v>0</v>
      </c>
      <c r="CH94" s="187">
        <v>0</v>
      </c>
      <c r="CI94" s="187">
        <v>0</v>
      </c>
      <c r="CJ94" s="186">
        <f t="shared" si="499"/>
        <v>0</v>
      </c>
      <c r="CK94" s="187">
        <v>0</v>
      </c>
      <c r="CL94" s="187">
        <v>0</v>
      </c>
      <c r="CM94" s="188">
        <f t="shared" si="500"/>
        <v>0</v>
      </c>
      <c r="CN94" s="189">
        <v>0</v>
      </c>
      <c r="CO94" s="189">
        <v>0</v>
      </c>
      <c r="CP94" s="188">
        <f t="shared" si="501"/>
        <v>0</v>
      </c>
      <c r="CQ94" s="189">
        <v>0</v>
      </c>
      <c r="CR94" s="189">
        <v>0</v>
      </c>
    </row>
    <row r="95" spans="1:96" s="231" customFormat="1" ht="25.5">
      <c r="A95" s="176" t="s">
        <v>311</v>
      </c>
      <c r="B95" s="176" t="s">
        <v>324</v>
      </c>
      <c r="C95" s="177" t="s">
        <v>325</v>
      </c>
      <c r="D95" s="232">
        <v>80</v>
      </c>
      <c r="E95" s="186">
        <f t="shared" si="502"/>
        <v>75</v>
      </c>
      <c r="F95" s="186">
        <f t="shared" si="503"/>
        <v>67</v>
      </c>
      <c r="G95" s="186">
        <f t="shared" si="504"/>
        <v>8</v>
      </c>
      <c r="H95" s="186">
        <f t="shared" si="505"/>
        <v>75</v>
      </c>
      <c r="I95" s="186">
        <f t="shared" si="506"/>
        <v>67</v>
      </c>
      <c r="J95" s="186">
        <f t="shared" si="507"/>
        <v>8</v>
      </c>
      <c r="K95" s="186">
        <f t="shared" si="508"/>
        <v>75</v>
      </c>
      <c r="L95" s="162">
        <v>67</v>
      </c>
      <c r="M95" s="162">
        <v>8</v>
      </c>
      <c r="N95" s="186">
        <f t="shared" si="475"/>
        <v>39</v>
      </c>
      <c r="O95" s="187">
        <v>34</v>
      </c>
      <c r="P95" s="187">
        <v>5</v>
      </c>
      <c r="Q95" s="186">
        <f t="shared" si="476"/>
        <v>27</v>
      </c>
      <c r="R95" s="187">
        <v>25</v>
      </c>
      <c r="S95" s="187">
        <v>2</v>
      </c>
      <c r="T95" s="186">
        <f t="shared" si="477"/>
        <v>2</v>
      </c>
      <c r="U95" s="187">
        <v>2</v>
      </c>
      <c r="V95" s="187"/>
      <c r="W95" s="186">
        <f t="shared" si="478"/>
        <v>2</v>
      </c>
      <c r="X95" s="187">
        <v>2</v>
      </c>
      <c r="Y95" s="187"/>
      <c r="Z95" s="186">
        <f t="shared" si="479"/>
        <v>0</v>
      </c>
      <c r="AA95" s="187"/>
      <c r="AB95" s="187"/>
      <c r="AC95" s="186">
        <f t="shared" si="480"/>
        <v>0</v>
      </c>
      <c r="AD95" s="187"/>
      <c r="AE95" s="187"/>
      <c r="AF95" s="186">
        <f t="shared" si="481"/>
        <v>0</v>
      </c>
      <c r="AG95" s="233"/>
      <c r="AH95" s="233"/>
      <c r="AI95" s="176" t="s">
        <v>311</v>
      </c>
      <c r="AJ95" s="176" t="s">
        <v>324</v>
      </c>
      <c r="AK95" s="177" t="s">
        <v>325</v>
      </c>
      <c r="AL95" s="232">
        <v>80</v>
      </c>
      <c r="AM95" s="186">
        <f t="shared" si="482"/>
        <v>0</v>
      </c>
      <c r="AN95" s="187"/>
      <c r="AO95" s="187"/>
      <c r="AP95" s="186">
        <f t="shared" si="483"/>
        <v>0</v>
      </c>
      <c r="AQ95" s="187"/>
      <c r="AR95" s="187"/>
      <c r="AS95" s="186">
        <f t="shared" si="484"/>
        <v>0</v>
      </c>
      <c r="AT95" s="186">
        <f t="shared" si="485"/>
        <v>0</v>
      </c>
      <c r="AU95" s="186">
        <f t="shared" si="486"/>
        <v>0</v>
      </c>
      <c r="AV95" s="186">
        <f t="shared" si="487"/>
        <v>0</v>
      </c>
      <c r="AW95" s="187"/>
      <c r="AX95" s="187"/>
      <c r="AY95" s="186">
        <f t="shared" si="488"/>
        <v>0</v>
      </c>
      <c r="AZ95" s="187"/>
      <c r="BA95" s="187"/>
      <c r="BB95" s="186">
        <f t="shared" si="489"/>
        <v>0</v>
      </c>
      <c r="BC95" s="187"/>
      <c r="BD95" s="187"/>
      <c r="BE95" s="186">
        <f t="shared" si="490"/>
        <v>0</v>
      </c>
      <c r="BF95" s="187">
        <v>0</v>
      </c>
      <c r="BG95" s="187">
        <v>0</v>
      </c>
      <c r="BH95" s="186">
        <f t="shared" si="491"/>
        <v>0</v>
      </c>
      <c r="BI95" s="187"/>
      <c r="BJ95" s="187"/>
      <c r="BK95" s="186">
        <f t="shared" si="492"/>
        <v>0</v>
      </c>
      <c r="BL95" s="187"/>
      <c r="BM95" s="187"/>
      <c r="BN95" s="176" t="s">
        <v>311</v>
      </c>
      <c r="BO95" s="176" t="s">
        <v>324</v>
      </c>
      <c r="BP95" s="177" t="s">
        <v>325</v>
      </c>
      <c r="BQ95" s="232">
        <v>80</v>
      </c>
      <c r="BR95" s="186">
        <f t="shared" si="493"/>
        <v>0</v>
      </c>
      <c r="BS95" s="187"/>
      <c r="BT95" s="187"/>
      <c r="BU95" s="186">
        <f t="shared" si="494"/>
        <v>0</v>
      </c>
      <c r="BV95" s="187"/>
      <c r="BW95" s="187"/>
      <c r="BX95" s="186">
        <f t="shared" si="495"/>
        <v>0</v>
      </c>
      <c r="BY95" s="187"/>
      <c r="BZ95" s="187"/>
      <c r="CA95" s="186">
        <f t="shared" si="496"/>
        <v>0</v>
      </c>
      <c r="CB95" s="187">
        <v>0</v>
      </c>
      <c r="CC95" s="187">
        <v>0</v>
      </c>
      <c r="CD95" s="186">
        <f t="shared" si="497"/>
        <v>0</v>
      </c>
      <c r="CE95" s="187"/>
      <c r="CF95" s="187"/>
      <c r="CG95" s="186">
        <f t="shared" si="498"/>
        <v>0</v>
      </c>
      <c r="CH95" s="187"/>
      <c r="CI95" s="187"/>
      <c r="CJ95" s="186">
        <f t="shared" si="499"/>
        <v>0</v>
      </c>
      <c r="CK95" s="187"/>
      <c r="CL95" s="187"/>
      <c r="CM95" s="188">
        <f t="shared" si="500"/>
        <v>0</v>
      </c>
      <c r="CN95" s="189"/>
      <c r="CO95" s="189"/>
      <c r="CP95" s="188">
        <f t="shared" si="501"/>
        <v>0</v>
      </c>
      <c r="CQ95" s="189"/>
      <c r="CR95" s="189"/>
    </row>
    <row r="96" spans="1:96" s="231" customFormat="1" ht="51">
      <c r="A96" s="176" t="s">
        <v>311</v>
      </c>
      <c r="B96" s="176" t="s">
        <v>326</v>
      </c>
      <c r="C96" s="177" t="s">
        <v>327</v>
      </c>
      <c r="D96" s="232">
        <v>81</v>
      </c>
      <c r="E96" s="186">
        <f t="shared" si="502"/>
        <v>29</v>
      </c>
      <c r="F96" s="186">
        <f t="shared" si="503"/>
        <v>28</v>
      </c>
      <c r="G96" s="186">
        <f t="shared" si="504"/>
        <v>1</v>
      </c>
      <c r="H96" s="186">
        <f t="shared" si="505"/>
        <v>29</v>
      </c>
      <c r="I96" s="186">
        <f t="shared" si="506"/>
        <v>28</v>
      </c>
      <c r="J96" s="186">
        <f t="shared" si="507"/>
        <v>1</v>
      </c>
      <c r="K96" s="186">
        <f t="shared" si="508"/>
        <v>29</v>
      </c>
      <c r="L96" s="162">
        <v>28</v>
      </c>
      <c r="M96" s="162">
        <v>1</v>
      </c>
      <c r="N96" s="186">
        <f t="shared" si="475"/>
        <v>14</v>
      </c>
      <c r="O96" s="187">
        <v>13</v>
      </c>
      <c r="P96" s="187">
        <v>1</v>
      </c>
      <c r="Q96" s="186">
        <f t="shared" si="476"/>
        <v>13</v>
      </c>
      <c r="R96" s="187">
        <v>12</v>
      </c>
      <c r="S96" s="187">
        <v>1</v>
      </c>
      <c r="T96" s="186">
        <f t="shared" si="477"/>
        <v>5</v>
      </c>
      <c r="U96" s="187">
        <v>5</v>
      </c>
      <c r="V96" s="187">
        <v>0</v>
      </c>
      <c r="W96" s="186">
        <f t="shared" si="478"/>
        <v>5</v>
      </c>
      <c r="X96" s="187">
        <v>5</v>
      </c>
      <c r="Y96" s="187">
        <v>0</v>
      </c>
      <c r="Z96" s="186">
        <f t="shared" si="479"/>
        <v>0</v>
      </c>
      <c r="AA96" s="187">
        <v>0</v>
      </c>
      <c r="AB96" s="187">
        <v>0</v>
      </c>
      <c r="AC96" s="186">
        <f t="shared" si="480"/>
        <v>0</v>
      </c>
      <c r="AD96" s="187">
        <v>0</v>
      </c>
      <c r="AE96" s="187">
        <v>0</v>
      </c>
      <c r="AF96" s="186">
        <f t="shared" si="481"/>
        <v>0</v>
      </c>
      <c r="AG96" s="233">
        <v>0</v>
      </c>
      <c r="AH96" s="233">
        <v>0</v>
      </c>
      <c r="AI96" s="176" t="s">
        <v>311</v>
      </c>
      <c r="AJ96" s="176" t="s">
        <v>326</v>
      </c>
      <c r="AK96" s="177" t="s">
        <v>327</v>
      </c>
      <c r="AL96" s="232">
        <v>81</v>
      </c>
      <c r="AM96" s="186">
        <f t="shared" si="482"/>
        <v>0</v>
      </c>
      <c r="AN96" s="187">
        <v>0</v>
      </c>
      <c r="AO96" s="187">
        <v>0</v>
      </c>
      <c r="AP96" s="186">
        <f t="shared" si="483"/>
        <v>0</v>
      </c>
      <c r="AQ96" s="187">
        <v>0</v>
      </c>
      <c r="AR96" s="187">
        <v>0</v>
      </c>
      <c r="AS96" s="186">
        <f t="shared" si="484"/>
        <v>0</v>
      </c>
      <c r="AT96" s="186">
        <f t="shared" si="485"/>
        <v>0</v>
      </c>
      <c r="AU96" s="186">
        <f t="shared" si="486"/>
        <v>0</v>
      </c>
      <c r="AV96" s="186">
        <f t="shared" si="487"/>
        <v>0</v>
      </c>
      <c r="AW96" s="187">
        <v>0</v>
      </c>
      <c r="AX96" s="187">
        <v>0</v>
      </c>
      <c r="AY96" s="186">
        <f t="shared" si="488"/>
        <v>0</v>
      </c>
      <c r="AZ96" s="187">
        <v>0</v>
      </c>
      <c r="BA96" s="187">
        <v>0</v>
      </c>
      <c r="BB96" s="186">
        <f t="shared" si="489"/>
        <v>0</v>
      </c>
      <c r="BC96" s="187">
        <v>0</v>
      </c>
      <c r="BD96" s="187">
        <v>0</v>
      </c>
      <c r="BE96" s="186">
        <f t="shared" si="490"/>
        <v>0</v>
      </c>
      <c r="BF96" s="187">
        <v>0</v>
      </c>
      <c r="BG96" s="187">
        <v>0</v>
      </c>
      <c r="BH96" s="186">
        <f t="shared" si="491"/>
        <v>0</v>
      </c>
      <c r="BI96" s="187">
        <v>0</v>
      </c>
      <c r="BJ96" s="187">
        <v>0</v>
      </c>
      <c r="BK96" s="186">
        <f t="shared" si="492"/>
        <v>0</v>
      </c>
      <c r="BL96" s="187">
        <v>0</v>
      </c>
      <c r="BM96" s="187">
        <v>0</v>
      </c>
      <c r="BN96" s="176" t="s">
        <v>311</v>
      </c>
      <c r="BO96" s="176" t="s">
        <v>326</v>
      </c>
      <c r="BP96" s="177" t="s">
        <v>327</v>
      </c>
      <c r="BQ96" s="232">
        <v>81</v>
      </c>
      <c r="BR96" s="186">
        <f t="shared" si="493"/>
        <v>0</v>
      </c>
      <c r="BS96" s="187">
        <v>0</v>
      </c>
      <c r="BT96" s="187">
        <v>0</v>
      </c>
      <c r="BU96" s="186">
        <f t="shared" si="494"/>
        <v>0</v>
      </c>
      <c r="BV96" s="187">
        <v>0</v>
      </c>
      <c r="BW96" s="187">
        <v>0</v>
      </c>
      <c r="BX96" s="186">
        <f t="shared" si="495"/>
        <v>0</v>
      </c>
      <c r="BY96" s="187">
        <v>0</v>
      </c>
      <c r="BZ96" s="187">
        <v>0</v>
      </c>
      <c r="CA96" s="186">
        <f t="shared" si="496"/>
        <v>0</v>
      </c>
      <c r="CB96" s="187">
        <v>0</v>
      </c>
      <c r="CC96" s="187">
        <v>0</v>
      </c>
      <c r="CD96" s="186">
        <f t="shared" si="497"/>
        <v>0</v>
      </c>
      <c r="CE96" s="187">
        <v>0</v>
      </c>
      <c r="CF96" s="187">
        <v>0</v>
      </c>
      <c r="CG96" s="186">
        <f t="shared" si="498"/>
        <v>0</v>
      </c>
      <c r="CH96" s="187">
        <v>0</v>
      </c>
      <c r="CI96" s="187">
        <v>0</v>
      </c>
      <c r="CJ96" s="186">
        <f t="shared" si="499"/>
        <v>0</v>
      </c>
      <c r="CK96" s="187">
        <v>0</v>
      </c>
      <c r="CL96" s="187">
        <v>0</v>
      </c>
      <c r="CM96" s="188">
        <f t="shared" si="500"/>
        <v>0</v>
      </c>
      <c r="CN96" s="189">
        <v>0</v>
      </c>
      <c r="CO96" s="189">
        <v>0</v>
      </c>
      <c r="CP96" s="188">
        <f t="shared" si="501"/>
        <v>0</v>
      </c>
      <c r="CQ96" s="189">
        <v>0</v>
      </c>
      <c r="CR96" s="189">
        <v>0</v>
      </c>
    </row>
    <row r="97" spans="1:96" s="231" customFormat="1" ht="25.5">
      <c r="A97" s="176" t="s">
        <v>311</v>
      </c>
      <c r="B97" s="176" t="s">
        <v>328</v>
      </c>
      <c r="C97" s="177" t="s">
        <v>329</v>
      </c>
      <c r="D97" s="232">
        <v>82</v>
      </c>
      <c r="E97" s="186">
        <f t="shared" si="502"/>
        <v>250</v>
      </c>
      <c r="F97" s="186">
        <f t="shared" si="503"/>
        <v>232</v>
      </c>
      <c r="G97" s="186">
        <f t="shared" si="504"/>
        <v>18</v>
      </c>
      <c r="H97" s="186">
        <f t="shared" si="505"/>
        <v>0</v>
      </c>
      <c r="I97" s="186">
        <f t="shared" si="506"/>
        <v>0</v>
      </c>
      <c r="J97" s="186">
        <f t="shared" si="507"/>
        <v>0</v>
      </c>
      <c r="K97" s="186">
        <f t="shared" si="508"/>
        <v>0</v>
      </c>
      <c r="L97" s="162">
        <v>0</v>
      </c>
      <c r="M97" s="162">
        <v>0</v>
      </c>
      <c r="N97" s="186">
        <f t="shared" si="475"/>
        <v>0</v>
      </c>
      <c r="O97" s="187">
        <v>0</v>
      </c>
      <c r="P97" s="187">
        <v>0</v>
      </c>
      <c r="Q97" s="186">
        <f t="shared" si="476"/>
        <v>0</v>
      </c>
      <c r="R97" s="187">
        <v>0</v>
      </c>
      <c r="S97" s="187">
        <v>0</v>
      </c>
      <c r="T97" s="186">
        <f t="shared" si="477"/>
        <v>0</v>
      </c>
      <c r="U97" s="187">
        <v>0</v>
      </c>
      <c r="V97" s="187">
        <v>0</v>
      </c>
      <c r="W97" s="186">
        <f t="shared" si="478"/>
        <v>0</v>
      </c>
      <c r="X97" s="187">
        <v>0</v>
      </c>
      <c r="Y97" s="187">
        <v>0</v>
      </c>
      <c r="Z97" s="186">
        <f t="shared" si="479"/>
        <v>0</v>
      </c>
      <c r="AA97" s="187">
        <v>0</v>
      </c>
      <c r="AB97" s="187">
        <v>0</v>
      </c>
      <c r="AC97" s="186">
        <f t="shared" si="480"/>
        <v>0</v>
      </c>
      <c r="AD97" s="187">
        <v>0</v>
      </c>
      <c r="AE97" s="187">
        <v>0</v>
      </c>
      <c r="AF97" s="186">
        <f t="shared" si="481"/>
        <v>0</v>
      </c>
      <c r="AG97" s="233">
        <v>0</v>
      </c>
      <c r="AH97" s="233">
        <v>0</v>
      </c>
      <c r="AI97" s="176" t="s">
        <v>311</v>
      </c>
      <c r="AJ97" s="176" t="s">
        <v>328</v>
      </c>
      <c r="AK97" s="177" t="s">
        <v>329</v>
      </c>
      <c r="AL97" s="232">
        <v>82</v>
      </c>
      <c r="AM97" s="186">
        <f t="shared" si="482"/>
        <v>0</v>
      </c>
      <c r="AN97" s="187">
        <v>0</v>
      </c>
      <c r="AO97" s="187">
        <v>0</v>
      </c>
      <c r="AP97" s="186">
        <f t="shared" si="483"/>
        <v>0</v>
      </c>
      <c r="AQ97" s="187">
        <v>0</v>
      </c>
      <c r="AR97" s="187">
        <v>0</v>
      </c>
      <c r="AS97" s="186">
        <f t="shared" si="484"/>
        <v>202</v>
      </c>
      <c r="AT97" s="186">
        <f t="shared" si="485"/>
        <v>184</v>
      </c>
      <c r="AU97" s="186">
        <f t="shared" si="486"/>
        <v>18</v>
      </c>
      <c r="AV97" s="186">
        <f t="shared" si="487"/>
        <v>79</v>
      </c>
      <c r="AW97" s="187">
        <v>72</v>
      </c>
      <c r="AX97" s="187">
        <v>7</v>
      </c>
      <c r="AY97" s="186">
        <f t="shared" si="488"/>
        <v>56</v>
      </c>
      <c r="AZ97" s="187">
        <v>49</v>
      </c>
      <c r="BA97" s="187">
        <v>7</v>
      </c>
      <c r="BB97" s="186">
        <f t="shared" si="489"/>
        <v>47</v>
      </c>
      <c r="BC97" s="187">
        <v>43</v>
      </c>
      <c r="BD97" s="187">
        <v>4</v>
      </c>
      <c r="BE97" s="186">
        <f t="shared" si="490"/>
        <v>5</v>
      </c>
      <c r="BF97" s="187">
        <v>5</v>
      </c>
      <c r="BG97" s="187">
        <v>0</v>
      </c>
      <c r="BH97" s="186">
        <f t="shared" si="491"/>
        <v>1</v>
      </c>
      <c r="BI97" s="187">
        <v>1</v>
      </c>
      <c r="BJ97" s="187">
        <v>0</v>
      </c>
      <c r="BK97" s="186">
        <f t="shared" si="492"/>
        <v>4</v>
      </c>
      <c r="BL97" s="187">
        <v>4</v>
      </c>
      <c r="BM97" s="187">
        <v>0</v>
      </c>
      <c r="BN97" s="176" t="s">
        <v>311</v>
      </c>
      <c r="BO97" s="176" t="s">
        <v>328</v>
      </c>
      <c r="BP97" s="177" t="s">
        <v>329</v>
      </c>
      <c r="BQ97" s="232">
        <v>82</v>
      </c>
      <c r="BR97" s="186">
        <f t="shared" si="493"/>
        <v>123</v>
      </c>
      <c r="BS97" s="187">
        <v>112</v>
      </c>
      <c r="BT97" s="187">
        <v>11</v>
      </c>
      <c r="BU97" s="186">
        <f t="shared" si="494"/>
        <v>24</v>
      </c>
      <c r="BV97" s="187">
        <v>22</v>
      </c>
      <c r="BW97" s="187">
        <v>2</v>
      </c>
      <c r="BX97" s="186">
        <f t="shared" si="495"/>
        <v>15</v>
      </c>
      <c r="BY97" s="187">
        <v>15</v>
      </c>
      <c r="BZ97" s="187">
        <v>0</v>
      </c>
      <c r="CA97" s="186">
        <f t="shared" si="496"/>
        <v>26</v>
      </c>
      <c r="CB97" s="187">
        <v>21</v>
      </c>
      <c r="CC97" s="187">
        <v>5</v>
      </c>
      <c r="CD97" s="186">
        <f t="shared" si="497"/>
        <v>21</v>
      </c>
      <c r="CE97" s="187">
        <v>18</v>
      </c>
      <c r="CF97" s="187">
        <v>3</v>
      </c>
      <c r="CG97" s="186">
        <f t="shared" si="498"/>
        <v>5</v>
      </c>
      <c r="CH97" s="187">
        <v>3</v>
      </c>
      <c r="CI97" s="187">
        <v>2</v>
      </c>
      <c r="CJ97" s="186">
        <f t="shared" si="499"/>
        <v>48</v>
      </c>
      <c r="CK97" s="187">
        <v>48</v>
      </c>
      <c r="CL97" s="187">
        <v>0</v>
      </c>
      <c r="CM97" s="188">
        <f t="shared" si="500"/>
        <v>0</v>
      </c>
      <c r="CN97" s="189">
        <v>0</v>
      </c>
      <c r="CO97" s="189">
        <v>0</v>
      </c>
      <c r="CP97" s="188">
        <f t="shared" si="501"/>
        <v>0</v>
      </c>
      <c r="CQ97" s="189">
        <v>0</v>
      </c>
      <c r="CR97" s="189">
        <v>0</v>
      </c>
    </row>
    <row r="98" spans="1:96" s="231" customFormat="1" ht="25.5">
      <c r="A98" s="176" t="s">
        <v>311</v>
      </c>
      <c r="B98" s="176" t="s">
        <v>330</v>
      </c>
      <c r="C98" s="177" t="s">
        <v>331</v>
      </c>
      <c r="D98" s="232">
        <v>83</v>
      </c>
      <c r="E98" s="186">
        <f t="shared" si="502"/>
        <v>284</v>
      </c>
      <c r="F98" s="186">
        <f t="shared" si="503"/>
        <v>239</v>
      </c>
      <c r="G98" s="186">
        <f t="shared" si="504"/>
        <v>45</v>
      </c>
      <c r="H98" s="186">
        <f t="shared" si="505"/>
        <v>0</v>
      </c>
      <c r="I98" s="186">
        <f t="shared" si="506"/>
        <v>0</v>
      </c>
      <c r="J98" s="186">
        <f t="shared" si="507"/>
        <v>0</v>
      </c>
      <c r="K98" s="186">
        <f t="shared" si="508"/>
        <v>0</v>
      </c>
      <c r="L98" s="162">
        <v>0</v>
      </c>
      <c r="M98" s="162">
        <v>0</v>
      </c>
      <c r="N98" s="186">
        <f t="shared" si="475"/>
        <v>0</v>
      </c>
      <c r="O98" s="187">
        <v>0</v>
      </c>
      <c r="P98" s="187">
        <v>0</v>
      </c>
      <c r="Q98" s="186">
        <f t="shared" si="476"/>
        <v>0</v>
      </c>
      <c r="R98" s="187">
        <v>0</v>
      </c>
      <c r="S98" s="187">
        <v>0</v>
      </c>
      <c r="T98" s="186">
        <f t="shared" si="477"/>
        <v>0</v>
      </c>
      <c r="U98" s="187">
        <v>0</v>
      </c>
      <c r="V98" s="187">
        <v>0</v>
      </c>
      <c r="W98" s="186">
        <f t="shared" si="478"/>
        <v>0</v>
      </c>
      <c r="X98" s="187">
        <v>0</v>
      </c>
      <c r="Y98" s="187">
        <v>0</v>
      </c>
      <c r="Z98" s="186">
        <f t="shared" si="479"/>
        <v>0</v>
      </c>
      <c r="AA98" s="187">
        <v>0</v>
      </c>
      <c r="AB98" s="187">
        <v>0</v>
      </c>
      <c r="AC98" s="186">
        <f t="shared" si="480"/>
        <v>0</v>
      </c>
      <c r="AD98" s="187">
        <v>0</v>
      </c>
      <c r="AE98" s="187">
        <v>0</v>
      </c>
      <c r="AF98" s="186">
        <f t="shared" si="481"/>
        <v>0</v>
      </c>
      <c r="AG98" s="233">
        <v>0</v>
      </c>
      <c r="AH98" s="233">
        <v>0</v>
      </c>
      <c r="AI98" s="176" t="s">
        <v>311</v>
      </c>
      <c r="AJ98" s="176" t="s">
        <v>330</v>
      </c>
      <c r="AK98" s="177" t="s">
        <v>331</v>
      </c>
      <c r="AL98" s="232">
        <v>83</v>
      </c>
      <c r="AM98" s="186">
        <f t="shared" si="482"/>
        <v>0</v>
      </c>
      <c r="AN98" s="187">
        <v>0</v>
      </c>
      <c r="AO98" s="187">
        <v>0</v>
      </c>
      <c r="AP98" s="186">
        <f t="shared" si="483"/>
        <v>0</v>
      </c>
      <c r="AQ98" s="187">
        <v>0</v>
      </c>
      <c r="AR98" s="187">
        <v>0</v>
      </c>
      <c r="AS98" s="186">
        <f t="shared" si="484"/>
        <v>226</v>
      </c>
      <c r="AT98" s="186">
        <f t="shared" si="485"/>
        <v>188</v>
      </c>
      <c r="AU98" s="186">
        <f t="shared" si="486"/>
        <v>38</v>
      </c>
      <c r="AV98" s="186">
        <f t="shared" si="487"/>
        <v>107</v>
      </c>
      <c r="AW98" s="187">
        <v>87</v>
      </c>
      <c r="AX98" s="187">
        <v>20</v>
      </c>
      <c r="AY98" s="186">
        <f t="shared" si="488"/>
        <v>46</v>
      </c>
      <c r="AZ98" s="187">
        <v>40</v>
      </c>
      <c r="BA98" s="187">
        <v>6</v>
      </c>
      <c r="BB98" s="186">
        <f t="shared" si="489"/>
        <v>44</v>
      </c>
      <c r="BC98" s="187">
        <v>38</v>
      </c>
      <c r="BD98" s="187">
        <v>6</v>
      </c>
      <c r="BE98" s="186">
        <f t="shared" si="490"/>
        <v>1</v>
      </c>
      <c r="BF98" s="187">
        <v>1</v>
      </c>
      <c r="BG98" s="187">
        <v>0</v>
      </c>
      <c r="BH98" s="186">
        <f t="shared" si="491"/>
        <v>1</v>
      </c>
      <c r="BI98" s="187">
        <v>1</v>
      </c>
      <c r="BJ98" s="187">
        <v>0</v>
      </c>
      <c r="BK98" s="186">
        <f t="shared" si="492"/>
        <v>0</v>
      </c>
      <c r="BL98" s="187">
        <v>0</v>
      </c>
      <c r="BM98" s="187">
        <v>0</v>
      </c>
      <c r="BN98" s="176" t="s">
        <v>311</v>
      </c>
      <c r="BO98" s="176" t="s">
        <v>330</v>
      </c>
      <c r="BP98" s="177" t="s">
        <v>331</v>
      </c>
      <c r="BQ98" s="232">
        <v>83</v>
      </c>
      <c r="BR98" s="186">
        <f t="shared" si="493"/>
        <v>119</v>
      </c>
      <c r="BS98" s="187">
        <v>101</v>
      </c>
      <c r="BT98" s="187">
        <v>18</v>
      </c>
      <c r="BU98" s="186">
        <f t="shared" si="494"/>
        <v>27</v>
      </c>
      <c r="BV98" s="187">
        <v>25</v>
      </c>
      <c r="BW98" s="187">
        <v>2</v>
      </c>
      <c r="BX98" s="186">
        <f t="shared" si="495"/>
        <v>10</v>
      </c>
      <c r="BY98" s="187">
        <v>9</v>
      </c>
      <c r="BZ98" s="187">
        <v>1</v>
      </c>
      <c r="CA98" s="186">
        <f t="shared" si="496"/>
        <v>33</v>
      </c>
      <c r="CB98" s="187">
        <v>27</v>
      </c>
      <c r="CC98" s="187">
        <v>6</v>
      </c>
      <c r="CD98" s="186">
        <f t="shared" si="497"/>
        <v>32</v>
      </c>
      <c r="CE98" s="187">
        <v>27</v>
      </c>
      <c r="CF98" s="187">
        <v>5</v>
      </c>
      <c r="CG98" s="186">
        <f t="shared" si="498"/>
        <v>1</v>
      </c>
      <c r="CH98" s="187">
        <v>0</v>
      </c>
      <c r="CI98" s="187">
        <v>1</v>
      </c>
      <c r="CJ98" s="186">
        <f t="shared" si="499"/>
        <v>58</v>
      </c>
      <c r="CK98" s="187">
        <v>51</v>
      </c>
      <c r="CL98" s="187">
        <v>7</v>
      </c>
      <c r="CM98" s="188">
        <f t="shared" si="500"/>
        <v>52</v>
      </c>
      <c r="CN98" s="189">
        <v>48</v>
      </c>
      <c r="CO98" s="189">
        <v>4</v>
      </c>
      <c r="CP98" s="188">
        <f t="shared" si="501"/>
        <v>0</v>
      </c>
      <c r="CQ98" s="189">
        <v>0</v>
      </c>
      <c r="CR98" s="189">
        <v>0</v>
      </c>
    </row>
    <row r="99" spans="1:96" s="231" customFormat="1" ht="25.5">
      <c r="A99" s="176" t="s">
        <v>311</v>
      </c>
      <c r="B99" s="176" t="s">
        <v>332</v>
      </c>
      <c r="C99" s="177" t="s">
        <v>333</v>
      </c>
      <c r="D99" s="232">
        <v>84</v>
      </c>
      <c r="E99" s="186">
        <f t="shared" si="502"/>
        <v>60</v>
      </c>
      <c r="F99" s="186">
        <f t="shared" si="503"/>
        <v>36</v>
      </c>
      <c r="G99" s="186">
        <f t="shared" si="504"/>
        <v>24</v>
      </c>
      <c r="H99" s="186">
        <f t="shared" si="505"/>
        <v>0</v>
      </c>
      <c r="I99" s="186">
        <f t="shared" si="506"/>
        <v>0</v>
      </c>
      <c r="J99" s="186">
        <f t="shared" si="507"/>
        <v>0</v>
      </c>
      <c r="K99" s="186">
        <f t="shared" si="508"/>
        <v>0</v>
      </c>
      <c r="L99" s="162"/>
      <c r="M99" s="162"/>
      <c r="N99" s="186">
        <f t="shared" si="475"/>
        <v>0</v>
      </c>
      <c r="O99" s="187"/>
      <c r="P99" s="187"/>
      <c r="Q99" s="186">
        <f t="shared" si="476"/>
        <v>0</v>
      </c>
      <c r="R99" s="187"/>
      <c r="S99" s="187"/>
      <c r="T99" s="186">
        <f t="shared" si="477"/>
        <v>0</v>
      </c>
      <c r="U99" s="187"/>
      <c r="V99" s="187"/>
      <c r="W99" s="186">
        <f t="shared" si="478"/>
        <v>0</v>
      </c>
      <c r="X99" s="187"/>
      <c r="Y99" s="187"/>
      <c r="Z99" s="186">
        <f t="shared" si="479"/>
        <v>0</v>
      </c>
      <c r="AA99" s="187"/>
      <c r="AB99" s="187"/>
      <c r="AC99" s="186">
        <f t="shared" si="480"/>
        <v>0</v>
      </c>
      <c r="AD99" s="187"/>
      <c r="AE99" s="187"/>
      <c r="AF99" s="186">
        <f t="shared" si="481"/>
        <v>0</v>
      </c>
      <c r="AG99" s="233"/>
      <c r="AH99" s="233"/>
      <c r="AI99" s="176" t="s">
        <v>311</v>
      </c>
      <c r="AJ99" s="176" t="s">
        <v>332</v>
      </c>
      <c r="AK99" s="177" t="s">
        <v>333</v>
      </c>
      <c r="AL99" s="232">
        <v>84</v>
      </c>
      <c r="AM99" s="186">
        <f t="shared" si="482"/>
        <v>0</v>
      </c>
      <c r="AN99" s="187"/>
      <c r="AO99" s="187"/>
      <c r="AP99" s="186">
        <f t="shared" si="483"/>
        <v>0</v>
      </c>
      <c r="AQ99" s="187"/>
      <c r="AR99" s="187"/>
      <c r="AS99" s="186">
        <f t="shared" si="484"/>
        <v>60</v>
      </c>
      <c r="AT99" s="186">
        <f t="shared" si="485"/>
        <v>36</v>
      </c>
      <c r="AU99" s="186">
        <f t="shared" si="486"/>
        <v>24</v>
      </c>
      <c r="AV99" s="186">
        <f t="shared" si="487"/>
        <v>50</v>
      </c>
      <c r="AW99" s="187">
        <v>26</v>
      </c>
      <c r="AX99" s="187">
        <v>24</v>
      </c>
      <c r="AY99" s="186">
        <f t="shared" si="488"/>
        <v>5</v>
      </c>
      <c r="AZ99" s="187">
        <v>5</v>
      </c>
      <c r="BA99" s="187">
        <v>0</v>
      </c>
      <c r="BB99" s="186">
        <f t="shared" si="489"/>
        <v>5</v>
      </c>
      <c r="BC99" s="187">
        <v>5</v>
      </c>
      <c r="BD99" s="187">
        <v>0</v>
      </c>
      <c r="BE99" s="186">
        <f t="shared" si="490"/>
        <v>0</v>
      </c>
      <c r="BF99" s="187">
        <v>0</v>
      </c>
      <c r="BG99" s="187">
        <v>0</v>
      </c>
      <c r="BH99" s="186">
        <f t="shared" si="491"/>
        <v>0</v>
      </c>
      <c r="BI99" s="187"/>
      <c r="BJ99" s="187"/>
      <c r="BK99" s="186">
        <f t="shared" si="492"/>
        <v>0</v>
      </c>
      <c r="BL99" s="187"/>
      <c r="BM99" s="187"/>
      <c r="BN99" s="176" t="s">
        <v>311</v>
      </c>
      <c r="BO99" s="176" t="s">
        <v>332</v>
      </c>
      <c r="BP99" s="177" t="s">
        <v>333</v>
      </c>
      <c r="BQ99" s="232">
        <v>84</v>
      </c>
      <c r="BR99" s="186">
        <f t="shared" si="493"/>
        <v>10</v>
      </c>
      <c r="BS99" s="187">
        <v>10</v>
      </c>
      <c r="BT99" s="187">
        <v>0</v>
      </c>
      <c r="BU99" s="186">
        <f t="shared" si="494"/>
        <v>1</v>
      </c>
      <c r="BV99" s="187">
        <v>1</v>
      </c>
      <c r="BW99" s="187">
        <v>0</v>
      </c>
      <c r="BX99" s="186">
        <f t="shared" si="495"/>
        <v>1</v>
      </c>
      <c r="BY99" s="187">
        <v>1</v>
      </c>
      <c r="BZ99" s="187">
        <v>0</v>
      </c>
      <c r="CA99" s="186">
        <f t="shared" si="496"/>
        <v>0</v>
      </c>
      <c r="CB99" s="187">
        <v>0</v>
      </c>
      <c r="CC99" s="187">
        <v>0</v>
      </c>
      <c r="CD99" s="186">
        <f t="shared" si="497"/>
        <v>0</v>
      </c>
      <c r="CE99" s="187"/>
      <c r="CF99" s="187"/>
      <c r="CG99" s="186">
        <f t="shared" si="498"/>
        <v>0</v>
      </c>
      <c r="CH99" s="187"/>
      <c r="CI99" s="187"/>
      <c r="CJ99" s="186">
        <f t="shared" si="499"/>
        <v>0</v>
      </c>
      <c r="CK99" s="187"/>
      <c r="CL99" s="187"/>
      <c r="CM99" s="188">
        <f t="shared" si="500"/>
        <v>0</v>
      </c>
      <c r="CN99" s="189"/>
      <c r="CO99" s="189"/>
      <c r="CP99" s="188">
        <f t="shared" si="501"/>
        <v>0</v>
      </c>
      <c r="CQ99" s="189"/>
      <c r="CR99" s="189"/>
    </row>
    <row r="100" spans="1:96" s="231" customFormat="1" ht="25.5">
      <c r="A100" s="176" t="s">
        <v>311</v>
      </c>
      <c r="B100" s="176" t="s">
        <v>334</v>
      </c>
      <c r="C100" s="177" t="s">
        <v>335</v>
      </c>
      <c r="D100" s="232">
        <v>85</v>
      </c>
      <c r="E100" s="186">
        <f t="shared" si="502"/>
        <v>290</v>
      </c>
      <c r="F100" s="186">
        <f t="shared" si="503"/>
        <v>281</v>
      </c>
      <c r="G100" s="186">
        <f t="shared" si="504"/>
        <v>9</v>
      </c>
      <c r="H100" s="186">
        <f t="shared" si="505"/>
        <v>0</v>
      </c>
      <c r="I100" s="186">
        <f t="shared" si="506"/>
        <v>0</v>
      </c>
      <c r="J100" s="186">
        <f t="shared" si="507"/>
        <v>0</v>
      </c>
      <c r="K100" s="186">
        <f t="shared" si="508"/>
        <v>0</v>
      </c>
      <c r="L100" s="162">
        <v>0</v>
      </c>
      <c r="M100" s="162">
        <v>0</v>
      </c>
      <c r="N100" s="186">
        <f t="shared" si="475"/>
        <v>0</v>
      </c>
      <c r="O100" s="187">
        <v>0</v>
      </c>
      <c r="P100" s="187">
        <v>0</v>
      </c>
      <c r="Q100" s="186">
        <f t="shared" si="476"/>
        <v>0</v>
      </c>
      <c r="R100" s="187">
        <v>0</v>
      </c>
      <c r="S100" s="187">
        <v>0</v>
      </c>
      <c r="T100" s="186">
        <f t="shared" si="477"/>
        <v>0</v>
      </c>
      <c r="U100" s="187">
        <v>0</v>
      </c>
      <c r="V100" s="187">
        <v>0</v>
      </c>
      <c r="W100" s="186">
        <f t="shared" si="478"/>
        <v>0</v>
      </c>
      <c r="X100" s="187">
        <v>0</v>
      </c>
      <c r="Y100" s="187">
        <v>0</v>
      </c>
      <c r="Z100" s="186">
        <f t="shared" si="479"/>
        <v>0</v>
      </c>
      <c r="AA100" s="187">
        <v>0</v>
      </c>
      <c r="AB100" s="187">
        <v>0</v>
      </c>
      <c r="AC100" s="186">
        <f t="shared" si="480"/>
        <v>0</v>
      </c>
      <c r="AD100" s="187">
        <v>0</v>
      </c>
      <c r="AE100" s="187">
        <v>0</v>
      </c>
      <c r="AF100" s="186">
        <f t="shared" si="481"/>
        <v>0</v>
      </c>
      <c r="AG100" s="233">
        <v>0</v>
      </c>
      <c r="AH100" s="233">
        <v>0</v>
      </c>
      <c r="AI100" s="176" t="s">
        <v>311</v>
      </c>
      <c r="AJ100" s="176" t="s">
        <v>334</v>
      </c>
      <c r="AK100" s="177" t="s">
        <v>335</v>
      </c>
      <c r="AL100" s="232">
        <v>85</v>
      </c>
      <c r="AM100" s="186">
        <f t="shared" si="482"/>
        <v>0</v>
      </c>
      <c r="AN100" s="187">
        <v>0</v>
      </c>
      <c r="AO100" s="187">
        <v>0</v>
      </c>
      <c r="AP100" s="186">
        <f t="shared" si="483"/>
        <v>0</v>
      </c>
      <c r="AQ100" s="187">
        <v>0</v>
      </c>
      <c r="AR100" s="187">
        <v>0</v>
      </c>
      <c r="AS100" s="186">
        <f t="shared" si="484"/>
        <v>217</v>
      </c>
      <c r="AT100" s="186">
        <f t="shared" si="485"/>
        <v>208</v>
      </c>
      <c r="AU100" s="186">
        <f t="shared" si="486"/>
        <v>9</v>
      </c>
      <c r="AV100" s="186">
        <f t="shared" si="487"/>
        <v>90</v>
      </c>
      <c r="AW100" s="187">
        <v>84</v>
      </c>
      <c r="AX100" s="187">
        <v>6</v>
      </c>
      <c r="AY100" s="186">
        <f t="shared" si="488"/>
        <v>43</v>
      </c>
      <c r="AZ100" s="187">
        <v>40</v>
      </c>
      <c r="BA100" s="187">
        <v>3</v>
      </c>
      <c r="BB100" s="186">
        <f t="shared" si="489"/>
        <v>29</v>
      </c>
      <c r="BC100" s="187">
        <v>27</v>
      </c>
      <c r="BD100" s="187">
        <v>2</v>
      </c>
      <c r="BE100" s="186">
        <f t="shared" si="490"/>
        <v>0</v>
      </c>
      <c r="BF100" s="187">
        <v>0</v>
      </c>
      <c r="BG100" s="187">
        <v>0</v>
      </c>
      <c r="BH100" s="186">
        <f t="shared" si="491"/>
        <v>0</v>
      </c>
      <c r="BI100" s="187">
        <v>0</v>
      </c>
      <c r="BJ100" s="187">
        <v>0</v>
      </c>
      <c r="BK100" s="186">
        <f t="shared" si="492"/>
        <v>0</v>
      </c>
      <c r="BL100" s="187">
        <v>0</v>
      </c>
      <c r="BM100" s="187">
        <v>0</v>
      </c>
      <c r="BN100" s="176" t="s">
        <v>311</v>
      </c>
      <c r="BO100" s="176" t="s">
        <v>334</v>
      </c>
      <c r="BP100" s="177" t="s">
        <v>335</v>
      </c>
      <c r="BQ100" s="232">
        <v>85</v>
      </c>
      <c r="BR100" s="186">
        <f t="shared" si="493"/>
        <v>127</v>
      </c>
      <c r="BS100" s="187">
        <v>124</v>
      </c>
      <c r="BT100" s="187">
        <v>3</v>
      </c>
      <c r="BU100" s="186">
        <f t="shared" si="494"/>
        <v>13</v>
      </c>
      <c r="BV100" s="187">
        <v>13</v>
      </c>
      <c r="BW100" s="187">
        <v>0</v>
      </c>
      <c r="BX100" s="186">
        <f t="shared" si="495"/>
        <v>11</v>
      </c>
      <c r="BY100" s="187">
        <v>11</v>
      </c>
      <c r="BZ100" s="187">
        <v>0</v>
      </c>
      <c r="CA100" s="186">
        <f t="shared" si="496"/>
        <v>15</v>
      </c>
      <c r="CB100" s="187">
        <v>15</v>
      </c>
      <c r="CC100" s="187">
        <v>0</v>
      </c>
      <c r="CD100" s="186">
        <f t="shared" si="497"/>
        <v>15</v>
      </c>
      <c r="CE100" s="187">
        <v>15</v>
      </c>
      <c r="CF100" s="187">
        <v>0</v>
      </c>
      <c r="CG100" s="186">
        <f t="shared" si="498"/>
        <v>0</v>
      </c>
      <c r="CH100" s="187">
        <v>0</v>
      </c>
      <c r="CI100" s="187">
        <v>0</v>
      </c>
      <c r="CJ100" s="186">
        <f t="shared" si="499"/>
        <v>73</v>
      </c>
      <c r="CK100" s="187">
        <v>73</v>
      </c>
      <c r="CL100" s="187">
        <v>0</v>
      </c>
      <c r="CM100" s="188">
        <f t="shared" si="500"/>
        <v>8</v>
      </c>
      <c r="CN100" s="189">
        <v>8</v>
      </c>
      <c r="CO100" s="189">
        <v>0</v>
      </c>
      <c r="CP100" s="188">
        <f t="shared" si="501"/>
        <v>8</v>
      </c>
      <c r="CQ100" s="189">
        <v>8</v>
      </c>
      <c r="CR100" s="189">
        <v>0</v>
      </c>
    </row>
    <row r="101" spans="1:96" s="231" customFormat="1" ht="25.5">
      <c r="A101" s="176" t="s">
        <v>311</v>
      </c>
      <c r="B101" s="176" t="s">
        <v>336</v>
      </c>
      <c r="C101" s="177" t="s">
        <v>337</v>
      </c>
      <c r="D101" s="232">
        <v>86</v>
      </c>
      <c r="E101" s="186">
        <f t="shared" si="502"/>
        <v>202</v>
      </c>
      <c r="F101" s="186">
        <f t="shared" si="503"/>
        <v>179</v>
      </c>
      <c r="G101" s="186">
        <f t="shared" si="504"/>
        <v>23</v>
      </c>
      <c r="H101" s="186">
        <f t="shared" si="505"/>
        <v>0</v>
      </c>
      <c r="I101" s="186">
        <f t="shared" si="506"/>
        <v>0</v>
      </c>
      <c r="J101" s="186">
        <f t="shared" si="507"/>
        <v>0</v>
      </c>
      <c r="K101" s="186">
        <f t="shared" si="508"/>
        <v>0</v>
      </c>
      <c r="L101" s="162">
        <v>0</v>
      </c>
      <c r="M101" s="162">
        <v>0</v>
      </c>
      <c r="N101" s="186">
        <f t="shared" si="475"/>
        <v>0</v>
      </c>
      <c r="O101" s="187">
        <v>0</v>
      </c>
      <c r="P101" s="187">
        <v>0</v>
      </c>
      <c r="Q101" s="186">
        <f t="shared" si="476"/>
        <v>0</v>
      </c>
      <c r="R101" s="187">
        <v>0</v>
      </c>
      <c r="S101" s="187">
        <v>0</v>
      </c>
      <c r="T101" s="186">
        <f t="shared" si="477"/>
        <v>0</v>
      </c>
      <c r="U101" s="187">
        <v>0</v>
      </c>
      <c r="V101" s="187">
        <v>0</v>
      </c>
      <c r="W101" s="186">
        <f t="shared" si="478"/>
        <v>0</v>
      </c>
      <c r="X101" s="187">
        <v>0</v>
      </c>
      <c r="Y101" s="187">
        <v>0</v>
      </c>
      <c r="Z101" s="186">
        <f t="shared" si="479"/>
        <v>0</v>
      </c>
      <c r="AA101" s="187">
        <v>0</v>
      </c>
      <c r="AB101" s="187">
        <v>0</v>
      </c>
      <c r="AC101" s="186">
        <f t="shared" si="480"/>
        <v>0</v>
      </c>
      <c r="AD101" s="187">
        <v>0</v>
      </c>
      <c r="AE101" s="187">
        <v>0</v>
      </c>
      <c r="AF101" s="186">
        <f t="shared" si="481"/>
        <v>0</v>
      </c>
      <c r="AG101" s="233">
        <v>0</v>
      </c>
      <c r="AH101" s="233">
        <v>0</v>
      </c>
      <c r="AI101" s="176" t="s">
        <v>311</v>
      </c>
      <c r="AJ101" s="176" t="s">
        <v>336</v>
      </c>
      <c r="AK101" s="177" t="s">
        <v>337</v>
      </c>
      <c r="AL101" s="232">
        <v>86</v>
      </c>
      <c r="AM101" s="186">
        <f t="shared" si="482"/>
        <v>0</v>
      </c>
      <c r="AN101" s="187">
        <v>0</v>
      </c>
      <c r="AO101" s="187">
        <v>0</v>
      </c>
      <c r="AP101" s="186">
        <f t="shared" si="483"/>
        <v>0</v>
      </c>
      <c r="AQ101" s="187">
        <v>0</v>
      </c>
      <c r="AR101" s="187">
        <v>0</v>
      </c>
      <c r="AS101" s="186">
        <f t="shared" si="484"/>
        <v>202</v>
      </c>
      <c r="AT101" s="186">
        <f t="shared" si="485"/>
        <v>179</v>
      </c>
      <c r="AU101" s="186">
        <f t="shared" si="486"/>
        <v>23</v>
      </c>
      <c r="AV101" s="186">
        <f t="shared" si="487"/>
        <v>147</v>
      </c>
      <c r="AW101" s="187">
        <v>124</v>
      </c>
      <c r="AX101" s="187">
        <v>23</v>
      </c>
      <c r="AY101" s="186">
        <f t="shared" si="488"/>
        <v>70</v>
      </c>
      <c r="AZ101" s="187">
        <v>63</v>
      </c>
      <c r="BA101" s="187">
        <v>7</v>
      </c>
      <c r="BB101" s="186">
        <f t="shared" si="489"/>
        <v>43</v>
      </c>
      <c r="BC101" s="187">
        <v>40</v>
      </c>
      <c r="BD101" s="187">
        <v>3</v>
      </c>
      <c r="BE101" s="186">
        <f t="shared" si="490"/>
        <v>0</v>
      </c>
      <c r="BF101" s="187">
        <v>0</v>
      </c>
      <c r="BG101" s="187">
        <v>0</v>
      </c>
      <c r="BH101" s="186">
        <f t="shared" si="491"/>
        <v>0</v>
      </c>
      <c r="BI101" s="187">
        <v>0</v>
      </c>
      <c r="BJ101" s="187">
        <v>0</v>
      </c>
      <c r="BK101" s="186">
        <f t="shared" si="492"/>
        <v>0</v>
      </c>
      <c r="BL101" s="187">
        <v>0</v>
      </c>
      <c r="BM101" s="187">
        <v>0</v>
      </c>
      <c r="BN101" s="176" t="s">
        <v>311</v>
      </c>
      <c r="BO101" s="176" t="s">
        <v>336</v>
      </c>
      <c r="BP101" s="177" t="s">
        <v>337</v>
      </c>
      <c r="BQ101" s="232">
        <v>86</v>
      </c>
      <c r="BR101" s="186">
        <f t="shared" si="493"/>
        <v>55</v>
      </c>
      <c r="BS101" s="187">
        <v>55</v>
      </c>
      <c r="BT101" s="187">
        <v>0</v>
      </c>
      <c r="BU101" s="186">
        <f t="shared" si="494"/>
        <v>15</v>
      </c>
      <c r="BV101" s="187">
        <v>15</v>
      </c>
      <c r="BW101" s="187">
        <v>0</v>
      </c>
      <c r="BX101" s="186">
        <f t="shared" si="495"/>
        <v>10</v>
      </c>
      <c r="BY101" s="187">
        <v>10</v>
      </c>
      <c r="BZ101" s="187">
        <v>0</v>
      </c>
      <c r="CA101" s="186">
        <f t="shared" si="496"/>
        <v>8</v>
      </c>
      <c r="CB101" s="187">
        <v>8</v>
      </c>
      <c r="CC101" s="187">
        <v>0</v>
      </c>
      <c r="CD101" s="186">
        <f t="shared" si="497"/>
        <v>7</v>
      </c>
      <c r="CE101" s="187">
        <v>7</v>
      </c>
      <c r="CF101" s="187">
        <v>0</v>
      </c>
      <c r="CG101" s="186">
        <f t="shared" si="498"/>
        <v>1</v>
      </c>
      <c r="CH101" s="187">
        <v>1</v>
      </c>
      <c r="CI101" s="187">
        <v>0</v>
      </c>
      <c r="CJ101" s="186">
        <f t="shared" si="499"/>
        <v>0</v>
      </c>
      <c r="CK101" s="187">
        <v>0</v>
      </c>
      <c r="CL101" s="187">
        <v>0</v>
      </c>
      <c r="CM101" s="188">
        <f t="shared" si="500"/>
        <v>0</v>
      </c>
      <c r="CN101" s="189">
        <v>0</v>
      </c>
      <c r="CO101" s="189">
        <v>0</v>
      </c>
      <c r="CP101" s="188">
        <f t="shared" si="501"/>
        <v>0</v>
      </c>
      <c r="CQ101" s="189">
        <v>0</v>
      </c>
      <c r="CR101" s="189">
        <v>0</v>
      </c>
    </row>
    <row r="102" spans="1:96" s="231" customFormat="1" ht="25.5">
      <c r="A102" s="176" t="s">
        <v>311</v>
      </c>
      <c r="B102" s="176" t="s">
        <v>338</v>
      </c>
      <c r="C102" s="177" t="s">
        <v>339</v>
      </c>
      <c r="D102" s="232">
        <v>87</v>
      </c>
      <c r="E102" s="186">
        <f t="shared" si="502"/>
        <v>10</v>
      </c>
      <c r="F102" s="186">
        <f t="shared" si="503"/>
        <v>5</v>
      </c>
      <c r="G102" s="186">
        <f t="shared" si="504"/>
        <v>5</v>
      </c>
      <c r="H102" s="186">
        <f t="shared" si="505"/>
        <v>0</v>
      </c>
      <c r="I102" s="186">
        <f t="shared" si="506"/>
        <v>0</v>
      </c>
      <c r="J102" s="186">
        <f t="shared" si="507"/>
        <v>0</v>
      </c>
      <c r="K102" s="186">
        <f t="shared" si="508"/>
        <v>0</v>
      </c>
      <c r="L102" s="162"/>
      <c r="M102" s="162"/>
      <c r="N102" s="186">
        <f t="shared" si="475"/>
        <v>0</v>
      </c>
      <c r="O102" s="187"/>
      <c r="P102" s="187"/>
      <c r="Q102" s="186">
        <f t="shared" si="476"/>
        <v>0</v>
      </c>
      <c r="R102" s="187"/>
      <c r="S102" s="187"/>
      <c r="T102" s="186">
        <f t="shared" si="477"/>
        <v>0</v>
      </c>
      <c r="U102" s="187"/>
      <c r="V102" s="187"/>
      <c r="W102" s="186">
        <f t="shared" si="478"/>
        <v>0</v>
      </c>
      <c r="X102" s="187"/>
      <c r="Y102" s="187"/>
      <c r="Z102" s="186">
        <f t="shared" si="479"/>
        <v>0</v>
      </c>
      <c r="AA102" s="187"/>
      <c r="AB102" s="187"/>
      <c r="AC102" s="186">
        <f t="shared" si="480"/>
        <v>0</v>
      </c>
      <c r="AD102" s="187"/>
      <c r="AE102" s="187"/>
      <c r="AF102" s="186">
        <f t="shared" si="481"/>
        <v>0</v>
      </c>
      <c r="AG102" s="233"/>
      <c r="AH102" s="233"/>
      <c r="AI102" s="176" t="s">
        <v>311</v>
      </c>
      <c r="AJ102" s="176" t="s">
        <v>338</v>
      </c>
      <c r="AK102" s="177" t="s">
        <v>339</v>
      </c>
      <c r="AL102" s="232">
        <v>87</v>
      </c>
      <c r="AM102" s="186">
        <f t="shared" si="482"/>
        <v>0</v>
      </c>
      <c r="AN102" s="187"/>
      <c r="AO102" s="187"/>
      <c r="AP102" s="186">
        <f t="shared" si="483"/>
        <v>0</v>
      </c>
      <c r="AQ102" s="187"/>
      <c r="AR102" s="187"/>
      <c r="AS102" s="186">
        <f t="shared" si="484"/>
        <v>10</v>
      </c>
      <c r="AT102" s="186">
        <f t="shared" si="485"/>
        <v>5</v>
      </c>
      <c r="AU102" s="186">
        <f t="shared" si="486"/>
        <v>5</v>
      </c>
      <c r="AV102" s="186">
        <f t="shared" si="487"/>
        <v>10</v>
      </c>
      <c r="AW102" s="187">
        <v>5</v>
      </c>
      <c r="AX102" s="187">
        <v>5</v>
      </c>
      <c r="AY102" s="186">
        <f t="shared" si="488"/>
        <v>10</v>
      </c>
      <c r="AZ102" s="187">
        <v>5</v>
      </c>
      <c r="BA102" s="187">
        <v>5</v>
      </c>
      <c r="BB102" s="186">
        <f t="shared" si="489"/>
        <v>2</v>
      </c>
      <c r="BC102" s="187">
        <v>1</v>
      </c>
      <c r="BD102" s="187">
        <v>1</v>
      </c>
      <c r="BE102" s="186">
        <f t="shared" si="490"/>
        <v>0</v>
      </c>
      <c r="BF102" s="187">
        <v>0</v>
      </c>
      <c r="BG102" s="187">
        <v>0</v>
      </c>
      <c r="BH102" s="186">
        <f t="shared" si="491"/>
        <v>0</v>
      </c>
      <c r="BI102" s="187"/>
      <c r="BJ102" s="187"/>
      <c r="BK102" s="186">
        <f t="shared" si="492"/>
        <v>0</v>
      </c>
      <c r="BL102" s="187"/>
      <c r="BM102" s="187"/>
      <c r="BN102" s="176" t="s">
        <v>311</v>
      </c>
      <c r="BO102" s="176" t="s">
        <v>338</v>
      </c>
      <c r="BP102" s="177" t="s">
        <v>339</v>
      </c>
      <c r="BQ102" s="232">
        <v>87</v>
      </c>
      <c r="BR102" s="186">
        <f t="shared" si="493"/>
        <v>0</v>
      </c>
      <c r="BS102" s="187"/>
      <c r="BT102" s="187"/>
      <c r="BU102" s="186">
        <f t="shared" si="494"/>
        <v>0</v>
      </c>
      <c r="BV102" s="187"/>
      <c r="BW102" s="187"/>
      <c r="BX102" s="186">
        <f t="shared" si="495"/>
        <v>0</v>
      </c>
      <c r="BY102" s="187"/>
      <c r="BZ102" s="187"/>
      <c r="CA102" s="186">
        <f t="shared" si="496"/>
        <v>0</v>
      </c>
      <c r="CB102" s="187">
        <v>0</v>
      </c>
      <c r="CC102" s="187">
        <v>0</v>
      </c>
      <c r="CD102" s="186">
        <f t="shared" si="497"/>
        <v>0</v>
      </c>
      <c r="CE102" s="187"/>
      <c r="CF102" s="187"/>
      <c r="CG102" s="186">
        <f t="shared" si="498"/>
        <v>0</v>
      </c>
      <c r="CH102" s="187"/>
      <c r="CI102" s="187"/>
      <c r="CJ102" s="186">
        <f t="shared" si="499"/>
        <v>0</v>
      </c>
      <c r="CK102" s="187"/>
      <c r="CL102" s="187"/>
      <c r="CM102" s="188">
        <f t="shared" si="500"/>
        <v>0</v>
      </c>
      <c r="CN102" s="189"/>
      <c r="CO102" s="189"/>
      <c r="CP102" s="188">
        <f t="shared" si="501"/>
        <v>0</v>
      </c>
      <c r="CQ102" s="189"/>
      <c r="CR102" s="189"/>
    </row>
    <row r="103" spans="1:96" s="231" customFormat="1" ht="25.5">
      <c r="A103" s="176" t="s">
        <v>311</v>
      </c>
      <c r="B103" s="176" t="s">
        <v>340</v>
      </c>
      <c r="C103" s="177" t="s">
        <v>341</v>
      </c>
      <c r="D103" s="232">
        <v>88</v>
      </c>
      <c r="E103" s="186">
        <f t="shared" si="502"/>
        <v>876</v>
      </c>
      <c r="F103" s="186">
        <f t="shared" si="503"/>
        <v>578</v>
      </c>
      <c r="G103" s="186">
        <f t="shared" si="504"/>
        <v>298</v>
      </c>
      <c r="H103" s="186">
        <f t="shared" si="505"/>
        <v>0</v>
      </c>
      <c r="I103" s="186">
        <f t="shared" si="506"/>
        <v>0</v>
      </c>
      <c r="J103" s="186">
        <f t="shared" si="507"/>
        <v>0</v>
      </c>
      <c r="K103" s="186">
        <f t="shared" si="508"/>
        <v>0</v>
      </c>
      <c r="L103" s="162">
        <v>0</v>
      </c>
      <c r="M103" s="162">
        <v>0</v>
      </c>
      <c r="N103" s="186">
        <f t="shared" si="475"/>
        <v>0</v>
      </c>
      <c r="O103" s="187">
        <v>0</v>
      </c>
      <c r="P103" s="187">
        <v>0</v>
      </c>
      <c r="Q103" s="186">
        <f t="shared" si="476"/>
        <v>0</v>
      </c>
      <c r="R103" s="187">
        <v>0</v>
      </c>
      <c r="S103" s="187">
        <v>0</v>
      </c>
      <c r="T103" s="186">
        <f t="shared" si="477"/>
        <v>0</v>
      </c>
      <c r="U103" s="187">
        <v>0</v>
      </c>
      <c r="V103" s="187">
        <v>0</v>
      </c>
      <c r="W103" s="186">
        <f t="shared" si="478"/>
        <v>0</v>
      </c>
      <c r="X103" s="187">
        <v>0</v>
      </c>
      <c r="Y103" s="187">
        <v>0</v>
      </c>
      <c r="Z103" s="186">
        <f t="shared" si="479"/>
        <v>0</v>
      </c>
      <c r="AA103" s="187">
        <v>0</v>
      </c>
      <c r="AB103" s="187">
        <v>0</v>
      </c>
      <c r="AC103" s="186">
        <f t="shared" si="480"/>
        <v>0</v>
      </c>
      <c r="AD103" s="187">
        <v>0</v>
      </c>
      <c r="AE103" s="187">
        <v>0</v>
      </c>
      <c r="AF103" s="186">
        <f t="shared" si="481"/>
        <v>0</v>
      </c>
      <c r="AG103" s="233">
        <v>0</v>
      </c>
      <c r="AH103" s="233">
        <v>0</v>
      </c>
      <c r="AI103" s="176" t="s">
        <v>311</v>
      </c>
      <c r="AJ103" s="176" t="s">
        <v>340</v>
      </c>
      <c r="AK103" s="177" t="s">
        <v>341</v>
      </c>
      <c r="AL103" s="232">
        <v>88</v>
      </c>
      <c r="AM103" s="186">
        <f t="shared" si="482"/>
        <v>0</v>
      </c>
      <c r="AN103" s="187">
        <v>0</v>
      </c>
      <c r="AO103" s="187">
        <v>0</v>
      </c>
      <c r="AP103" s="186">
        <f t="shared" si="483"/>
        <v>0</v>
      </c>
      <c r="AQ103" s="187">
        <v>0</v>
      </c>
      <c r="AR103" s="187">
        <v>0</v>
      </c>
      <c r="AS103" s="186">
        <f t="shared" si="484"/>
        <v>766</v>
      </c>
      <c r="AT103" s="186">
        <f t="shared" si="485"/>
        <v>472</v>
      </c>
      <c r="AU103" s="186">
        <f t="shared" si="486"/>
        <v>294</v>
      </c>
      <c r="AV103" s="186">
        <f t="shared" si="487"/>
        <v>342</v>
      </c>
      <c r="AW103" s="187">
        <v>208</v>
      </c>
      <c r="AX103" s="187">
        <v>134</v>
      </c>
      <c r="AY103" s="186">
        <f t="shared" si="488"/>
        <v>190</v>
      </c>
      <c r="AZ103" s="187">
        <v>120</v>
      </c>
      <c r="BA103" s="187">
        <v>70</v>
      </c>
      <c r="BB103" s="186">
        <f t="shared" si="489"/>
        <v>151</v>
      </c>
      <c r="BC103" s="187">
        <v>100</v>
      </c>
      <c r="BD103" s="187">
        <v>51</v>
      </c>
      <c r="BE103" s="186">
        <f t="shared" si="490"/>
        <v>0</v>
      </c>
      <c r="BF103" s="187">
        <v>0</v>
      </c>
      <c r="BG103" s="187">
        <v>0</v>
      </c>
      <c r="BH103" s="186">
        <f t="shared" si="491"/>
        <v>0</v>
      </c>
      <c r="BI103" s="187">
        <v>0</v>
      </c>
      <c r="BJ103" s="187">
        <v>0</v>
      </c>
      <c r="BK103" s="186">
        <f t="shared" si="492"/>
        <v>0</v>
      </c>
      <c r="BL103" s="187">
        <v>0</v>
      </c>
      <c r="BM103" s="187">
        <v>0</v>
      </c>
      <c r="BN103" s="176" t="s">
        <v>311</v>
      </c>
      <c r="BO103" s="176" t="s">
        <v>340</v>
      </c>
      <c r="BP103" s="177" t="s">
        <v>341</v>
      </c>
      <c r="BQ103" s="232">
        <v>88</v>
      </c>
      <c r="BR103" s="186">
        <f t="shared" si="493"/>
        <v>424</v>
      </c>
      <c r="BS103" s="187">
        <v>264</v>
      </c>
      <c r="BT103" s="187">
        <v>160</v>
      </c>
      <c r="BU103" s="186">
        <f t="shared" si="494"/>
        <v>133</v>
      </c>
      <c r="BV103" s="187">
        <v>86</v>
      </c>
      <c r="BW103" s="187">
        <v>47</v>
      </c>
      <c r="BX103" s="186">
        <f t="shared" si="495"/>
        <v>86</v>
      </c>
      <c r="BY103" s="187">
        <v>57</v>
      </c>
      <c r="BZ103" s="187">
        <v>29</v>
      </c>
      <c r="CA103" s="186">
        <f t="shared" si="496"/>
        <v>61</v>
      </c>
      <c r="CB103" s="187">
        <v>37</v>
      </c>
      <c r="CC103" s="187">
        <v>24</v>
      </c>
      <c r="CD103" s="186">
        <f t="shared" si="497"/>
        <v>60</v>
      </c>
      <c r="CE103" s="187">
        <v>37</v>
      </c>
      <c r="CF103" s="187">
        <v>23</v>
      </c>
      <c r="CG103" s="186">
        <f t="shared" si="498"/>
        <v>1</v>
      </c>
      <c r="CH103" s="187">
        <v>0</v>
      </c>
      <c r="CI103" s="187">
        <v>1</v>
      </c>
      <c r="CJ103" s="186">
        <f t="shared" si="499"/>
        <v>110</v>
      </c>
      <c r="CK103" s="187">
        <v>106</v>
      </c>
      <c r="CL103" s="187">
        <v>4</v>
      </c>
      <c r="CM103" s="188">
        <f t="shared" si="500"/>
        <v>2</v>
      </c>
      <c r="CN103" s="189">
        <v>2</v>
      </c>
      <c r="CO103" s="189">
        <v>0</v>
      </c>
      <c r="CP103" s="188">
        <f t="shared" si="501"/>
        <v>2</v>
      </c>
      <c r="CQ103" s="189">
        <v>2</v>
      </c>
      <c r="CR103" s="189">
        <v>0</v>
      </c>
    </row>
    <row r="104" spans="1:96" s="231" customFormat="1" ht="63.75">
      <c r="A104" s="176" t="s">
        <v>311</v>
      </c>
      <c r="B104" s="176" t="s">
        <v>342</v>
      </c>
      <c r="C104" s="177" t="s">
        <v>343</v>
      </c>
      <c r="D104" s="232">
        <v>89</v>
      </c>
      <c r="E104" s="186">
        <f t="shared" si="502"/>
        <v>41</v>
      </c>
      <c r="F104" s="186">
        <f t="shared" si="503"/>
        <v>36</v>
      </c>
      <c r="G104" s="186">
        <f t="shared" si="504"/>
        <v>5</v>
      </c>
      <c r="H104" s="186">
        <f t="shared" si="505"/>
        <v>0</v>
      </c>
      <c r="I104" s="186">
        <f t="shared" si="506"/>
        <v>0</v>
      </c>
      <c r="J104" s="186">
        <f t="shared" si="507"/>
        <v>0</v>
      </c>
      <c r="K104" s="186">
        <f t="shared" si="508"/>
        <v>0</v>
      </c>
      <c r="L104" s="162"/>
      <c r="M104" s="162"/>
      <c r="N104" s="186">
        <f t="shared" si="475"/>
        <v>0</v>
      </c>
      <c r="O104" s="187"/>
      <c r="P104" s="187"/>
      <c r="Q104" s="186">
        <f t="shared" si="476"/>
        <v>0</v>
      </c>
      <c r="R104" s="187"/>
      <c r="S104" s="187"/>
      <c r="T104" s="186">
        <f t="shared" si="477"/>
        <v>0</v>
      </c>
      <c r="U104" s="187"/>
      <c r="V104" s="187"/>
      <c r="W104" s="186">
        <f t="shared" si="478"/>
        <v>0</v>
      </c>
      <c r="X104" s="187"/>
      <c r="Y104" s="187"/>
      <c r="Z104" s="186">
        <f t="shared" si="479"/>
        <v>0</v>
      </c>
      <c r="AA104" s="187"/>
      <c r="AB104" s="187"/>
      <c r="AC104" s="186">
        <f t="shared" si="480"/>
        <v>0</v>
      </c>
      <c r="AD104" s="187"/>
      <c r="AE104" s="187"/>
      <c r="AF104" s="186">
        <f t="shared" si="481"/>
        <v>0</v>
      </c>
      <c r="AG104" s="233"/>
      <c r="AH104" s="233"/>
      <c r="AI104" s="176" t="s">
        <v>311</v>
      </c>
      <c r="AJ104" s="176" t="s">
        <v>342</v>
      </c>
      <c r="AK104" s="177" t="s">
        <v>343</v>
      </c>
      <c r="AL104" s="232">
        <v>89</v>
      </c>
      <c r="AM104" s="186">
        <f t="shared" si="482"/>
        <v>0</v>
      </c>
      <c r="AN104" s="187"/>
      <c r="AO104" s="187"/>
      <c r="AP104" s="186">
        <f t="shared" si="483"/>
        <v>0</v>
      </c>
      <c r="AQ104" s="187"/>
      <c r="AR104" s="187"/>
      <c r="AS104" s="186">
        <f t="shared" si="484"/>
        <v>41</v>
      </c>
      <c r="AT104" s="186">
        <f t="shared" si="485"/>
        <v>36</v>
      </c>
      <c r="AU104" s="186">
        <f t="shared" si="486"/>
        <v>5</v>
      </c>
      <c r="AV104" s="186">
        <f t="shared" si="487"/>
        <v>16</v>
      </c>
      <c r="AW104" s="187">
        <v>12</v>
      </c>
      <c r="AX104" s="187">
        <v>4</v>
      </c>
      <c r="AY104" s="186">
        <f t="shared" si="488"/>
        <v>7</v>
      </c>
      <c r="AZ104" s="187">
        <v>7</v>
      </c>
      <c r="BA104" s="187"/>
      <c r="BB104" s="186">
        <f t="shared" si="489"/>
        <v>4</v>
      </c>
      <c r="BC104" s="187">
        <v>4</v>
      </c>
      <c r="BD104" s="187"/>
      <c r="BE104" s="186">
        <f t="shared" si="490"/>
        <v>0</v>
      </c>
      <c r="BF104" s="187">
        <v>0</v>
      </c>
      <c r="BG104" s="187">
        <v>0</v>
      </c>
      <c r="BH104" s="186">
        <f t="shared" si="491"/>
        <v>0</v>
      </c>
      <c r="BI104" s="187"/>
      <c r="BJ104" s="187"/>
      <c r="BK104" s="186">
        <f t="shared" si="492"/>
        <v>0</v>
      </c>
      <c r="BL104" s="187"/>
      <c r="BM104" s="187"/>
      <c r="BN104" s="176" t="s">
        <v>311</v>
      </c>
      <c r="BO104" s="176" t="s">
        <v>342</v>
      </c>
      <c r="BP104" s="177" t="s">
        <v>343</v>
      </c>
      <c r="BQ104" s="232">
        <v>89</v>
      </c>
      <c r="BR104" s="186">
        <f t="shared" si="493"/>
        <v>25</v>
      </c>
      <c r="BS104" s="187">
        <v>24</v>
      </c>
      <c r="BT104" s="187">
        <v>1</v>
      </c>
      <c r="BU104" s="186">
        <f t="shared" si="494"/>
        <v>3</v>
      </c>
      <c r="BV104" s="187">
        <v>3</v>
      </c>
      <c r="BW104" s="187">
        <v>0</v>
      </c>
      <c r="BX104" s="186">
        <f t="shared" si="495"/>
        <v>3</v>
      </c>
      <c r="BY104" s="187">
        <v>3</v>
      </c>
      <c r="BZ104" s="187">
        <v>0</v>
      </c>
      <c r="CA104" s="186">
        <f t="shared" si="496"/>
        <v>6</v>
      </c>
      <c r="CB104" s="187">
        <v>5</v>
      </c>
      <c r="CC104" s="187">
        <v>1</v>
      </c>
      <c r="CD104" s="186">
        <f t="shared" si="497"/>
        <v>6</v>
      </c>
      <c r="CE104" s="187">
        <v>5</v>
      </c>
      <c r="CF104" s="187">
        <v>1</v>
      </c>
      <c r="CG104" s="186">
        <f t="shared" si="498"/>
        <v>0</v>
      </c>
      <c r="CH104" s="187"/>
      <c r="CI104" s="187"/>
      <c r="CJ104" s="186">
        <f t="shared" si="499"/>
        <v>0</v>
      </c>
      <c r="CK104" s="187"/>
      <c r="CL104" s="187"/>
      <c r="CM104" s="188">
        <f t="shared" si="500"/>
        <v>0</v>
      </c>
      <c r="CN104" s="189"/>
      <c r="CO104" s="189"/>
      <c r="CP104" s="188">
        <f t="shared" si="501"/>
        <v>0</v>
      </c>
      <c r="CQ104" s="189"/>
      <c r="CR104" s="189"/>
    </row>
    <row r="105" spans="1:96" s="231" customFormat="1" ht="25.5">
      <c r="A105" s="176" t="s">
        <v>311</v>
      </c>
      <c r="B105" s="176" t="s">
        <v>344</v>
      </c>
      <c r="C105" s="177" t="s">
        <v>345</v>
      </c>
      <c r="D105" s="232">
        <v>90</v>
      </c>
      <c r="E105" s="186">
        <f t="shared" si="502"/>
        <v>603</v>
      </c>
      <c r="F105" s="186">
        <f t="shared" si="503"/>
        <v>582</v>
      </c>
      <c r="G105" s="186">
        <f t="shared" si="504"/>
        <v>21</v>
      </c>
      <c r="H105" s="186">
        <f t="shared" si="505"/>
        <v>0</v>
      </c>
      <c r="I105" s="186">
        <f t="shared" si="506"/>
        <v>0</v>
      </c>
      <c r="J105" s="186">
        <f t="shared" si="507"/>
        <v>0</v>
      </c>
      <c r="K105" s="186">
        <f t="shared" si="508"/>
        <v>0</v>
      </c>
      <c r="L105" s="162">
        <v>0</v>
      </c>
      <c r="M105" s="162">
        <v>0</v>
      </c>
      <c r="N105" s="186">
        <f t="shared" si="475"/>
        <v>0</v>
      </c>
      <c r="O105" s="187">
        <v>0</v>
      </c>
      <c r="P105" s="187">
        <v>0</v>
      </c>
      <c r="Q105" s="186">
        <f t="shared" si="476"/>
        <v>0</v>
      </c>
      <c r="R105" s="187">
        <v>0</v>
      </c>
      <c r="S105" s="187">
        <v>0</v>
      </c>
      <c r="T105" s="186">
        <f t="shared" si="477"/>
        <v>0</v>
      </c>
      <c r="U105" s="187">
        <v>0</v>
      </c>
      <c r="V105" s="187">
        <v>0</v>
      </c>
      <c r="W105" s="186">
        <f t="shared" si="478"/>
        <v>0</v>
      </c>
      <c r="X105" s="187">
        <v>0</v>
      </c>
      <c r="Y105" s="187">
        <v>0</v>
      </c>
      <c r="Z105" s="186">
        <f t="shared" si="479"/>
        <v>0</v>
      </c>
      <c r="AA105" s="187">
        <v>0</v>
      </c>
      <c r="AB105" s="187">
        <v>0</v>
      </c>
      <c r="AC105" s="186">
        <f t="shared" si="480"/>
        <v>0</v>
      </c>
      <c r="AD105" s="187">
        <v>0</v>
      </c>
      <c r="AE105" s="187">
        <v>0</v>
      </c>
      <c r="AF105" s="186">
        <f t="shared" si="481"/>
        <v>0</v>
      </c>
      <c r="AG105" s="233">
        <v>0</v>
      </c>
      <c r="AH105" s="233">
        <v>0</v>
      </c>
      <c r="AI105" s="176" t="s">
        <v>311</v>
      </c>
      <c r="AJ105" s="176" t="s">
        <v>344</v>
      </c>
      <c r="AK105" s="177" t="s">
        <v>345</v>
      </c>
      <c r="AL105" s="232">
        <v>90</v>
      </c>
      <c r="AM105" s="186">
        <f t="shared" si="482"/>
        <v>0</v>
      </c>
      <c r="AN105" s="187">
        <v>0</v>
      </c>
      <c r="AO105" s="187">
        <v>0</v>
      </c>
      <c r="AP105" s="186">
        <f t="shared" si="483"/>
        <v>0</v>
      </c>
      <c r="AQ105" s="187">
        <v>0</v>
      </c>
      <c r="AR105" s="187">
        <v>0</v>
      </c>
      <c r="AS105" s="186">
        <f t="shared" si="484"/>
        <v>516</v>
      </c>
      <c r="AT105" s="186">
        <f t="shared" si="485"/>
        <v>495</v>
      </c>
      <c r="AU105" s="186">
        <f t="shared" si="486"/>
        <v>21</v>
      </c>
      <c r="AV105" s="186">
        <f t="shared" si="487"/>
        <v>160</v>
      </c>
      <c r="AW105" s="187">
        <v>148</v>
      </c>
      <c r="AX105" s="187">
        <v>12</v>
      </c>
      <c r="AY105" s="186">
        <f t="shared" si="488"/>
        <v>80</v>
      </c>
      <c r="AZ105" s="187">
        <v>76</v>
      </c>
      <c r="BA105" s="187">
        <v>4</v>
      </c>
      <c r="BB105" s="186">
        <f t="shared" si="489"/>
        <v>67</v>
      </c>
      <c r="BC105" s="187">
        <v>66</v>
      </c>
      <c r="BD105" s="187">
        <v>1</v>
      </c>
      <c r="BE105" s="186">
        <f t="shared" si="490"/>
        <v>2</v>
      </c>
      <c r="BF105" s="187">
        <v>2</v>
      </c>
      <c r="BG105" s="187">
        <v>0</v>
      </c>
      <c r="BH105" s="186">
        <f t="shared" si="491"/>
        <v>2</v>
      </c>
      <c r="BI105" s="187">
        <v>2</v>
      </c>
      <c r="BJ105" s="187">
        <v>0</v>
      </c>
      <c r="BK105" s="186">
        <f t="shared" si="492"/>
        <v>0</v>
      </c>
      <c r="BL105" s="187">
        <v>0</v>
      </c>
      <c r="BM105" s="187">
        <v>0</v>
      </c>
      <c r="BN105" s="176" t="s">
        <v>311</v>
      </c>
      <c r="BO105" s="176" t="s">
        <v>344</v>
      </c>
      <c r="BP105" s="177" t="s">
        <v>345</v>
      </c>
      <c r="BQ105" s="232">
        <v>90</v>
      </c>
      <c r="BR105" s="186">
        <f t="shared" si="493"/>
        <v>356</v>
      </c>
      <c r="BS105" s="187">
        <v>347</v>
      </c>
      <c r="BT105" s="187">
        <v>9</v>
      </c>
      <c r="BU105" s="186">
        <f t="shared" si="494"/>
        <v>82</v>
      </c>
      <c r="BV105" s="187">
        <v>77</v>
      </c>
      <c r="BW105" s="187">
        <v>5</v>
      </c>
      <c r="BX105" s="186">
        <f t="shared" si="495"/>
        <v>56</v>
      </c>
      <c r="BY105" s="187">
        <v>51</v>
      </c>
      <c r="BZ105" s="187">
        <v>5</v>
      </c>
      <c r="CA105" s="186">
        <f t="shared" si="496"/>
        <v>82</v>
      </c>
      <c r="CB105" s="187">
        <v>76</v>
      </c>
      <c r="CC105" s="187">
        <v>6</v>
      </c>
      <c r="CD105" s="186">
        <f t="shared" si="497"/>
        <v>80</v>
      </c>
      <c r="CE105" s="187">
        <v>74</v>
      </c>
      <c r="CF105" s="187">
        <v>6</v>
      </c>
      <c r="CG105" s="186">
        <f t="shared" si="498"/>
        <v>2</v>
      </c>
      <c r="CH105" s="187">
        <v>2</v>
      </c>
      <c r="CI105" s="187">
        <v>0</v>
      </c>
      <c r="CJ105" s="186">
        <f t="shared" si="499"/>
        <v>87</v>
      </c>
      <c r="CK105" s="187">
        <v>87</v>
      </c>
      <c r="CL105" s="187">
        <v>0</v>
      </c>
      <c r="CM105" s="188">
        <f t="shared" si="500"/>
        <v>21</v>
      </c>
      <c r="CN105" s="189">
        <v>21</v>
      </c>
      <c r="CO105" s="189">
        <v>0</v>
      </c>
      <c r="CP105" s="188">
        <f t="shared" si="501"/>
        <v>3</v>
      </c>
      <c r="CQ105" s="189">
        <v>3</v>
      </c>
      <c r="CR105" s="189">
        <v>0</v>
      </c>
    </row>
    <row r="106" spans="1:96" s="231" customFormat="1" ht="25.5">
      <c r="A106" s="176" t="s">
        <v>311</v>
      </c>
      <c r="B106" s="176" t="s">
        <v>346</v>
      </c>
      <c r="C106" s="177" t="s">
        <v>347</v>
      </c>
      <c r="D106" s="232">
        <v>91</v>
      </c>
      <c r="E106" s="186">
        <f t="shared" si="502"/>
        <v>789</v>
      </c>
      <c r="F106" s="186">
        <f t="shared" si="503"/>
        <v>724</v>
      </c>
      <c r="G106" s="186">
        <f t="shared" si="504"/>
        <v>65</v>
      </c>
      <c r="H106" s="186">
        <f t="shared" si="505"/>
        <v>0</v>
      </c>
      <c r="I106" s="186">
        <f t="shared" si="506"/>
        <v>0</v>
      </c>
      <c r="J106" s="186">
        <f t="shared" si="507"/>
        <v>0</v>
      </c>
      <c r="K106" s="186">
        <f t="shared" si="508"/>
        <v>0</v>
      </c>
      <c r="L106" s="162">
        <v>0</v>
      </c>
      <c r="M106" s="162">
        <v>0</v>
      </c>
      <c r="N106" s="186">
        <f t="shared" si="475"/>
        <v>0</v>
      </c>
      <c r="O106" s="187">
        <v>0</v>
      </c>
      <c r="P106" s="187">
        <v>0</v>
      </c>
      <c r="Q106" s="186">
        <f t="shared" si="476"/>
        <v>0</v>
      </c>
      <c r="R106" s="187">
        <v>0</v>
      </c>
      <c r="S106" s="187">
        <v>0</v>
      </c>
      <c r="T106" s="186">
        <f t="shared" si="477"/>
        <v>0</v>
      </c>
      <c r="U106" s="187">
        <v>0</v>
      </c>
      <c r="V106" s="187">
        <v>0</v>
      </c>
      <c r="W106" s="186">
        <f t="shared" si="478"/>
        <v>0</v>
      </c>
      <c r="X106" s="187">
        <v>0</v>
      </c>
      <c r="Y106" s="187">
        <v>0</v>
      </c>
      <c r="Z106" s="186">
        <f t="shared" si="479"/>
        <v>0</v>
      </c>
      <c r="AA106" s="187">
        <v>0</v>
      </c>
      <c r="AB106" s="187">
        <v>0</v>
      </c>
      <c r="AC106" s="186">
        <f t="shared" si="480"/>
        <v>0</v>
      </c>
      <c r="AD106" s="187">
        <v>0</v>
      </c>
      <c r="AE106" s="187">
        <v>0</v>
      </c>
      <c r="AF106" s="186">
        <f t="shared" si="481"/>
        <v>0</v>
      </c>
      <c r="AG106" s="233">
        <v>0</v>
      </c>
      <c r="AH106" s="233">
        <v>0</v>
      </c>
      <c r="AI106" s="176" t="s">
        <v>311</v>
      </c>
      <c r="AJ106" s="176" t="s">
        <v>346</v>
      </c>
      <c r="AK106" s="177" t="s">
        <v>347</v>
      </c>
      <c r="AL106" s="232">
        <v>91</v>
      </c>
      <c r="AM106" s="186">
        <f t="shared" si="482"/>
        <v>0</v>
      </c>
      <c r="AN106" s="187">
        <v>0</v>
      </c>
      <c r="AO106" s="187">
        <v>0</v>
      </c>
      <c r="AP106" s="186">
        <f t="shared" si="483"/>
        <v>0</v>
      </c>
      <c r="AQ106" s="187">
        <v>0</v>
      </c>
      <c r="AR106" s="187">
        <v>0</v>
      </c>
      <c r="AS106" s="186">
        <f t="shared" si="484"/>
        <v>735</v>
      </c>
      <c r="AT106" s="186">
        <f t="shared" si="485"/>
        <v>673</v>
      </c>
      <c r="AU106" s="186">
        <f t="shared" si="486"/>
        <v>62</v>
      </c>
      <c r="AV106" s="186">
        <f t="shared" si="487"/>
        <v>236</v>
      </c>
      <c r="AW106" s="187">
        <v>208</v>
      </c>
      <c r="AX106" s="187">
        <v>28</v>
      </c>
      <c r="AY106" s="186">
        <f t="shared" si="488"/>
        <v>112</v>
      </c>
      <c r="AZ106" s="187">
        <v>106</v>
      </c>
      <c r="BA106" s="187">
        <v>6</v>
      </c>
      <c r="BB106" s="186">
        <f t="shared" si="489"/>
        <v>86</v>
      </c>
      <c r="BC106" s="187">
        <v>84</v>
      </c>
      <c r="BD106" s="187">
        <v>2</v>
      </c>
      <c r="BE106" s="186">
        <f t="shared" si="490"/>
        <v>1</v>
      </c>
      <c r="BF106" s="187">
        <v>1</v>
      </c>
      <c r="BG106" s="187">
        <v>0</v>
      </c>
      <c r="BH106" s="186">
        <f t="shared" si="491"/>
        <v>1</v>
      </c>
      <c r="BI106" s="187">
        <v>1</v>
      </c>
      <c r="BJ106" s="187">
        <v>0</v>
      </c>
      <c r="BK106" s="186">
        <f t="shared" si="492"/>
        <v>0</v>
      </c>
      <c r="BL106" s="187">
        <v>0</v>
      </c>
      <c r="BM106" s="187">
        <v>0</v>
      </c>
      <c r="BN106" s="176" t="s">
        <v>311</v>
      </c>
      <c r="BO106" s="176" t="s">
        <v>346</v>
      </c>
      <c r="BP106" s="177" t="s">
        <v>347</v>
      </c>
      <c r="BQ106" s="232">
        <v>91</v>
      </c>
      <c r="BR106" s="186">
        <f t="shared" si="493"/>
        <v>499</v>
      </c>
      <c r="BS106" s="187">
        <v>465</v>
      </c>
      <c r="BT106" s="187">
        <v>34</v>
      </c>
      <c r="BU106" s="186">
        <f t="shared" si="494"/>
        <v>111</v>
      </c>
      <c r="BV106" s="187">
        <v>107</v>
      </c>
      <c r="BW106" s="187">
        <v>4</v>
      </c>
      <c r="BX106" s="186">
        <f t="shared" si="495"/>
        <v>77</v>
      </c>
      <c r="BY106" s="187">
        <v>74</v>
      </c>
      <c r="BZ106" s="187">
        <v>3</v>
      </c>
      <c r="CA106" s="186">
        <f t="shared" si="496"/>
        <v>153</v>
      </c>
      <c r="CB106" s="187">
        <v>139</v>
      </c>
      <c r="CC106" s="187">
        <v>14</v>
      </c>
      <c r="CD106" s="186">
        <f t="shared" si="497"/>
        <v>145</v>
      </c>
      <c r="CE106" s="187">
        <v>133</v>
      </c>
      <c r="CF106" s="187">
        <v>12</v>
      </c>
      <c r="CG106" s="186">
        <f t="shared" si="498"/>
        <v>8</v>
      </c>
      <c r="CH106" s="187">
        <v>6</v>
      </c>
      <c r="CI106" s="187">
        <v>2</v>
      </c>
      <c r="CJ106" s="186">
        <f t="shared" si="499"/>
        <v>54</v>
      </c>
      <c r="CK106" s="187">
        <v>51</v>
      </c>
      <c r="CL106" s="187">
        <v>3</v>
      </c>
      <c r="CM106" s="188">
        <f t="shared" si="500"/>
        <v>24</v>
      </c>
      <c r="CN106" s="189">
        <v>21</v>
      </c>
      <c r="CO106" s="189">
        <v>3</v>
      </c>
      <c r="CP106" s="188">
        <f t="shared" si="501"/>
        <v>1</v>
      </c>
      <c r="CQ106" s="189">
        <v>1</v>
      </c>
      <c r="CR106" s="189">
        <v>0</v>
      </c>
    </row>
    <row r="107" spans="1:96" s="231" customFormat="1" ht="63.75">
      <c r="A107" s="176" t="s">
        <v>311</v>
      </c>
      <c r="B107" s="176" t="s">
        <v>348</v>
      </c>
      <c r="C107" s="177" t="s">
        <v>349</v>
      </c>
      <c r="D107" s="232">
        <v>92</v>
      </c>
      <c r="E107" s="186">
        <f t="shared" si="502"/>
        <v>22</v>
      </c>
      <c r="F107" s="186">
        <f t="shared" si="503"/>
        <v>22</v>
      </c>
      <c r="G107" s="186">
        <f t="shared" si="504"/>
        <v>0</v>
      </c>
      <c r="H107" s="186">
        <f t="shared" si="505"/>
        <v>0</v>
      </c>
      <c r="I107" s="186">
        <f t="shared" si="506"/>
        <v>0</v>
      </c>
      <c r="J107" s="186">
        <f t="shared" si="507"/>
        <v>0</v>
      </c>
      <c r="K107" s="186">
        <f t="shared" si="508"/>
        <v>0</v>
      </c>
      <c r="L107" s="162"/>
      <c r="M107" s="162"/>
      <c r="N107" s="186">
        <f t="shared" si="475"/>
        <v>0</v>
      </c>
      <c r="O107" s="187"/>
      <c r="P107" s="187"/>
      <c r="Q107" s="186">
        <f t="shared" si="476"/>
        <v>0</v>
      </c>
      <c r="R107" s="187"/>
      <c r="S107" s="187"/>
      <c r="T107" s="186">
        <f t="shared" si="477"/>
        <v>0</v>
      </c>
      <c r="U107" s="187"/>
      <c r="V107" s="187"/>
      <c r="W107" s="186">
        <f t="shared" si="478"/>
        <v>0</v>
      </c>
      <c r="X107" s="187"/>
      <c r="Y107" s="187"/>
      <c r="Z107" s="186">
        <f t="shared" si="479"/>
        <v>0</v>
      </c>
      <c r="AA107" s="187"/>
      <c r="AB107" s="187"/>
      <c r="AC107" s="186">
        <f t="shared" si="480"/>
        <v>0</v>
      </c>
      <c r="AD107" s="187"/>
      <c r="AE107" s="187"/>
      <c r="AF107" s="186">
        <f t="shared" si="481"/>
        <v>0</v>
      </c>
      <c r="AG107" s="233"/>
      <c r="AH107" s="233"/>
      <c r="AI107" s="176" t="s">
        <v>311</v>
      </c>
      <c r="AJ107" s="176" t="s">
        <v>348</v>
      </c>
      <c r="AK107" s="177" t="s">
        <v>349</v>
      </c>
      <c r="AL107" s="232">
        <v>92</v>
      </c>
      <c r="AM107" s="186">
        <f t="shared" si="482"/>
        <v>0</v>
      </c>
      <c r="AN107" s="187"/>
      <c r="AO107" s="187"/>
      <c r="AP107" s="186">
        <f t="shared" si="483"/>
        <v>0</v>
      </c>
      <c r="AQ107" s="187"/>
      <c r="AR107" s="187"/>
      <c r="AS107" s="186">
        <f t="shared" si="484"/>
        <v>22</v>
      </c>
      <c r="AT107" s="186">
        <f t="shared" si="485"/>
        <v>22</v>
      </c>
      <c r="AU107" s="186">
        <f t="shared" si="486"/>
        <v>0</v>
      </c>
      <c r="AV107" s="186">
        <f t="shared" si="487"/>
        <v>22</v>
      </c>
      <c r="AW107" s="187">
        <v>22</v>
      </c>
      <c r="AX107" s="187"/>
      <c r="AY107" s="186">
        <f t="shared" si="488"/>
        <v>22</v>
      </c>
      <c r="AZ107" s="187">
        <v>22</v>
      </c>
      <c r="BA107" s="187"/>
      <c r="BB107" s="186">
        <f t="shared" si="489"/>
        <v>22</v>
      </c>
      <c r="BC107" s="187">
        <v>22</v>
      </c>
      <c r="BD107" s="187"/>
      <c r="BE107" s="186">
        <f t="shared" si="490"/>
        <v>0</v>
      </c>
      <c r="BF107" s="187">
        <v>0</v>
      </c>
      <c r="BG107" s="187">
        <v>0</v>
      </c>
      <c r="BH107" s="186">
        <f t="shared" si="491"/>
        <v>0</v>
      </c>
      <c r="BI107" s="187"/>
      <c r="BJ107" s="187"/>
      <c r="BK107" s="186">
        <f t="shared" si="492"/>
        <v>0</v>
      </c>
      <c r="BL107" s="187"/>
      <c r="BM107" s="187"/>
      <c r="BN107" s="176" t="s">
        <v>311</v>
      </c>
      <c r="BO107" s="176" t="s">
        <v>348</v>
      </c>
      <c r="BP107" s="177" t="s">
        <v>349</v>
      </c>
      <c r="BQ107" s="232">
        <v>92</v>
      </c>
      <c r="BR107" s="186">
        <f t="shared" si="493"/>
        <v>0</v>
      </c>
      <c r="BS107" s="187"/>
      <c r="BT107" s="187"/>
      <c r="BU107" s="186">
        <f t="shared" si="494"/>
        <v>0</v>
      </c>
      <c r="BV107" s="187"/>
      <c r="BW107" s="187"/>
      <c r="BX107" s="186">
        <f t="shared" si="495"/>
        <v>0</v>
      </c>
      <c r="BY107" s="187"/>
      <c r="BZ107" s="187"/>
      <c r="CA107" s="186">
        <f t="shared" si="496"/>
        <v>0</v>
      </c>
      <c r="CB107" s="187">
        <v>0</v>
      </c>
      <c r="CC107" s="187">
        <v>0</v>
      </c>
      <c r="CD107" s="186">
        <f t="shared" si="497"/>
        <v>0</v>
      </c>
      <c r="CE107" s="187"/>
      <c r="CF107" s="187"/>
      <c r="CG107" s="186">
        <f t="shared" si="498"/>
        <v>0</v>
      </c>
      <c r="CH107" s="187"/>
      <c r="CI107" s="187"/>
      <c r="CJ107" s="186">
        <f t="shared" si="499"/>
        <v>0</v>
      </c>
      <c r="CK107" s="187"/>
      <c r="CL107" s="187"/>
      <c r="CM107" s="188">
        <f t="shared" si="500"/>
        <v>0</v>
      </c>
      <c r="CN107" s="189"/>
      <c r="CO107" s="189"/>
      <c r="CP107" s="188">
        <f t="shared" si="501"/>
        <v>0</v>
      </c>
      <c r="CQ107" s="189"/>
      <c r="CR107" s="189"/>
    </row>
    <row r="108" spans="1:96" s="231" customFormat="1" ht="25.5">
      <c r="A108" s="176" t="s">
        <v>311</v>
      </c>
      <c r="B108" s="176" t="s">
        <v>350</v>
      </c>
      <c r="C108" s="177" t="s">
        <v>351</v>
      </c>
      <c r="D108" s="232">
        <v>93</v>
      </c>
      <c r="E108" s="186">
        <f t="shared" si="502"/>
        <v>57</v>
      </c>
      <c r="F108" s="186">
        <f t="shared" si="503"/>
        <v>37</v>
      </c>
      <c r="G108" s="186">
        <f t="shared" si="504"/>
        <v>20</v>
      </c>
      <c r="H108" s="186">
        <f t="shared" si="505"/>
        <v>57</v>
      </c>
      <c r="I108" s="186">
        <f t="shared" si="506"/>
        <v>37</v>
      </c>
      <c r="J108" s="186">
        <f t="shared" si="507"/>
        <v>20</v>
      </c>
      <c r="K108" s="186">
        <f t="shared" si="508"/>
        <v>51</v>
      </c>
      <c r="L108" s="162">
        <v>36</v>
      </c>
      <c r="M108" s="162">
        <v>15</v>
      </c>
      <c r="N108" s="186">
        <f t="shared" si="475"/>
        <v>13</v>
      </c>
      <c r="O108" s="187">
        <v>12</v>
      </c>
      <c r="P108" s="187">
        <v>1</v>
      </c>
      <c r="Q108" s="186">
        <f t="shared" si="476"/>
        <v>11</v>
      </c>
      <c r="R108" s="187">
        <v>10</v>
      </c>
      <c r="S108" s="187">
        <v>1</v>
      </c>
      <c r="T108" s="186">
        <f t="shared" si="477"/>
        <v>10</v>
      </c>
      <c r="U108" s="187">
        <v>6</v>
      </c>
      <c r="V108" s="187">
        <v>4</v>
      </c>
      <c r="W108" s="186">
        <f t="shared" si="478"/>
        <v>10</v>
      </c>
      <c r="X108" s="187">
        <v>6</v>
      </c>
      <c r="Y108" s="187">
        <v>4</v>
      </c>
      <c r="Z108" s="186">
        <f t="shared" si="479"/>
        <v>6</v>
      </c>
      <c r="AA108" s="187">
        <v>1</v>
      </c>
      <c r="AB108" s="187">
        <v>5</v>
      </c>
      <c r="AC108" s="186">
        <f t="shared" si="480"/>
        <v>3</v>
      </c>
      <c r="AD108" s="187">
        <v>1</v>
      </c>
      <c r="AE108" s="187">
        <v>2</v>
      </c>
      <c r="AF108" s="186">
        <f t="shared" si="481"/>
        <v>2</v>
      </c>
      <c r="AG108" s="233">
        <v>0</v>
      </c>
      <c r="AH108" s="233">
        <v>2</v>
      </c>
      <c r="AI108" s="176" t="s">
        <v>311</v>
      </c>
      <c r="AJ108" s="176" t="s">
        <v>350</v>
      </c>
      <c r="AK108" s="177" t="s">
        <v>351</v>
      </c>
      <c r="AL108" s="232">
        <v>93</v>
      </c>
      <c r="AM108" s="186">
        <f t="shared" si="482"/>
        <v>0</v>
      </c>
      <c r="AN108" s="187">
        <v>0</v>
      </c>
      <c r="AO108" s="187">
        <v>0</v>
      </c>
      <c r="AP108" s="186">
        <f t="shared" si="483"/>
        <v>0</v>
      </c>
      <c r="AQ108" s="187">
        <v>0</v>
      </c>
      <c r="AR108" s="187">
        <v>0</v>
      </c>
      <c r="AS108" s="186">
        <f t="shared" si="484"/>
        <v>0</v>
      </c>
      <c r="AT108" s="186">
        <f t="shared" si="485"/>
        <v>0</v>
      </c>
      <c r="AU108" s="186">
        <f t="shared" si="486"/>
        <v>0</v>
      </c>
      <c r="AV108" s="186">
        <f t="shared" si="487"/>
        <v>0</v>
      </c>
      <c r="AW108" s="187">
        <v>0</v>
      </c>
      <c r="AX108" s="187">
        <v>0</v>
      </c>
      <c r="AY108" s="186">
        <f t="shared" si="488"/>
        <v>0</v>
      </c>
      <c r="AZ108" s="187">
        <v>0</v>
      </c>
      <c r="BA108" s="187">
        <v>0</v>
      </c>
      <c r="BB108" s="186">
        <f t="shared" si="489"/>
        <v>0</v>
      </c>
      <c r="BC108" s="187">
        <v>0</v>
      </c>
      <c r="BD108" s="187">
        <v>0</v>
      </c>
      <c r="BE108" s="186">
        <f t="shared" si="490"/>
        <v>0</v>
      </c>
      <c r="BF108" s="187">
        <v>0</v>
      </c>
      <c r="BG108" s="187">
        <v>0</v>
      </c>
      <c r="BH108" s="186">
        <f t="shared" si="491"/>
        <v>0</v>
      </c>
      <c r="BI108" s="187">
        <v>0</v>
      </c>
      <c r="BJ108" s="187">
        <v>0</v>
      </c>
      <c r="BK108" s="186">
        <f t="shared" si="492"/>
        <v>0</v>
      </c>
      <c r="BL108" s="187">
        <v>0</v>
      </c>
      <c r="BM108" s="187">
        <v>0</v>
      </c>
      <c r="BN108" s="176" t="s">
        <v>311</v>
      </c>
      <c r="BO108" s="176" t="s">
        <v>350</v>
      </c>
      <c r="BP108" s="177" t="s">
        <v>351</v>
      </c>
      <c r="BQ108" s="232">
        <v>93</v>
      </c>
      <c r="BR108" s="186">
        <f t="shared" si="493"/>
        <v>0</v>
      </c>
      <c r="BS108" s="187">
        <v>0</v>
      </c>
      <c r="BT108" s="187">
        <v>0</v>
      </c>
      <c r="BU108" s="186">
        <f t="shared" si="494"/>
        <v>0</v>
      </c>
      <c r="BV108" s="187">
        <v>0</v>
      </c>
      <c r="BW108" s="187">
        <v>0</v>
      </c>
      <c r="BX108" s="186">
        <f t="shared" si="495"/>
        <v>0</v>
      </c>
      <c r="BY108" s="187">
        <v>0</v>
      </c>
      <c r="BZ108" s="187">
        <v>0</v>
      </c>
      <c r="CA108" s="186">
        <f t="shared" si="496"/>
        <v>0</v>
      </c>
      <c r="CB108" s="187">
        <v>0</v>
      </c>
      <c r="CC108" s="187">
        <v>0</v>
      </c>
      <c r="CD108" s="186">
        <f t="shared" si="497"/>
        <v>0</v>
      </c>
      <c r="CE108" s="187">
        <v>0</v>
      </c>
      <c r="CF108" s="187">
        <v>0</v>
      </c>
      <c r="CG108" s="186">
        <f t="shared" si="498"/>
        <v>0</v>
      </c>
      <c r="CH108" s="187">
        <v>0</v>
      </c>
      <c r="CI108" s="187">
        <v>0</v>
      </c>
      <c r="CJ108" s="186">
        <f t="shared" si="499"/>
        <v>0</v>
      </c>
      <c r="CK108" s="187">
        <v>0</v>
      </c>
      <c r="CL108" s="187">
        <v>0</v>
      </c>
      <c r="CM108" s="188">
        <f t="shared" si="500"/>
        <v>0</v>
      </c>
      <c r="CN108" s="189">
        <v>0</v>
      </c>
      <c r="CO108" s="189">
        <v>0</v>
      </c>
      <c r="CP108" s="188">
        <f t="shared" si="501"/>
        <v>0</v>
      </c>
      <c r="CQ108" s="189">
        <v>0</v>
      </c>
      <c r="CR108" s="189">
        <v>0</v>
      </c>
    </row>
    <row r="109" spans="1:96" s="231" customFormat="1" ht="25.5">
      <c r="A109" s="170" t="s">
        <v>311</v>
      </c>
      <c r="B109" s="170" t="s">
        <v>352</v>
      </c>
      <c r="C109" s="170" t="s">
        <v>353</v>
      </c>
      <c r="D109" s="232">
        <v>94</v>
      </c>
      <c r="E109" s="186">
        <f t="shared" si="502"/>
        <v>4</v>
      </c>
      <c r="F109" s="186">
        <f t="shared" si="503"/>
        <v>4</v>
      </c>
      <c r="G109" s="186">
        <f t="shared" si="504"/>
        <v>0</v>
      </c>
      <c r="H109" s="186">
        <f t="shared" si="505"/>
        <v>4</v>
      </c>
      <c r="I109" s="186">
        <f t="shared" si="506"/>
        <v>4</v>
      </c>
      <c r="J109" s="186">
        <f t="shared" si="507"/>
        <v>0</v>
      </c>
      <c r="K109" s="186">
        <f t="shared" si="508"/>
        <v>4</v>
      </c>
      <c r="L109" s="162">
        <v>4</v>
      </c>
      <c r="M109" s="162">
        <v>0</v>
      </c>
      <c r="N109" s="186">
        <f t="shared" si="475"/>
        <v>1</v>
      </c>
      <c r="O109" s="187">
        <v>1</v>
      </c>
      <c r="P109" s="187">
        <v>0</v>
      </c>
      <c r="Q109" s="186">
        <f t="shared" si="476"/>
        <v>1</v>
      </c>
      <c r="R109" s="187">
        <v>1</v>
      </c>
      <c r="S109" s="187">
        <v>0</v>
      </c>
      <c r="T109" s="186">
        <f t="shared" si="477"/>
        <v>0</v>
      </c>
      <c r="U109" s="187">
        <v>0</v>
      </c>
      <c r="V109" s="187">
        <v>0</v>
      </c>
      <c r="W109" s="186">
        <f t="shared" si="478"/>
        <v>0</v>
      </c>
      <c r="X109" s="187"/>
      <c r="Y109" s="187"/>
      <c r="Z109" s="186">
        <f t="shared" si="479"/>
        <v>0</v>
      </c>
      <c r="AA109" s="187">
        <v>0</v>
      </c>
      <c r="AB109" s="187">
        <v>0</v>
      </c>
      <c r="AC109" s="186">
        <f t="shared" si="480"/>
        <v>0</v>
      </c>
      <c r="AD109" s="187">
        <v>0</v>
      </c>
      <c r="AE109" s="187">
        <v>0</v>
      </c>
      <c r="AF109" s="186">
        <f t="shared" si="481"/>
        <v>0</v>
      </c>
      <c r="AG109" s="233">
        <v>0</v>
      </c>
      <c r="AH109" s="233">
        <v>0</v>
      </c>
      <c r="AI109" s="170" t="s">
        <v>311</v>
      </c>
      <c r="AJ109" s="170" t="s">
        <v>352</v>
      </c>
      <c r="AK109" s="170" t="s">
        <v>353</v>
      </c>
      <c r="AL109" s="232">
        <v>94</v>
      </c>
      <c r="AM109" s="186">
        <f t="shared" si="482"/>
        <v>0</v>
      </c>
      <c r="AN109" s="187">
        <v>0</v>
      </c>
      <c r="AO109" s="187">
        <v>0</v>
      </c>
      <c r="AP109" s="186">
        <f t="shared" si="483"/>
        <v>0</v>
      </c>
      <c r="AQ109" s="187"/>
      <c r="AR109" s="187"/>
      <c r="AS109" s="186">
        <f t="shared" si="484"/>
        <v>0</v>
      </c>
      <c r="AT109" s="186">
        <f t="shared" si="485"/>
        <v>0</v>
      </c>
      <c r="AU109" s="186">
        <f t="shared" si="486"/>
        <v>0</v>
      </c>
      <c r="AV109" s="186">
        <f t="shared" si="487"/>
        <v>0</v>
      </c>
      <c r="AW109" s="187">
        <v>0</v>
      </c>
      <c r="AX109" s="187">
        <v>0</v>
      </c>
      <c r="AY109" s="186">
        <f t="shared" si="488"/>
        <v>0</v>
      </c>
      <c r="AZ109" s="187">
        <v>0</v>
      </c>
      <c r="BA109" s="187">
        <v>0</v>
      </c>
      <c r="BB109" s="186">
        <f t="shared" si="489"/>
        <v>0</v>
      </c>
      <c r="BC109" s="187">
        <v>0</v>
      </c>
      <c r="BD109" s="187">
        <v>0</v>
      </c>
      <c r="BE109" s="186">
        <f t="shared" si="490"/>
        <v>0</v>
      </c>
      <c r="BF109" s="187">
        <v>0</v>
      </c>
      <c r="BG109" s="187">
        <v>0</v>
      </c>
      <c r="BH109" s="186">
        <f t="shared" si="491"/>
        <v>0</v>
      </c>
      <c r="BI109" s="187">
        <v>0</v>
      </c>
      <c r="BJ109" s="187">
        <v>0</v>
      </c>
      <c r="BK109" s="186">
        <f t="shared" si="492"/>
        <v>0</v>
      </c>
      <c r="BL109" s="187">
        <v>0</v>
      </c>
      <c r="BM109" s="187">
        <v>0</v>
      </c>
      <c r="BN109" s="170" t="s">
        <v>311</v>
      </c>
      <c r="BO109" s="170" t="s">
        <v>352</v>
      </c>
      <c r="BP109" s="170" t="s">
        <v>353</v>
      </c>
      <c r="BQ109" s="232">
        <v>94</v>
      </c>
      <c r="BR109" s="186">
        <f t="shared" si="493"/>
        <v>0</v>
      </c>
      <c r="BS109" s="187">
        <v>0</v>
      </c>
      <c r="BT109" s="187">
        <v>0</v>
      </c>
      <c r="BU109" s="186">
        <f t="shared" si="494"/>
        <v>0</v>
      </c>
      <c r="BV109" s="187">
        <v>0</v>
      </c>
      <c r="BW109" s="187">
        <v>0</v>
      </c>
      <c r="BX109" s="186">
        <f t="shared" si="495"/>
        <v>0</v>
      </c>
      <c r="BY109" s="187">
        <v>0</v>
      </c>
      <c r="BZ109" s="187">
        <v>0</v>
      </c>
      <c r="CA109" s="186">
        <f t="shared" si="496"/>
        <v>0</v>
      </c>
      <c r="CB109" s="187">
        <v>0</v>
      </c>
      <c r="CC109" s="187">
        <v>0</v>
      </c>
      <c r="CD109" s="186">
        <f t="shared" si="497"/>
        <v>0</v>
      </c>
      <c r="CE109" s="187">
        <v>0</v>
      </c>
      <c r="CF109" s="187">
        <v>0</v>
      </c>
      <c r="CG109" s="186">
        <f t="shared" si="498"/>
        <v>0</v>
      </c>
      <c r="CH109" s="187">
        <v>0</v>
      </c>
      <c r="CI109" s="187">
        <v>0</v>
      </c>
      <c r="CJ109" s="186">
        <f t="shared" si="499"/>
        <v>0</v>
      </c>
      <c r="CK109" s="187">
        <v>0</v>
      </c>
      <c r="CL109" s="187">
        <v>0</v>
      </c>
      <c r="CM109" s="188">
        <f t="shared" si="500"/>
        <v>0</v>
      </c>
      <c r="CN109" s="189">
        <v>0</v>
      </c>
      <c r="CO109" s="189">
        <v>0</v>
      </c>
      <c r="CP109" s="188">
        <f t="shared" si="501"/>
        <v>0</v>
      </c>
      <c r="CQ109" s="189">
        <v>0</v>
      </c>
      <c r="CR109" s="189">
        <v>0</v>
      </c>
    </row>
    <row r="110" spans="1:96" s="231" customFormat="1" ht="25.5">
      <c r="A110" s="176" t="s">
        <v>311</v>
      </c>
      <c r="B110" s="176" t="s">
        <v>354</v>
      </c>
      <c r="C110" s="177" t="s">
        <v>355</v>
      </c>
      <c r="D110" s="232">
        <v>95</v>
      </c>
      <c r="E110" s="186">
        <f t="shared" si="502"/>
        <v>9</v>
      </c>
      <c r="F110" s="186">
        <f t="shared" si="503"/>
        <v>7</v>
      </c>
      <c r="G110" s="186">
        <f t="shared" si="504"/>
        <v>2</v>
      </c>
      <c r="H110" s="186">
        <f t="shared" si="505"/>
        <v>9</v>
      </c>
      <c r="I110" s="186">
        <f t="shared" si="506"/>
        <v>7</v>
      </c>
      <c r="J110" s="186">
        <f t="shared" si="507"/>
        <v>2</v>
      </c>
      <c r="K110" s="186">
        <f t="shared" si="508"/>
        <v>0</v>
      </c>
      <c r="L110" s="162"/>
      <c r="M110" s="162"/>
      <c r="N110" s="186">
        <f t="shared" si="475"/>
        <v>0</v>
      </c>
      <c r="O110" s="187"/>
      <c r="P110" s="187"/>
      <c r="Q110" s="186">
        <f t="shared" si="476"/>
        <v>0</v>
      </c>
      <c r="R110" s="187"/>
      <c r="S110" s="187"/>
      <c r="T110" s="186">
        <f t="shared" si="477"/>
        <v>0</v>
      </c>
      <c r="U110" s="187"/>
      <c r="V110" s="187"/>
      <c r="W110" s="186">
        <f t="shared" si="478"/>
        <v>0</v>
      </c>
      <c r="X110" s="187"/>
      <c r="Y110" s="187"/>
      <c r="Z110" s="186">
        <f t="shared" si="479"/>
        <v>9</v>
      </c>
      <c r="AA110" s="187">
        <v>7</v>
      </c>
      <c r="AB110" s="187">
        <v>2</v>
      </c>
      <c r="AC110" s="186">
        <f t="shared" si="480"/>
        <v>1</v>
      </c>
      <c r="AD110" s="187">
        <v>1</v>
      </c>
      <c r="AE110" s="187"/>
      <c r="AF110" s="186">
        <f t="shared" si="481"/>
        <v>1</v>
      </c>
      <c r="AG110" s="233">
        <v>1</v>
      </c>
      <c r="AH110" s="233"/>
      <c r="AI110" s="176" t="s">
        <v>311</v>
      </c>
      <c r="AJ110" s="176" t="s">
        <v>354</v>
      </c>
      <c r="AK110" s="177" t="s">
        <v>355</v>
      </c>
      <c r="AL110" s="232">
        <v>95</v>
      </c>
      <c r="AM110" s="186">
        <f t="shared" si="482"/>
        <v>0</v>
      </c>
      <c r="AN110" s="187"/>
      <c r="AO110" s="187"/>
      <c r="AP110" s="186">
        <f t="shared" si="483"/>
        <v>0</v>
      </c>
      <c r="AQ110" s="187"/>
      <c r="AR110" s="187"/>
      <c r="AS110" s="186">
        <f t="shared" si="484"/>
        <v>0</v>
      </c>
      <c r="AT110" s="186">
        <f t="shared" si="485"/>
        <v>0</v>
      </c>
      <c r="AU110" s="186">
        <f t="shared" si="486"/>
        <v>0</v>
      </c>
      <c r="AV110" s="186">
        <f t="shared" si="487"/>
        <v>0</v>
      </c>
      <c r="AW110" s="187"/>
      <c r="AX110" s="187"/>
      <c r="AY110" s="186">
        <f t="shared" si="488"/>
        <v>0</v>
      </c>
      <c r="AZ110" s="187"/>
      <c r="BA110" s="187"/>
      <c r="BB110" s="186">
        <f t="shared" si="489"/>
        <v>0</v>
      </c>
      <c r="BC110" s="187"/>
      <c r="BD110" s="187"/>
      <c r="BE110" s="186">
        <f t="shared" si="490"/>
        <v>0</v>
      </c>
      <c r="BF110" s="187">
        <v>0</v>
      </c>
      <c r="BG110" s="187">
        <v>0</v>
      </c>
      <c r="BH110" s="186">
        <f t="shared" si="491"/>
        <v>0</v>
      </c>
      <c r="BI110" s="187"/>
      <c r="BJ110" s="187"/>
      <c r="BK110" s="186">
        <f t="shared" si="492"/>
        <v>0</v>
      </c>
      <c r="BL110" s="187"/>
      <c r="BM110" s="187"/>
      <c r="BN110" s="176" t="s">
        <v>311</v>
      </c>
      <c r="BO110" s="176" t="s">
        <v>354</v>
      </c>
      <c r="BP110" s="177" t="s">
        <v>355</v>
      </c>
      <c r="BQ110" s="232">
        <v>95</v>
      </c>
      <c r="BR110" s="186">
        <f t="shared" si="493"/>
        <v>0</v>
      </c>
      <c r="BS110" s="187"/>
      <c r="BT110" s="187"/>
      <c r="BU110" s="186">
        <f t="shared" si="494"/>
        <v>0</v>
      </c>
      <c r="BV110" s="187"/>
      <c r="BW110" s="187"/>
      <c r="BX110" s="186">
        <f t="shared" si="495"/>
        <v>0</v>
      </c>
      <c r="BY110" s="187"/>
      <c r="BZ110" s="187"/>
      <c r="CA110" s="186">
        <f t="shared" si="496"/>
        <v>0</v>
      </c>
      <c r="CB110" s="187">
        <v>0</v>
      </c>
      <c r="CC110" s="187">
        <v>0</v>
      </c>
      <c r="CD110" s="186">
        <f t="shared" si="497"/>
        <v>0</v>
      </c>
      <c r="CE110" s="187"/>
      <c r="CF110" s="187"/>
      <c r="CG110" s="186">
        <f t="shared" si="498"/>
        <v>0</v>
      </c>
      <c r="CH110" s="187"/>
      <c r="CI110" s="187"/>
      <c r="CJ110" s="186">
        <f t="shared" si="499"/>
        <v>0</v>
      </c>
      <c r="CK110" s="187"/>
      <c r="CL110" s="187"/>
      <c r="CM110" s="188">
        <f t="shared" si="500"/>
        <v>0</v>
      </c>
      <c r="CN110" s="189"/>
      <c r="CO110" s="189"/>
      <c r="CP110" s="188">
        <f t="shared" si="501"/>
        <v>0</v>
      </c>
      <c r="CQ110" s="189"/>
      <c r="CR110" s="189"/>
    </row>
    <row r="111" spans="1:96" s="231" customFormat="1" ht="38.25">
      <c r="A111" s="176" t="s">
        <v>311</v>
      </c>
      <c r="B111" s="176" t="s">
        <v>356</v>
      </c>
      <c r="C111" s="177" t="s">
        <v>357</v>
      </c>
      <c r="D111" s="232">
        <v>96</v>
      </c>
      <c r="E111" s="186">
        <f t="shared" si="502"/>
        <v>85</v>
      </c>
      <c r="F111" s="186">
        <f t="shared" si="503"/>
        <v>84</v>
      </c>
      <c r="G111" s="186">
        <f t="shared" si="504"/>
        <v>1</v>
      </c>
      <c r="H111" s="186">
        <f t="shared" si="505"/>
        <v>0</v>
      </c>
      <c r="I111" s="186">
        <f t="shared" si="506"/>
        <v>0</v>
      </c>
      <c r="J111" s="186">
        <f t="shared" si="507"/>
        <v>0</v>
      </c>
      <c r="K111" s="186">
        <f t="shared" si="508"/>
        <v>0</v>
      </c>
      <c r="L111" s="162">
        <v>0</v>
      </c>
      <c r="M111" s="162">
        <v>0</v>
      </c>
      <c r="N111" s="186">
        <f t="shared" si="475"/>
        <v>0</v>
      </c>
      <c r="O111" s="187">
        <v>0</v>
      </c>
      <c r="P111" s="187">
        <v>0</v>
      </c>
      <c r="Q111" s="186">
        <f t="shared" si="476"/>
        <v>0</v>
      </c>
      <c r="R111" s="187">
        <v>0</v>
      </c>
      <c r="S111" s="187">
        <v>0</v>
      </c>
      <c r="T111" s="186">
        <f t="shared" si="477"/>
        <v>0</v>
      </c>
      <c r="U111" s="187">
        <v>0</v>
      </c>
      <c r="V111" s="187">
        <v>0</v>
      </c>
      <c r="W111" s="186">
        <f t="shared" si="478"/>
        <v>0</v>
      </c>
      <c r="X111" s="187">
        <v>0</v>
      </c>
      <c r="Y111" s="187">
        <v>0</v>
      </c>
      <c r="Z111" s="186">
        <f t="shared" si="479"/>
        <v>0</v>
      </c>
      <c r="AA111" s="187">
        <v>0</v>
      </c>
      <c r="AB111" s="187">
        <v>0</v>
      </c>
      <c r="AC111" s="186">
        <f t="shared" si="480"/>
        <v>0</v>
      </c>
      <c r="AD111" s="187">
        <v>0</v>
      </c>
      <c r="AE111" s="187">
        <v>0</v>
      </c>
      <c r="AF111" s="186">
        <f t="shared" si="481"/>
        <v>0</v>
      </c>
      <c r="AG111" s="233">
        <v>0</v>
      </c>
      <c r="AH111" s="233">
        <v>0</v>
      </c>
      <c r="AI111" s="176" t="s">
        <v>311</v>
      </c>
      <c r="AJ111" s="176" t="s">
        <v>356</v>
      </c>
      <c r="AK111" s="177" t="s">
        <v>357</v>
      </c>
      <c r="AL111" s="232">
        <v>96</v>
      </c>
      <c r="AM111" s="186">
        <f t="shared" si="482"/>
        <v>0</v>
      </c>
      <c r="AN111" s="187">
        <v>0</v>
      </c>
      <c r="AO111" s="187">
        <v>0</v>
      </c>
      <c r="AP111" s="186">
        <f t="shared" si="483"/>
        <v>0</v>
      </c>
      <c r="AQ111" s="187">
        <v>0</v>
      </c>
      <c r="AR111" s="187">
        <v>0</v>
      </c>
      <c r="AS111" s="186">
        <f t="shared" si="484"/>
        <v>85</v>
      </c>
      <c r="AT111" s="186">
        <f t="shared" si="485"/>
        <v>84</v>
      </c>
      <c r="AU111" s="186">
        <f t="shared" si="486"/>
        <v>1</v>
      </c>
      <c r="AV111" s="186">
        <f t="shared" si="487"/>
        <v>46</v>
      </c>
      <c r="AW111" s="187">
        <v>45</v>
      </c>
      <c r="AX111" s="187">
        <v>1</v>
      </c>
      <c r="AY111" s="186">
        <f t="shared" si="488"/>
        <v>33</v>
      </c>
      <c r="AZ111" s="187">
        <v>33</v>
      </c>
      <c r="BA111" s="187">
        <v>0</v>
      </c>
      <c r="BB111" s="186">
        <f t="shared" si="489"/>
        <v>19</v>
      </c>
      <c r="BC111" s="187">
        <v>19</v>
      </c>
      <c r="BD111" s="187">
        <v>0</v>
      </c>
      <c r="BE111" s="186">
        <f t="shared" si="490"/>
        <v>1</v>
      </c>
      <c r="BF111" s="187">
        <v>1</v>
      </c>
      <c r="BG111" s="187">
        <v>0</v>
      </c>
      <c r="BH111" s="186">
        <f t="shared" si="491"/>
        <v>1</v>
      </c>
      <c r="BI111" s="187">
        <v>1</v>
      </c>
      <c r="BJ111" s="187">
        <v>0</v>
      </c>
      <c r="BK111" s="186">
        <f t="shared" si="492"/>
        <v>0</v>
      </c>
      <c r="BL111" s="187">
        <v>0</v>
      </c>
      <c r="BM111" s="187">
        <v>0</v>
      </c>
      <c r="BN111" s="176" t="s">
        <v>311</v>
      </c>
      <c r="BO111" s="176" t="s">
        <v>356</v>
      </c>
      <c r="BP111" s="177" t="s">
        <v>357</v>
      </c>
      <c r="BQ111" s="232">
        <v>96</v>
      </c>
      <c r="BR111" s="186">
        <f t="shared" si="493"/>
        <v>39</v>
      </c>
      <c r="BS111" s="187">
        <v>39</v>
      </c>
      <c r="BT111" s="187">
        <v>0</v>
      </c>
      <c r="BU111" s="186">
        <f t="shared" si="494"/>
        <v>1</v>
      </c>
      <c r="BV111" s="187">
        <v>1</v>
      </c>
      <c r="BW111" s="187">
        <v>0</v>
      </c>
      <c r="BX111" s="186">
        <f t="shared" si="495"/>
        <v>1</v>
      </c>
      <c r="BY111" s="187">
        <v>1</v>
      </c>
      <c r="BZ111" s="187">
        <v>0</v>
      </c>
      <c r="CA111" s="186">
        <f t="shared" si="496"/>
        <v>0</v>
      </c>
      <c r="CB111" s="187">
        <v>0</v>
      </c>
      <c r="CC111" s="187">
        <v>0</v>
      </c>
      <c r="CD111" s="186">
        <f t="shared" si="497"/>
        <v>0</v>
      </c>
      <c r="CE111" s="187">
        <v>0</v>
      </c>
      <c r="CF111" s="187">
        <v>0</v>
      </c>
      <c r="CG111" s="186">
        <f t="shared" si="498"/>
        <v>0</v>
      </c>
      <c r="CH111" s="187">
        <v>0</v>
      </c>
      <c r="CI111" s="187">
        <v>0</v>
      </c>
      <c r="CJ111" s="186">
        <f t="shared" si="499"/>
        <v>0</v>
      </c>
      <c r="CK111" s="187">
        <v>0</v>
      </c>
      <c r="CL111" s="187">
        <v>0</v>
      </c>
      <c r="CM111" s="188">
        <f t="shared" si="500"/>
        <v>0</v>
      </c>
      <c r="CN111" s="189">
        <v>0</v>
      </c>
      <c r="CO111" s="189">
        <v>0</v>
      </c>
      <c r="CP111" s="188">
        <f t="shared" si="501"/>
        <v>0</v>
      </c>
      <c r="CQ111" s="189">
        <v>0</v>
      </c>
      <c r="CR111" s="189">
        <v>0</v>
      </c>
    </row>
    <row r="112" spans="1:96" s="231" customFormat="1" ht="38.25">
      <c r="A112" s="176" t="s">
        <v>311</v>
      </c>
      <c r="B112" s="176" t="s">
        <v>358</v>
      </c>
      <c r="C112" s="177" t="s">
        <v>359</v>
      </c>
      <c r="D112" s="232">
        <v>97</v>
      </c>
      <c r="E112" s="186">
        <f t="shared" si="502"/>
        <v>20</v>
      </c>
      <c r="F112" s="186">
        <f t="shared" si="503"/>
        <v>16</v>
      </c>
      <c r="G112" s="186">
        <f t="shared" si="504"/>
        <v>4</v>
      </c>
      <c r="H112" s="186">
        <f t="shared" si="505"/>
        <v>0</v>
      </c>
      <c r="I112" s="186">
        <f t="shared" si="506"/>
        <v>0</v>
      </c>
      <c r="J112" s="186">
        <f t="shared" si="507"/>
        <v>0</v>
      </c>
      <c r="K112" s="186">
        <f t="shared" si="508"/>
        <v>0</v>
      </c>
      <c r="L112" s="162"/>
      <c r="M112" s="162"/>
      <c r="N112" s="186">
        <f t="shared" si="475"/>
        <v>0</v>
      </c>
      <c r="O112" s="187"/>
      <c r="P112" s="187"/>
      <c r="Q112" s="186">
        <f t="shared" si="476"/>
        <v>0</v>
      </c>
      <c r="R112" s="187"/>
      <c r="S112" s="187"/>
      <c r="T112" s="186">
        <f t="shared" si="477"/>
        <v>0</v>
      </c>
      <c r="U112" s="187"/>
      <c r="V112" s="187"/>
      <c r="W112" s="186">
        <f t="shared" si="478"/>
        <v>0</v>
      </c>
      <c r="X112" s="187"/>
      <c r="Y112" s="187"/>
      <c r="Z112" s="186">
        <f t="shared" si="479"/>
        <v>0</v>
      </c>
      <c r="AA112" s="187"/>
      <c r="AB112" s="187"/>
      <c r="AC112" s="186">
        <f t="shared" si="480"/>
        <v>0</v>
      </c>
      <c r="AD112" s="187"/>
      <c r="AE112" s="187"/>
      <c r="AF112" s="186">
        <f t="shared" si="481"/>
        <v>0</v>
      </c>
      <c r="AG112" s="233"/>
      <c r="AH112" s="233"/>
      <c r="AI112" s="176" t="s">
        <v>311</v>
      </c>
      <c r="AJ112" s="176" t="s">
        <v>358</v>
      </c>
      <c r="AK112" s="177" t="s">
        <v>359</v>
      </c>
      <c r="AL112" s="232">
        <v>97</v>
      </c>
      <c r="AM112" s="186">
        <f t="shared" si="482"/>
        <v>0</v>
      </c>
      <c r="AN112" s="187"/>
      <c r="AO112" s="187"/>
      <c r="AP112" s="186">
        <f t="shared" si="483"/>
        <v>0</v>
      </c>
      <c r="AQ112" s="187"/>
      <c r="AR112" s="187"/>
      <c r="AS112" s="186">
        <f t="shared" si="484"/>
        <v>20</v>
      </c>
      <c r="AT112" s="186">
        <f t="shared" si="485"/>
        <v>16</v>
      </c>
      <c r="AU112" s="186">
        <f t="shared" si="486"/>
        <v>4</v>
      </c>
      <c r="AV112" s="186">
        <f t="shared" si="487"/>
        <v>20</v>
      </c>
      <c r="AW112" s="187">
        <v>16</v>
      </c>
      <c r="AX112" s="187">
        <v>4</v>
      </c>
      <c r="AY112" s="186">
        <f t="shared" si="488"/>
        <v>0</v>
      </c>
      <c r="AZ112" s="187"/>
      <c r="BA112" s="187"/>
      <c r="BB112" s="186">
        <f t="shared" si="489"/>
        <v>0</v>
      </c>
      <c r="BC112" s="187"/>
      <c r="BD112" s="187"/>
      <c r="BE112" s="186">
        <f t="shared" si="490"/>
        <v>0</v>
      </c>
      <c r="BF112" s="187">
        <v>0</v>
      </c>
      <c r="BG112" s="187">
        <v>0</v>
      </c>
      <c r="BH112" s="186">
        <f t="shared" si="491"/>
        <v>0</v>
      </c>
      <c r="BI112" s="187"/>
      <c r="BJ112" s="187"/>
      <c r="BK112" s="186">
        <f t="shared" si="492"/>
        <v>0</v>
      </c>
      <c r="BL112" s="187"/>
      <c r="BM112" s="187"/>
      <c r="BN112" s="176" t="s">
        <v>311</v>
      </c>
      <c r="BO112" s="176" t="s">
        <v>358</v>
      </c>
      <c r="BP112" s="177" t="s">
        <v>359</v>
      </c>
      <c r="BQ112" s="232">
        <v>97</v>
      </c>
      <c r="BR112" s="186">
        <f t="shared" si="493"/>
        <v>0</v>
      </c>
      <c r="BS112" s="187"/>
      <c r="BT112" s="187"/>
      <c r="BU112" s="186">
        <f t="shared" si="494"/>
        <v>0</v>
      </c>
      <c r="BV112" s="187"/>
      <c r="BW112" s="187"/>
      <c r="BX112" s="186">
        <f t="shared" si="495"/>
        <v>0</v>
      </c>
      <c r="BY112" s="187"/>
      <c r="BZ112" s="187"/>
      <c r="CA112" s="186">
        <f t="shared" si="496"/>
        <v>0</v>
      </c>
      <c r="CB112" s="187">
        <v>0</v>
      </c>
      <c r="CC112" s="187">
        <v>0</v>
      </c>
      <c r="CD112" s="186">
        <f t="shared" si="497"/>
        <v>0</v>
      </c>
      <c r="CE112" s="187"/>
      <c r="CF112" s="187"/>
      <c r="CG112" s="186">
        <f t="shared" si="498"/>
        <v>0</v>
      </c>
      <c r="CH112" s="187"/>
      <c r="CI112" s="187"/>
      <c r="CJ112" s="186">
        <f t="shared" si="499"/>
        <v>0</v>
      </c>
      <c r="CK112" s="187"/>
      <c r="CL112" s="187"/>
      <c r="CM112" s="188">
        <f t="shared" si="500"/>
        <v>0</v>
      </c>
      <c r="CN112" s="189"/>
      <c r="CO112" s="189"/>
      <c r="CP112" s="188">
        <f t="shared" si="501"/>
        <v>0</v>
      </c>
      <c r="CQ112" s="189"/>
      <c r="CR112" s="189"/>
    </row>
    <row r="113" spans="1:96" s="231" customFormat="1" ht="25.5">
      <c r="A113" s="176" t="s">
        <v>311</v>
      </c>
      <c r="B113" s="176" t="s">
        <v>360</v>
      </c>
      <c r="C113" s="177" t="s">
        <v>361</v>
      </c>
      <c r="D113" s="232">
        <v>98</v>
      </c>
      <c r="E113" s="186">
        <f t="shared" si="502"/>
        <v>36</v>
      </c>
      <c r="F113" s="186">
        <f t="shared" si="503"/>
        <v>29</v>
      </c>
      <c r="G113" s="186">
        <f t="shared" si="504"/>
        <v>7</v>
      </c>
      <c r="H113" s="186">
        <f t="shared" si="505"/>
        <v>36</v>
      </c>
      <c r="I113" s="186">
        <f t="shared" si="506"/>
        <v>29</v>
      </c>
      <c r="J113" s="186">
        <f t="shared" si="507"/>
        <v>7</v>
      </c>
      <c r="K113" s="186">
        <f t="shared" si="508"/>
        <v>33</v>
      </c>
      <c r="L113" s="162">
        <v>26</v>
      </c>
      <c r="M113" s="162">
        <v>7</v>
      </c>
      <c r="N113" s="186">
        <f t="shared" si="475"/>
        <v>11</v>
      </c>
      <c r="O113" s="187">
        <v>9</v>
      </c>
      <c r="P113" s="187">
        <v>2</v>
      </c>
      <c r="Q113" s="186">
        <f t="shared" si="476"/>
        <v>10</v>
      </c>
      <c r="R113" s="187">
        <v>9</v>
      </c>
      <c r="S113" s="187">
        <v>1</v>
      </c>
      <c r="T113" s="186">
        <f t="shared" si="477"/>
        <v>0</v>
      </c>
      <c r="U113" s="187"/>
      <c r="V113" s="187"/>
      <c r="W113" s="186">
        <f t="shared" si="478"/>
        <v>0</v>
      </c>
      <c r="X113" s="187"/>
      <c r="Y113" s="187"/>
      <c r="Z113" s="186">
        <f t="shared" si="479"/>
        <v>3</v>
      </c>
      <c r="AA113" s="187">
        <v>3</v>
      </c>
      <c r="AB113" s="187"/>
      <c r="AC113" s="186">
        <f t="shared" si="480"/>
        <v>1</v>
      </c>
      <c r="AD113" s="187">
        <v>1</v>
      </c>
      <c r="AE113" s="187"/>
      <c r="AF113" s="186">
        <f t="shared" si="481"/>
        <v>1</v>
      </c>
      <c r="AG113" s="233">
        <v>1</v>
      </c>
      <c r="AH113" s="233"/>
      <c r="AI113" s="176" t="s">
        <v>311</v>
      </c>
      <c r="AJ113" s="176" t="s">
        <v>360</v>
      </c>
      <c r="AK113" s="177" t="s">
        <v>361</v>
      </c>
      <c r="AL113" s="232">
        <v>98</v>
      </c>
      <c r="AM113" s="186">
        <f t="shared" si="482"/>
        <v>0</v>
      </c>
      <c r="AN113" s="187"/>
      <c r="AO113" s="187"/>
      <c r="AP113" s="186">
        <f t="shared" si="483"/>
        <v>0</v>
      </c>
      <c r="AQ113" s="187"/>
      <c r="AR113" s="187"/>
      <c r="AS113" s="186">
        <f t="shared" si="484"/>
        <v>0</v>
      </c>
      <c r="AT113" s="186">
        <f t="shared" si="485"/>
        <v>0</v>
      </c>
      <c r="AU113" s="186">
        <f t="shared" si="486"/>
        <v>0</v>
      </c>
      <c r="AV113" s="186">
        <f t="shared" si="487"/>
        <v>0</v>
      </c>
      <c r="AW113" s="187"/>
      <c r="AX113" s="187"/>
      <c r="AY113" s="186">
        <f t="shared" si="488"/>
        <v>0</v>
      </c>
      <c r="AZ113" s="187"/>
      <c r="BA113" s="187"/>
      <c r="BB113" s="186">
        <f t="shared" si="489"/>
        <v>0</v>
      </c>
      <c r="BC113" s="187"/>
      <c r="BD113" s="187"/>
      <c r="BE113" s="186">
        <f t="shared" si="490"/>
        <v>0</v>
      </c>
      <c r="BF113" s="187">
        <v>0</v>
      </c>
      <c r="BG113" s="187">
        <v>0</v>
      </c>
      <c r="BH113" s="186">
        <f t="shared" si="491"/>
        <v>0</v>
      </c>
      <c r="BI113" s="187"/>
      <c r="BJ113" s="187"/>
      <c r="BK113" s="186">
        <f t="shared" si="492"/>
        <v>0</v>
      </c>
      <c r="BL113" s="187"/>
      <c r="BM113" s="187"/>
      <c r="BN113" s="176" t="s">
        <v>311</v>
      </c>
      <c r="BO113" s="176" t="s">
        <v>360</v>
      </c>
      <c r="BP113" s="177" t="s">
        <v>361</v>
      </c>
      <c r="BQ113" s="232">
        <v>98</v>
      </c>
      <c r="BR113" s="186">
        <f t="shared" si="493"/>
        <v>0</v>
      </c>
      <c r="BS113" s="187"/>
      <c r="BT113" s="187"/>
      <c r="BU113" s="186">
        <f t="shared" si="494"/>
        <v>0</v>
      </c>
      <c r="BV113" s="187"/>
      <c r="BW113" s="187"/>
      <c r="BX113" s="186">
        <f t="shared" si="495"/>
        <v>0</v>
      </c>
      <c r="BY113" s="187"/>
      <c r="BZ113" s="187"/>
      <c r="CA113" s="186">
        <f t="shared" si="496"/>
        <v>0</v>
      </c>
      <c r="CB113" s="187">
        <v>0</v>
      </c>
      <c r="CC113" s="187">
        <v>0</v>
      </c>
      <c r="CD113" s="186">
        <f t="shared" si="497"/>
        <v>0</v>
      </c>
      <c r="CE113" s="187"/>
      <c r="CF113" s="187"/>
      <c r="CG113" s="186">
        <f t="shared" si="498"/>
        <v>0</v>
      </c>
      <c r="CH113" s="187"/>
      <c r="CI113" s="187"/>
      <c r="CJ113" s="186">
        <f t="shared" si="499"/>
        <v>0</v>
      </c>
      <c r="CK113" s="187"/>
      <c r="CL113" s="187"/>
      <c r="CM113" s="188">
        <f t="shared" si="500"/>
        <v>0</v>
      </c>
      <c r="CN113" s="189"/>
      <c r="CO113" s="189"/>
      <c r="CP113" s="188">
        <f t="shared" si="501"/>
        <v>0</v>
      </c>
      <c r="CQ113" s="189"/>
      <c r="CR113" s="189"/>
    </row>
    <row r="114" spans="1:96" s="231" customFormat="1" ht="24" customHeight="1">
      <c r="A114" s="312" t="s">
        <v>362</v>
      </c>
      <c r="B114" s="313"/>
      <c r="C114" s="314"/>
      <c r="D114" s="230">
        <v>99</v>
      </c>
      <c r="E114" s="229">
        <f t="shared" si="502"/>
        <v>2105</v>
      </c>
      <c r="F114" s="229">
        <f t="shared" si="503"/>
        <v>1678</v>
      </c>
      <c r="G114" s="229">
        <f t="shared" si="504"/>
        <v>427</v>
      </c>
      <c r="H114" s="229">
        <f>SUM(H115:H135)</f>
        <v>355</v>
      </c>
      <c r="I114" s="229">
        <f t="shared" ref="I114:AH114" si="581">SUM(I115:I135)</f>
        <v>259</v>
      </c>
      <c r="J114" s="229">
        <f t="shared" si="581"/>
        <v>96</v>
      </c>
      <c r="K114" s="229">
        <f t="shared" si="581"/>
        <v>217</v>
      </c>
      <c r="L114" s="229">
        <f t="shared" si="581"/>
        <v>166</v>
      </c>
      <c r="M114" s="229">
        <f t="shared" si="581"/>
        <v>51</v>
      </c>
      <c r="N114" s="229">
        <f t="shared" si="581"/>
        <v>148</v>
      </c>
      <c r="O114" s="229">
        <f t="shared" si="581"/>
        <v>102</v>
      </c>
      <c r="P114" s="229">
        <f t="shared" si="581"/>
        <v>46</v>
      </c>
      <c r="Q114" s="229">
        <f t="shared" si="581"/>
        <v>142</v>
      </c>
      <c r="R114" s="229">
        <f t="shared" si="581"/>
        <v>96</v>
      </c>
      <c r="S114" s="229">
        <f t="shared" si="581"/>
        <v>46</v>
      </c>
      <c r="T114" s="229">
        <f t="shared" si="581"/>
        <v>27</v>
      </c>
      <c r="U114" s="229">
        <f t="shared" si="581"/>
        <v>24</v>
      </c>
      <c r="V114" s="229">
        <f t="shared" si="581"/>
        <v>3</v>
      </c>
      <c r="W114" s="229">
        <f t="shared" si="581"/>
        <v>27</v>
      </c>
      <c r="X114" s="229">
        <f t="shared" si="581"/>
        <v>24</v>
      </c>
      <c r="Y114" s="229">
        <f t="shared" si="581"/>
        <v>3</v>
      </c>
      <c r="Z114" s="229">
        <f t="shared" si="581"/>
        <v>138</v>
      </c>
      <c r="AA114" s="229">
        <f t="shared" si="581"/>
        <v>93</v>
      </c>
      <c r="AB114" s="229">
        <f t="shared" si="581"/>
        <v>45</v>
      </c>
      <c r="AC114" s="229">
        <f t="shared" si="581"/>
        <v>135</v>
      </c>
      <c r="AD114" s="229">
        <f t="shared" si="581"/>
        <v>90</v>
      </c>
      <c r="AE114" s="229">
        <f t="shared" si="581"/>
        <v>45</v>
      </c>
      <c r="AF114" s="229">
        <f t="shared" si="581"/>
        <v>29</v>
      </c>
      <c r="AG114" s="229">
        <f t="shared" si="581"/>
        <v>21</v>
      </c>
      <c r="AH114" s="229">
        <f t="shared" si="581"/>
        <v>8</v>
      </c>
      <c r="AI114" s="312" t="s">
        <v>362</v>
      </c>
      <c r="AJ114" s="313"/>
      <c r="AK114" s="314"/>
      <c r="AL114" s="230">
        <v>99</v>
      </c>
      <c r="AM114" s="229">
        <f t="shared" ref="AM114" si="582">SUM(AM115:AM135)</f>
        <v>3</v>
      </c>
      <c r="AN114" s="229">
        <f t="shared" ref="AN114" si="583">SUM(AN115:AN135)</f>
        <v>3</v>
      </c>
      <c r="AO114" s="229">
        <f t="shared" ref="AO114" si="584">SUM(AO115:AO135)</f>
        <v>0</v>
      </c>
      <c r="AP114" s="229">
        <f t="shared" ref="AP114" si="585">SUM(AP115:AP135)</f>
        <v>3</v>
      </c>
      <c r="AQ114" s="229">
        <f t="shared" ref="AQ114" si="586">SUM(AQ115:AQ135)</f>
        <v>3</v>
      </c>
      <c r="AR114" s="229">
        <f t="shared" ref="AR114" si="587">SUM(AR115:AR135)</f>
        <v>0</v>
      </c>
      <c r="AS114" s="229">
        <f t="shared" ref="AS114" si="588">SUM(AS115:AS135)</f>
        <v>1691</v>
      </c>
      <c r="AT114" s="229">
        <f t="shared" ref="AT114" si="589">SUM(AT115:AT135)</f>
        <v>1368</v>
      </c>
      <c r="AU114" s="229">
        <f t="shared" ref="AU114" si="590">SUM(AU115:AU135)</f>
        <v>323</v>
      </c>
      <c r="AV114" s="229">
        <f t="shared" ref="AV114" si="591">SUM(AV115:AV135)</f>
        <v>811</v>
      </c>
      <c r="AW114" s="229">
        <f t="shared" ref="AW114" si="592">SUM(AW115:AW135)</f>
        <v>493</v>
      </c>
      <c r="AX114" s="229">
        <f t="shared" ref="AX114" si="593">SUM(AX115:AX135)</f>
        <v>318</v>
      </c>
      <c r="AY114" s="229">
        <f t="shared" ref="AY114" si="594">SUM(AY115:AY135)</f>
        <v>310</v>
      </c>
      <c r="AZ114" s="229">
        <f t="shared" ref="AZ114" si="595">SUM(AZ115:AZ135)</f>
        <v>195</v>
      </c>
      <c r="BA114" s="229">
        <f t="shared" ref="BA114" si="596">SUM(BA115:BA135)</f>
        <v>115</v>
      </c>
      <c r="BB114" s="229">
        <f t="shared" ref="BB114" si="597">SUM(BB115:BB135)</f>
        <v>242</v>
      </c>
      <c r="BC114" s="229">
        <f t="shared" ref="BC114" si="598">SUM(BC115:BC135)</f>
        <v>147</v>
      </c>
      <c r="BD114" s="229">
        <f t="shared" ref="BD114" si="599">SUM(BD115:BD135)</f>
        <v>95</v>
      </c>
      <c r="BE114" s="229">
        <f t="shared" ref="BE114" si="600">SUM(BE115:BE135)</f>
        <v>35</v>
      </c>
      <c r="BF114" s="229">
        <f t="shared" ref="BF114" si="601">SUM(BF115:BF135)</f>
        <v>13</v>
      </c>
      <c r="BG114" s="229">
        <f t="shared" ref="BG114" si="602">SUM(BG115:BG135)</f>
        <v>22</v>
      </c>
      <c r="BH114" s="229">
        <f t="shared" ref="BH114" si="603">SUM(BH115:BH135)</f>
        <v>33</v>
      </c>
      <c r="BI114" s="229">
        <f t="shared" ref="BI114" si="604">SUM(BI115:BI135)</f>
        <v>11</v>
      </c>
      <c r="BJ114" s="229">
        <f t="shared" ref="BJ114" si="605">SUM(BJ115:BJ135)</f>
        <v>22</v>
      </c>
      <c r="BK114" s="229">
        <f t="shared" ref="BK114" si="606">SUM(BK115:BK135)</f>
        <v>2</v>
      </c>
      <c r="BL114" s="229">
        <f t="shared" ref="BL114" si="607">SUM(BL115:BL135)</f>
        <v>2</v>
      </c>
      <c r="BM114" s="229">
        <f t="shared" ref="BM114" si="608">SUM(BM115:BM135)</f>
        <v>0</v>
      </c>
      <c r="BN114" s="312" t="s">
        <v>362</v>
      </c>
      <c r="BO114" s="313"/>
      <c r="BP114" s="314"/>
      <c r="BQ114" s="230">
        <v>99</v>
      </c>
      <c r="BR114" s="229">
        <f t="shared" ref="BR114" si="609">SUM(BR115:BR135)</f>
        <v>880</v>
      </c>
      <c r="BS114" s="229">
        <f t="shared" ref="BS114" si="610">SUM(BS115:BS135)</f>
        <v>875</v>
      </c>
      <c r="BT114" s="229">
        <f t="shared" ref="BT114" si="611">SUM(BT115:BT135)</f>
        <v>5</v>
      </c>
      <c r="BU114" s="229">
        <f t="shared" ref="BU114" si="612">SUM(BU115:BU135)</f>
        <v>191</v>
      </c>
      <c r="BV114" s="229">
        <f t="shared" ref="BV114" si="613">SUM(BV115:BV135)</f>
        <v>190</v>
      </c>
      <c r="BW114" s="229">
        <f t="shared" ref="BW114" si="614">SUM(BW115:BW135)</f>
        <v>1</v>
      </c>
      <c r="BX114" s="229">
        <f t="shared" ref="BX114" si="615">SUM(BX115:BX135)</f>
        <v>124</v>
      </c>
      <c r="BY114" s="229">
        <f t="shared" ref="BY114" si="616">SUM(BY115:BY135)</f>
        <v>121</v>
      </c>
      <c r="BZ114" s="229">
        <f t="shared" ref="BZ114" si="617">SUM(BZ115:BZ135)</f>
        <v>3</v>
      </c>
      <c r="CA114" s="229">
        <f t="shared" ref="CA114" si="618">SUM(CA115:CA135)</f>
        <v>105</v>
      </c>
      <c r="CB114" s="229">
        <f t="shared" ref="CB114" si="619">SUM(CB115:CB135)</f>
        <v>105</v>
      </c>
      <c r="CC114" s="229">
        <f t="shared" ref="CC114" si="620">SUM(CC115:CC135)</f>
        <v>0</v>
      </c>
      <c r="CD114" s="229">
        <f t="shared" ref="CD114" si="621">SUM(CD115:CD135)</f>
        <v>86</v>
      </c>
      <c r="CE114" s="229">
        <f t="shared" ref="CE114" si="622">SUM(CE115:CE135)</f>
        <v>86</v>
      </c>
      <c r="CF114" s="229">
        <f t="shared" ref="CF114" si="623">SUM(CF115:CF135)</f>
        <v>0</v>
      </c>
      <c r="CG114" s="229">
        <f t="shared" ref="CG114" si="624">SUM(CG115:CG135)</f>
        <v>19</v>
      </c>
      <c r="CH114" s="229">
        <f t="shared" ref="CH114" si="625">SUM(CH115:CH135)</f>
        <v>19</v>
      </c>
      <c r="CI114" s="229">
        <f t="shared" ref="CI114" si="626">SUM(CI115:CI135)</f>
        <v>0</v>
      </c>
      <c r="CJ114" s="229">
        <f t="shared" ref="CJ114" si="627">SUM(CJ115:CJ135)</f>
        <v>59</v>
      </c>
      <c r="CK114" s="229">
        <f t="shared" ref="CK114" si="628">SUM(CK115:CK135)</f>
        <v>51</v>
      </c>
      <c r="CL114" s="229">
        <f t="shared" ref="CL114" si="629">SUM(CL115:CL135)</f>
        <v>8</v>
      </c>
      <c r="CM114" s="229">
        <f t="shared" ref="CM114" si="630">SUM(CM115:CM135)</f>
        <v>53</v>
      </c>
      <c r="CN114" s="229">
        <f t="shared" ref="CN114" si="631">SUM(CN115:CN135)</f>
        <v>45</v>
      </c>
      <c r="CO114" s="229">
        <f t="shared" ref="CO114" si="632">SUM(CO115:CO135)</f>
        <v>8</v>
      </c>
      <c r="CP114" s="229">
        <f t="shared" ref="CP114" si="633">SUM(CP115:CP135)</f>
        <v>14</v>
      </c>
      <c r="CQ114" s="229">
        <f t="shared" ref="CQ114" si="634">SUM(CQ115:CQ135)</f>
        <v>14</v>
      </c>
      <c r="CR114" s="229">
        <f t="shared" ref="CR114" si="635">SUM(CR115:CR135)</f>
        <v>0</v>
      </c>
    </row>
    <row r="115" spans="1:96" s="231" customFormat="1" ht="25.5">
      <c r="A115" s="176" t="s">
        <v>363</v>
      </c>
      <c r="B115" s="176" t="s">
        <v>364</v>
      </c>
      <c r="C115" s="177" t="s">
        <v>365</v>
      </c>
      <c r="D115" s="232">
        <v>100</v>
      </c>
      <c r="E115" s="186">
        <f t="shared" si="502"/>
        <v>125</v>
      </c>
      <c r="F115" s="186">
        <f t="shared" si="503"/>
        <v>119</v>
      </c>
      <c r="G115" s="186">
        <f t="shared" si="504"/>
        <v>6</v>
      </c>
      <c r="H115" s="186">
        <f t="shared" si="505"/>
        <v>125</v>
      </c>
      <c r="I115" s="186">
        <f t="shared" si="506"/>
        <v>119</v>
      </c>
      <c r="J115" s="186">
        <f t="shared" si="507"/>
        <v>6</v>
      </c>
      <c r="K115" s="186">
        <f t="shared" si="508"/>
        <v>108</v>
      </c>
      <c r="L115" s="162">
        <v>102</v>
      </c>
      <c r="M115" s="162">
        <v>6</v>
      </c>
      <c r="N115" s="186">
        <f t="shared" si="475"/>
        <v>39</v>
      </c>
      <c r="O115" s="187">
        <v>38</v>
      </c>
      <c r="P115" s="187">
        <v>1</v>
      </c>
      <c r="Q115" s="186">
        <f t="shared" si="476"/>
        <v>33</v>
      </c>
      <c r="R115" s="187">
        <v>32</v>
      </c>
      <c r="S115" s="187">
        <v>1</v>
      </c>
      <c r="T115" s="186">
        <f t="shared" si="477"/>
        <v>27</v>
      </c>
      <c r="U115" s="187">
        <v>24</v>
      </c>
      <c r="V115" s="187">
        <v>3</v>
      </c>
      <c r="W115" s="186">
        <f t="shared" si="478"/>
        <v>27</v>
      </c>
      <c r="X115" s="187">
        <v>24</v>
      </c>
      <c r="Y115" s="187">
        <v>3</v>
      </c>
      <c r="Z115" s="186">
        <f t="shared" si="479"/>
        <v>17</v>
      </c>
      <c r="AA115" s="187">
        <v>17</v>
      </c>
      <c r="AB115" s="187">
        <v>0</v>
      </c>
      <c r="AC115" s="186">
        <f t="shared" si="480"/>
        <v>14</v>
      </c>
      <c r="AD115" s="187">
        <v>14</v>
      </c>
      <c r="AE115" s="187">
        <v>0</v>
      </c>
      <c r="AF115" s="186">
        <f t="shared" si="481"/>
        <v>14</v>
      </c>
      <c r="AG115" s="233">
        <v>14</v>
      </c>
      <c r="AH115" s="233">
        <v>0</v>
      </c>
      <c r="AI115" s="176" t="s">
        <v>363</v>
      </c>
      <c r="AJ115" s="176" t="s">
        <v>364</v>
      </c>
      <c r="AK115" s="177" t="s">
        <v>365</v>
      </c>
      <c r="AL115" s="232">
        <v>100</v>
      </c>
      <c r="AM115" s="186">
        <f t="shared" si="482"/>
        <v>3</v>
      </c>
      <c r="AN115" s="187">
        <v>3</v>
      </c>
      <c r="AO115" s="187">
        <v>0</v>
      </c>
      <c r="AP115" s="186">
        <f t="shared" si="483"/>
        <v>3</v>
      </c>
      <c r="AQ115" s="187">
        <v>3</v>
      </c>
      <c r="AR115" s="187">
        <v>0</v>
      </c>
      <c r="AS115" s="186">
        <f t="shared" si="484"/>
        <v>0</v>
      </c>
      <c r="AT115" s="186">
        <f t="shared" si="485"/>
        <v>0</v>
      </c>
      <c r="AU115" s="186">
        <f t="shared" si="486"/>
        <v>0</v>
      </c>
      <c r="AV115" s="186">
        <f t="shared" si="487"/>
        <v>0</v>
      </c>
      <c r="AW115" s="187">
        <v>0</v>
      </c>
      <c r="AX115" s="187">
        <v>0</v>
      </c>
      <c r="AY115" s="186">
        <f t="shared" si="488"/>
        <v>0</v>
      </c>
      <c r="AZ115" s="187">
        <v>0</v>
      </c>
      <c r="BA115" s="187">
        <v>0</v>
      </c>
      <c r="BB115" s="186">
        <f t="shared" si="489"/>
        <v>0</v>
      </c>
      <c r="BC115" s="187">
        <v>0</v>
      </c>
      <c r="BD115" s="187">
        <v>0</v>
      </c>
      <c r="BE115" s="186">
        <f t="shared" si="490"/>
        <v>0</v>
      </c>
      <c r="BF115" s="187">
        <v>0</v>
      </c>
      <c r="BG115" s="187">
        <v>0</v>
      </c>
      <c r="BH115" s="186">
        <f t="shared" si="491"/>
        <v>0</v>
      </c>
      <c r="BI115" s="187">
        <v>0</v>
      </c>
      <c r="BJ115" s="187">
        <v>0</v>
      </c>
      <c r="BK115" s="186">
        <f t="shared" si="492"/>
        <v>0</v>
      </c>
      <c r="BL115" s="187">
        <v>0</v>
      </c>
      <c r="BM115" s="187">
        <v>0</v>
      </c>
      <c r="BN115" s="176" t="s">
        <v>363</v>
      </c>
      <c r="BO115" s="176" t="s">
        <v>364</v>
      </c>
      <c r="BP115" s="177" t="s">
        <v>365</v>
      </c>
      <c r="BQ115" s="232">
        <v>100</v>
      </c>
      <c r="BR115" s="186">
        <f t="shared" si="493"/>
        <v>0</v>
      </c>
      <c r="BS115" s="187">
        <v>0</v>
      </c>
      <c r="BT115" s="187">
        <v>0</v>
      </c>
      <c r="BU115" s="186">
        <f t="shared" si="494"/>
        <v>0</v>
      </c>
      <c r="BV115" s="187">
        <v>0</v>
      </c>
      <c r="BW115" s="187">
        <v>0</v>
      </c>
      <c r="BX115" s="186">
        <f t="shared" si="495"/>
        <v>0</v>
      </c>
      <c r="BY115" s="187">
        <v>0</v>
      </c>
      <c r="BZ115" s="187">
        <v>0</v>
      </c>
      <c r="CA115" s="186">
        <f t="shared" si="496"/>
        <v>0</v>
      </c>
      <c r="CB115" s="187">
        <v>0</v>
      </c>
      <c r="CC115" s="187">
        <v>0</v>
      </c>
      <c r="CD115" s="186">
        <f t="shared" si="497"/>
        <v>0</v>
      </c>
      <c r="CE115" s="187">
        <v>0</v>
      </c>
      <c r="CF115" s="187">
        <v>0</v>
      </c>
      <c r="CG115" s="186">
        <f t="shared" si="498"/>
        <v>0</v>
      </c>
      <c r="CH115" s="187">
        <v>0</v>
      </c>
      <c r="CI115" s="187">
        <v>0</v>
      </c>
      <c r="CJ115" s="186">
        <f t="shared" si="499"/>
        <v>0</v>
      </c>
      <c r="CK115" s="187">
        <v>0</v>
      </c>
      <c r="CL115" s="187">
        <v>0</v>
      </c>
      <c r="CM115" s="188">
        <f t="shared" si="500"/>
        <v>0</v>
      </c>
      <c r="CN115" s="189">
        <v>0</v>
      </c>
      <c r="CO115" s="189">
        <v>0</v>
      </c>
      <c r="CP115" s="188">
        <f t="shared" si="501"/>
        <v>0</v>
      </c>
      <c r="CQ115" s="189">
        <v>0</v>
      </c>
      <c r="CR115" s="189">
        <v>0</v>
      </c>
    </row>
    <row r="116" spans="1:96" s="231" customFormat="1" ht="25.5">
      <c r="A116" s="176" t="s">
        <v>363</v>
      </c>
      <c r="B116" s="176" t="s">
        <v>366</v>
      </c>
      <c r="C116" s="177" t="s">
        <v>367</v>
      </c>
      <c r="D116" s="232">
        <v>101</v>
      </c>
      <c r="E116" s="186">
        <f t="shared" si="502"/>
        <v>15</v>
      </c>
      <c r="F116" s="186">
        <f t="shared" si="503"/>
        <v>2</v>
      </c>
      <c r="G116" s="186">
        <f t="shared" si="504"/>
        <v>13</v>
      </c>
      <c r="H116" s="186">
        <f t="shared" si="505"/>
        <v>0</v>
      </c>
      <c r="I116" s="186">
        <f t="shared" si="506"/>
        <v>0</v>
      </c>
      <c r="J116" s="186">
        <f t="shared" si="507"/>
        <v>0</v>
      </c>
      <c r="K116" s="186">
        <f t="shared" si="508"/>
        <v>0</v>
      </c>
      <c r="L116" s="162"/>
      <c r="M116" s="162"/>
      <c r="N116" s="186">
        <f t="shared" si="475"/>
        <v>0</v>
      </c>
      <c r="O116" s="187"/>
      <c r="P116" s="187"/>
      <c r="Q116" s="186">
        <f t="shared" si="476"/>
        <v>0</v>
      </c>
      <c r="R116" s="187"/>
      <c r="S116" s="187"/>
      <c r="T116" s="186">
        <f t="shared" si="477"/>
        <v>0</v>
      </c>
      <c r="U116" s="187"/>
      <c r="V116" s="187"/>
      <c r="W116" s="186">
        <f t="shared" si="478"/>
        <v>0</v>
      </c>
      <c r="X116" s="187"/>
      <c r="Y116" s="187"/>
      <c r="Z116" s="186">
        <f t="shared" si="479"/>
        <v>0</v>
      </c>
      <c r="AA116" s="187"/>
      <c r="AB116" s="187"/>
      <c r="AC116" s="186">
        <f t="shared" si="480"/>
        <v>0</v>
      </c>
      <c r="AD116" s="187"/>
      <c r="AE116" s="187"/>
      <c r="AF116" s="186">
        <f t="shared" si="481"/>
        <v>0</v>
      </c>
      <c r="AG116" s="233"/>
      <c r="AH116" s="233"/>
      <c r="AI116" s="176" t="s">
        <v>363</v>
      </c>
      <c r="AJ116" s="176" t="s">
        <v>366</v>
      </c>
      <c r="AK116" s="177" t="s">
        <v>367</v>
      </c>
      <c r="AL116" s="232">
        <v>101</v>
      </c>
      <c r="AM116" s="186">
        <f t="shared" si="482"/>
        <v>0</v>
      </c>
      <c r="AN116" s="187"/>
      <c r="AO116" s="187"/>
      <c r="AP116" s="186">
        <f t="shared" si="483"/>
        <v>0</v>
      </c>
      <c r="AQ116" s="187"/>
      <c r="AR116" s="187"/>
      <c r="AS116" s="186">
        <f t="shared" si="484"/>
        <v>15</v>
      </c>
      <c r="AT116" s="186">
        <f t="shared" si="485"/>
        <v>2</v>
      </c>
      <c r="AU116" s="186">
        <f t="shared" si="486"/>
        <v>13</v>
      </c>
      <c r="AV116" s="186">
        <f t="shared" si="487"/>
        <v>15</v>
      </c>
      <c r="AW116" s="187">
        <v>2</v>
      </c>
      <c r="AX116" s="187">
        <v>13</v>
      </c>
      <c r="AY116" s="186">
        <f t="shared" si="488"/>
        <v>7</v>
      </c>
      <c r="AZ116" s="187">
        <v>1</v>
      </c>
      <c r="BA116" s="187">
        <v>6</v>
      </c>
      <c r="BB116" s="186">
        <f t="shared" si="489"/>
        <v>7</v>
      </c>
      <c r="BC116" s="187">
        <v>1</v>
      </c>
      <c r="BD116" s="187">
        <v>6</v>
      </c>
      <c r="BE116" s="186">
        <f t="shared" si="490"/>
        <v>0</v>
      </c>
      <c r="BF116" s="187">
        <v>0</v>
      </c>
      <c r="BG116" s="187">
        <v>0</v>
      </c>
      <c r="BH116" s="186">
        <f t="shared" si="491"/>
        <v>0</v>
      </c>
      <c r="BI116" s="187"/>
      <c r="BJ116" s="187"/>
      <c r="BK116" s="186">
        <f t="shared" si="492"/>
        <v>0</v>
      </c>
      <c r="BL116" s="187"/>
      <c r="BM116" s="187"/>
      <c r="BN116" s="176" t="s">
        <v>363</v>
      </c>
      <c r="BO116" s="176" t="s">
        <v>366</v>
      </c>
      <c r="BP116" s="177" t="s">
        <v>367</v>
      </c>
      <c r="BQ116" s="232">
        <v>101</v>
      </c>
      <c r="BR116" s="186">
        <f t="shared" si="493"/>
        <v>0</v>
      </c>
      <c r="BS116" s="187"/>
      <c r="BT116" s="187"/>
      <c r="BU116" s="186">
        <f t="shared" si="494"/>
        <v>0</v>
      </c>
      <c r="BV116" s="187"/>
      <c r="BW116" s="187"/>
      <c r="BX116" s="186">
        <f t="shared" si="495"/>
        <v>0</v>
      </c>
      <c r="BY116" s="187"/>
      <c r="BZ116" s="187"/>
      <c r="CA116" s="186">
        <f t="shared" si="496"/>
        <v>0</v>
      </c>
      <c r="CB116" s="187">
        <v>0</v>
      </c>
      <c r="CC116" s="187">
        <v>0</v>
      </c>
      <c r="CD116" s="186">
        <f t="shared" si="497"/>
        <v>0</v>
      </c>
      <c r="CE116" s="187"/>
      <c r="CF116" s="187"/>
      <c r="CG116" s="186">
        <f t="shared" si="498"/>
        <v>0</v>
      </c>
      <c r="CH116" s="187"/>
      <c r="CI116" s="187"/>
      <c r="CJ116" s="186">
        <f t="shared" si="499"/>
        <v>0</v>
      </c>
      <c r="CK116" s="187"/>
      <c r="CL116" s="187"/>
      <c r="CM116" s="188">
        <f t="shared" si="500"/>
        <v>0</v>
      </c>
      <c r="CN116" s="189"/>
      <c r="CO116" s="189"/>
      <c r="CP116" s="188">
        <f t="shared" si="501"/>
        <v>0</v>
      </c>
      <c r="CQ116" s="189"/>
      <c r="CR116" s="189"/>
    </row>
    <row r="117" spans="1:96" s="231" customFormat="1" ht="38.25">
      <c r="A117" s="176" t="s">
        <v>363</v>
      </c>
      <c r="B117" s="176" t="s">
        <v>368</v>
      </c>
      <c r="C117" s="177" t="s">
        <v>369</v>
      </c>
      <c r="D117" s="232">
        <v>102</v>
      </c>
      <c r="E117" s="186">
        <f t="shared" si="502"/>
        <v>20</v>
      </c>
      <c r="F117" s="186">
        <f t="shared" si="503"/>
        <v>8</v>
      </c>
      <c r="G117" s="186">
        <f t="shared" si="504"/>
        <v>12</v>
      </c>
      <c r="H117" s="186">
        <f t="shared" si="505"/>
        <v>0</v>
      </c>
      <c r="I117" s="186">
        <f t="shared" si="506"/>
        <v>0</v>
      </c>
      <c r="J117" s="186">
        <f t="shared" si="507"/>
        <v>0</v>
      </c>
      <c r="K117" s="186">
        <f t="shared" si="508"/>
        <v>0</v>
      </c>
      <c r="L117" s="162"/>
      <c r="M117" s="162"/>
      <c r="N117" s="186">
        <f t="shared" si="475"/>
        <v>0</v>
      </c>
      <c r="O117" s="187"/>
      <c r="P117" s="187"/>
      <c r="Q117" s="186">
        <f t="shared" si="476"/>
        <v>0</v>
      </c>
      <c r="R117" s="187"/>
      <c r="S117" s="187"/>
      <c r="T117" s="186">
        <f t="shared" si="477"/>
        <v>0</v>
      </c>
      <c r="U117" s="187"/>
      <c r="V117" s="187"/>
      <c r="W117" s="186">
        <f t="shared" si="478"/>
        <v>0</v>
      </c>
      <c r="X117" s="187"/>
      <c r="Y117" s="187"/>
      <c r="Z117" s="186">
        <f t="shared" si="479"/>
        <v>0</v>
      </c>
      <c r="AA117" s="187"/>
      <c r="AB117" s="187"/>
      <c r="AC117" s="186">
        <f t="shared" si="480"/>
        <v>0</v>
      </c>
      <c r="AD117" s="187"/>
      <c r="AE117" s="187"/>
      <c r="AF117" s="186">
        <f t="shared" si="481"/>
        <v>0</v>
      </c>
      <c r="AG117" s="233"/>
      <c r="AH117" s="233"/>
      <c r="AI117" s="176" t="s">
        <v>363</v>
      </c>
      <c r="AJ117" s="176" t="s">
        <v>368</v>
      </c>
      <c r="AK117" s="177" t="s">
        <v>369</v>
      </c>
      <c r="AL117" s="232">
        <v>102</v>
      </c>
      <c r="AM117" s="186">
        <f t="shared" si="482"/>
        <v>0</v>
      </c>
      <c r="AN117" s="187"/>
      <c r="AO117" s="187"/>
      <c r="AP117" s="186">
        <f t="shared" si="483"/>
        <v>0</v>
      </c>
      <c r="AQ117" s="187"/>
      <c r="AR117" s="187"/>
      <c r="AS117" s="186">
        <f t="shared" si="484"/>
        <v>20</v>
      </c>
      <c r="AT117" s="186">
        <f t="shared" si="485"/>
        <v>8</v>
      </c>
      <c r="AU117" s="186">
        <f t="shared" si="486"/>
        <v>12</v>
      </c>
      <c r="AV117" s="186">
        <f t="shared" si="487"/>
        <v>20</v>
      </c>
      <c r="AW117" s="187">
        <v>8</v>
      </c>
      <c r="AX117" s="187">
        <v>12</v>
      </c>
      <c r="AY117" s="186">
        <f t="shared" si="488"/>
        <v>12</v>
      </c>
      <c r="AZ117" s="187">
        <v>8</v>
      </c>
      <c r="BA117" s="187">
        <v>4</v>
      </c>
      <c r="BB117" s="186">
        <f t="shared" si="489"/>
        <v>11</v>
      </c>
      <c r="BC117" s="187">
        <v>7</v>
      </c>
      <c r="BD117" s="187">
        <v>4</v>
      </c>
      <c r="BE117" s="186">
        <f t="shared" si="490"/>
        <v>0</v>
      </c>
      <c r="BF117" s="187">
        <v>0</v>
      </c>
      <c r="BG117" s="187">
        <v>0</v>
      </c>
      <c r="BH117" s="186">
        <f t="shared" si="491"/>
        <v>0</v>
      </c>
      <c r="BI117" s="187"/>
      <c r="BJ117" s="187"/>
      <c r="BK117" s="186">
        <f t="shared" si="492"/>
        <v>0</v>
      </c>
      <c r="BL117" s="187"/>
      <c r="BM117" s="187"/>
      <c r="BN117" s="176" t="s">
        <v>363</v>
      </c>
      <c r="BO117" s="176" t="s">
        <v>368</v>
      </c>
      <c r="BP117" s="177" t="s">
        <v>369</v>
      </c>
      <c r="BQ117" s="232">
        <v>102</v>
      </c>
      <c r="BR117" s="186">
        <f t="shared" si="493"/>
        <v>0</v>
      </c>
      <c r="BS117" s="187"/>
      <c r="BT117" s="187"/>
      <c r="BU117" s="186">
        <f t="shared" si="494"/>
        <v>0</v>
      </c>
      <c r="BV117" s="187"/>
      <c r="BW117" s="187"/>
      <c r="BX117" s="186">
        <f t="shared" si="495"/>
        <v>0</v>
      </c>
      <c r="BY117" s="187"/>
      <c r="BZ117" s="187"/>
      <c r="CA117" s="186">
        <f t="shared" si="496"/>
        <v>0</v>
      </c>
      <c r="CB117" s="187">
        <v>0</v>
      </c>
      <c r="CC117" s="187">
        <v>0</v>
      </c>
      <c r="CD117" s="186">
        <f t="shared" si="497"/>
        <v>0</v>
      </c>
      <c r="CE117" s="187"/>
      <c r="CF117" s="187"/>
      <c r="CG117" s="186">
        <f t="shared" si="498"/>
        <v>0</v>
      </c>
      <c r="CH117" s="187"/>
      <c r="CI117" s="187"/>
      <c r="CJ117" s="186">
        <f t="shared" si="499"/>
        <v>0</v>
      </c>
      <c r="CK117" s="187"/>
      <c r="CL117" s="187"/>
      <c r="CM117" s="188">
        <f t="shared" si="500"/>
        <v>0</v>
      </c>
      <c r="CN117" s="189"/>
      <c r="CO117" s="189"/>
      <c r="CP117" s="188">
        <f t="shared" si="501"/>
        <v>0</v>
      </c>
      <c r="CQ117" s="189"/>
      <c r="CR117" s="189"/>
    </row>
    <row r="118" spans="1:96" s="231" customFormat="1" ht="25.5">
      <c r="A118" s="176" t="s">
        <v>363</v>
      </c>
      <c r="B118" s="176" t="s">
        <v>370</v>
      </c>
      <c r="C118" s="177" t="s">
        <v>371</v>
      </c>
      <c r="D118" s="232">
        <v>103</v>
      </c>
      <c r="E118" s="186">
        <f t="shared" si="502"/>
        <v>1019</v>
      </c>
      <c r="F118" s="186">
        <f t="shared" si="503"/>
        <v>1006</v>
      </c>
      <c r="G118" s="186">
        <f t="shared" si="504"/>
        <v>13</v>
      </c>
      <c r="H118" s="186">
        <f t="shared" si="505"/>
        <v>0</v>
      </c>
      <c r="I118" s="186">
        <f t="shared" si="506"/>
        <v>0</v>
      </c>
      <c r="J118" s="186">
        <f t="shared" si="507"/>
        <v>0</v>
      </c>
      <c r="K118" s="186">
        <f t="shared" si="508"/>
        <v>0</v>
      </c>
      <c r="L118" s="162">
        <v>0</v>
      </c>
      <c r="M118" s="162">
        <v>0</v>
      </c>
      <c r="N118" s="186">
        <f t="shared" si="475"/>
        <v>0</v>
      </c>
      <c r="O118" s="187">
        <v>0</v>
      </c>
      <c r="P118" s="187">
        <v>0</v>
      </c>
      <c r="Q118" s="186">
        <f t="shared" si="476"/>
        <v>0</v>
      </c>
      <c r="R118" s="187">
        <v>0</v>
      </c>
      <c r="S118" s="187">
        <v>0</v>
      </c>
      <c r="T118" s="186">
        <f t="shared" si="477"/>
        <v>0</v>
      </c>
      <c r="U118" s="187">
        <v>0</v>
      </c>
      <c r="V118" s="187">
        <v>0</v>
      </c>
      <c r="W118" s="186">
        <f t="shared" si="478"/>
        <v>0</v>
      </c>
      <c r="X118" s="187">
        <v>0</v>
      </c>
      <c r="Y118" s="187">
        <v>0</v>
      </c>
      <c r="Z118" s="186">
        <f t="shared" si="479"/>
        <v>0</v>
      </c>
      <c r="AA118" s="187">
        <v>0</v>
      </c>
      <c r="AB118" s="187">
        <v>0</v>
      </c>
      <c r="AC118" s="186">
        <f t="shared" si="480"/>
        <v>0</v>
      </c>
      <c r="AD118" s="187">
        <v>0</v>
      </c>
      <c r="AE118" s="187">
        <v>0</v>
      </c>
      <c r="AF118" s="186">
        <f t="shared" si="481"/>
        <v>0</v>
      </c>
      <c r="AG118" s="233">
        <v>0</v>
      </c>
      <c r="AH118" s="233">
        <v>0</v>
      </c>
      <c r="AI118" s="176" t="s">
        <v>363</v>
      </c>
      <c r="AJ118" s="176" t="s">
        <v>370</v>
      </c>
      <c r="AK118" s="177" t="s">
        <v>371</v>
      </c>
      <c r="AL118" s="232">
        <v>103</v>
      </c>
      <c r="AM118" s="186">
        <f t="shared" si="482"/>
        <v>0</v>
      </c>
      <c r="AN118" s="187">
        <v>0</v>
      </c>
      <c r="AO118" s="187">
        <v>0</v>
      </c>
      <c r="AP118" s="186">
        <f t="shared" si="483"/>
        <v>0</v>
      </c>
      <c r="AQ118" s="187">
        <v>0</v>
      </c>
      <c r="AR118" s="187">
        <v>0</v>
      </c>
      <c r="AS118" s="186">
        <f t="shared" si="484"/>
        <v>999</v>
      </c>
      <c r="AT118" s="186">
        <f t="shared" si="485"/>
        <v>986</v>
      </c>
      <c r="AU118" s="186">
        <f t="shared" si="486"/>
        <v>13</v>
      </c>
      <c r="AV118" s="186">
        <f t="shared" si="487"/>
        <v>119</v>
      </c>
      <c r="AW118" s="187">
        <v>111</v>
      </c>
      <c r="AX118" s="187">
        <v>8</v>
      </c>
      <c r="AY118" s="186">
        <f t="shared" si="488"/>
        <v>44</v>
      </c>
      <c r="AZ118" s="187">
        <v>42</v>
      </c>
      <c r="BA118" s="187">
        <v>2</v>
      </c>
      <c r="BB118" s="186">
        <f t="shared" si="489"/>
        <v>34</v>
      </c>
      <c r="BC118" s="187">
        <v>33</v>
      </c>
      <c r="BD118" s="187">
        <v>1</v>
      </c>
      <c r="BE118" s="186">
        <f t="shared" si="490"/>
        <v>12</v>
      </c>
      <c r="BF118" s="187">
        <v>11</v>
      </c>
      <c r="BG118" s="187">
        <v>1</v>
      </c>
      <c r="BH118" s="186">
        <f t="shared" si="491"/>
        <v>10</v>
      </c>
      <c r="BI118" s="187">
        <v>9</v>
      </c>
      <c r="BJ118" s="187">
        <v>1</v>
      </c>
      <c r="BK118" s="186">
        <f t="shared" si="492"/>
        <v>2</v>
      </c>
      <c r="BL118" s="187">
        <v>2</v>
      </c>
      <c r="BM118" s="187">
        <v>0</v>
      </c>
      <c r="BN118" s="176" t="s">
        <v>363</v>
      </c>
      <c r="BO118" s="176" t="s">
        <v>370</v>
      </c>
      <c r="BP118" s="177" t="s">
        <v>371</v>
      </c>
      <c r="BQ118" s="232">
        <v>103</v>
      </c>
      <c r="BR118" s="186">
        <f t="shared" si="493"/>
        <v>880</v>
      </c>
      <c r="BS118" s="187">
        <v>875</v>
      </c>
      <c r="BT118" s="187">
        <v>5</v>
      </c>
      <c r="BU118" s="186">
        <f t="shared" si="494"/>
        <v>191</v>
      </c>
      <c r="BV118" s="187">
        <v>190</v>
      </c>
      <c r="BW118" s="187">
        <v>1</v>
      </c>
      <c r="BX118" s="186">
        <f t="shared" si="495"/>
        <v>124</v>
      </c>
      <c r="BY118" s="187">
        <v>121</v>
      </c>
      <c r="BZ118" s="187">
        <v>3</v>
      </c>
      <c r="CA118" s="186">
        <f t="shared" si="496"/>
        <v>105</v>
      </c>
      <c r="CB118" s="187">
        <v>105</v>
      </c>
      <c r="CC118" s="187">
        <v>0</v>
      </c>
      <c r="CD118" s="186">
        <f t="shared" si="497"/>
        <v>86</v>
      </c>
      <c r="CE118" s="187">
        <v>86</v>
      </c>
      <c r="CF118" s="187">
        <v>0</v>
      </c>
      <c r="CG118" s="186">
        <f t="shared" si="498"/>
        <v>19</v>
      </c>
      <c r="CH118" s="187">
        <v>19</v>
      </c>
      <c r="CI118" s="187">
        <v>0</v>
      </c>
      <c r="CJ118" s="186">
        <f t="shared" si="499"/>
        <v>20</v>
      </c>
      <c r="CK118" s="187">
        <v>20</v>
      </c>
      <c r="CL118" s="187">
        <v>0</v>
      </c>
      <c r="CM118" s="188">
        <f t="shared" si="500"/>
        <v>14</v>
      </c>
      <c r="CN118" s="189">
        <v>14</v>
      </c>
      <c r="CO118" s="189">
        <v>0</v>
      </c>
      <c r="CP118" s="188">
        <f t="shared" si="501"/>
        <v>14</v>
      </c>
      <c r="CQ118" s="189">
        <v>14</v>
      </c>
      <c r="CR118" s="189">
        <v>0</v>
      </c>
    </row>
    <row r="119" spans="1:96" s="231" customFormat="1" ht="25.5">
      <c r="A119" s="176" t="s">
        <v>363</v>
      </c>
      <c r="B119" s="176" t="s">
        <v>372</v>
      </c>
      <c r="C119" s="177" t="s">
        <v>373</v>
      </c>
      <c r="D119" s="232">
        <v>104</v>
      </c>
      <c r="E119" s="186">
        <f t="shared" si="502"/>
        <v>25</v>
      </c>
      <c r="F119" s="186">
        <f t="shared" si="503"/>
        <v>24</v>
      </c>
      <c r="G119" s="186">
        <f t="shared" si="504"/>
        <v>1</v>
      </c>
      <c r="H119" s="186">
        <f t="shared" si="505"/>
        <v>0</v>
      </c>
      <c r="I119" s="186">
        <f t="shared" si="506"/>
        <v>0</v>
      </c>
      <c r="J119" s="186">
        <f t="shared" si="507"/>
        <v>0</v>
      </c>
      <c r="K119" s="186">
        <f t="shared" si="508"/>
        <v>0</v>
      </c>
      <c r="L119" s="162"/>
      <c r="M119" s="162"/>
      <c r="N119" s="186">
        <f t="shared" si="475"/>
        <v>0</v>
      </c>
      <c r="O119" s="187"/>
      <c r="P119" s="187"/>
      <c r="Q119" s="186">
        <f t="shared" si="476"/>
        <v>0</v>
      </c>
      <c r="R119" s="187"/>
      <c r="S119" s="187"/>
      <c r="T119" s="186">
        <f t="shared" si="477"/>
        <v>0</v>
      </c>
      <c r="U119" s="187"/>
      <c r="V119" s="187"/>
      <c r="W119" s="186">
        <f t="shared" si="478"/>
        <v>0</v>
      </c>
      <c r="X119" s="187"/>
      <c r="Y119" s="187"/>
      <c r="Z119" s="186">
        <f t="shared" si="479"/>
        <v>0</v>
      </c>
      <c r="AA119" s="187"/>
      <c r="AB119" s="187"/>
      <c r="AC119" s="186">
        <f t="shared" si="480"/>
        <v>0</v>
      </c>
      <c r="AD119" s="187"/>
      <c r="AE119" s="187"/>
      <c r="AF119" s="186">
        <f t="shared" si="481"/>
        <v>0</v>
      </c>
      <c r="AG119" s="233"/>
      <c r="AH119" s="233"/>
      <c r="AI119" s="176" t="s">
        <v>363</v>
      </c>
      <c r="AJ119" s="176" t="s">
        <v>372</v>
      </c>
      <c r="AK119" s="177" t="s">
        <v>373</v>
      </c>
      <c r="AL119" s="232">
        <v>104</v>
      </c>
      <c r="AM119" s="186">
        <f t="shared" si="482"/>
        <v>0</v>
      </c>
      <c r="AN119" s="187"/>
      <c r="AO119" s="187"/>
      <c r="AP119" s="186">
        <f t="shared" si="483"/>
        <v>0</v>
      </c>
      <c r="AQ119" s="187"/>
      <c r="AR119" s="187"/>
      <c r="AS119" s="186">
        <f t="shared" si="484"/>
        <v>25</v>
      </c>
      <c r="AT119" s="186">
        <f t="shared" si="485"/>
        <v>24</v>
      </c>
      <c r="AU119" s="186">
        <f t="shared" si="486"/>
        <v>1</v>
      </c>
      <c r="AV119" s="186">
        <f t="shared" si="487"/>
        <v>25</v>
      </c>
      <c r="AW119" s="187">
        <v>24</v>
      </c>
      <c r="AX119" s="187">
        <v>1</v>
      </c>
      <c r="AY119" s="186">
        <f t="shared" si="488"/>
        <v>9</v>
      </c>
      <c r="AZ119" s="187">
        <v>9</v>
      </c>
      <c r="BA119" s="187">
        <v>0</v>
      </c>
      <c r="BB119" s="186">
        <f t="shared" si="489"/>
        <v>2</v>
      </c>
      <c r="BC119" s="187">
        <v>2</v>
      </c>
      <c r="BD119" s="187">
        <v>0</v>
      </c>
      <c r="BE119" s="186">
        <f t="shared" si="490"/>
        <v>0</v>
      </c>
      <c r="BF119" s="187">
        <v>0</v>
      </c>
      <c r="BG119" s="187">
        <v>0</v>
      </c>
      <c r="BH119" s="186">
        <f t="shared" si="491"/>
        <v>0</v>
      </c>
      <c r="BI119" s="187"/>
      <c r="BJ119" s="187"/>
      <c r="BK119" s="186">
        <f t="shared" si="492"/>
        <v>0</v>
      </c>
      <c r="BL119" s="187"/>
      <c r="BM119" s="187"/>
      <c r="BN119" s="176" t="s">
        <v>363</v>
      </c>
      <c r="BO119" s="176" t="s">
        <v>372</v>
      </c>
      <c r="BP119" s="177" t="s">
        <v>373</v>
      </c>
      <c r="BQ119" s="232">
        <v>104</v>
      </c>
      <c r="BR119" s="186">
        <f t="shared" si="493"/>
        <v>0</v>
      </c>
      <c r="BS119" s="187"/>
      <c r="BT119" s="187"/>
      <c r="BU119" s="186">
        <f t="shared" si="494"/>
        <v>0</v>
      </c>
      <c r="BV119" s="187"/>
      <c r="BW119" s="187"/>
      <c r="BX119" s="186">
        <f t="shared" si="495"/>
        <v>0</v>
      </c>
      <c r="BY119" s="187"/>
      <c r="BZ119" s="187"/>
      <c r="CA119" s="186">
        <f t="shared" si="496"/>
        <v>0</v>
      </c>
      <c r="CB119" s="187">
        <v>0</v>
      </c>
      <c r="CC119" s="187">
        <v>0</v>
      </c>
      <c r="CD119" s="186">
        <f t="shared" si="497"/>
        <v>0</v>
      </c>
      <c r="CE119" s="187"/>
      <c r="CF119" s="187"/>
      <c r="CG119" s="186">
        <f t="shared" si="498"/>
        <v>0</v>
      </c>
      <c r="CH119" s="187"/>
      <c r="CI119" s="187"/>
      <c r="CJ119" s="186">
        <f t="shared" si="499"/>
        <v>0</v>
      </c>
      <c r="CK119" s="187"/>
      <c r="CL119" s="187"/>
      <c r="CM119" s="188">
        <f t="shared" si="500"/>
        <v>0</v>
      </c>
      <c r="CN119" s="189"/>
      <c r="CO119" s="189"/>
      <c r="CP119" s="188">
        <f t="shared" si="501"/>
        <v>0</v>
      </c>
      <c r="CQ119" s="189"/>
      <c r="CR119" s="189"/>
    </row>
    <row r="120" spans="1:96" s="231" customFormat="1" ht="25.5">
      <c r="A120" s="176" t="s">
        <v>363</v>
      </c>
      <c r="B120" s="176" t="s">
        <v>374</v>
      </c>
      <c r="C120" s="177" t="s">
        <v>375</v>
      </c>
      <c r="D120" s="232">
        <v>105</v>
      </c>
      <c r="E120" s="186">
        <f t="shared" si="502"/>
        <v>135</v>
      </c>
      <c r="F120" s="186">
        <f t="shared" si="503"/>
        <v>75</v>
      </c>
      <c r="G120" s="186">
        <f t="shared" si="504"/>
        <v>60</v>
      </c>
      <c r="H120" s="186">
        <f t="shared" si="505"/>
        <v>0</v>
      </c>
      <c r="I120" s="186">
        <f t="shared" si="506"/>
        <v>0</v>
      </c>
      <c r="J120" s="186">
        <f t="shared" si="507"/>
        <v>0</v>
      </c>
      <c r="K120" s="186">
        <f t="shared" si="508"/>
        <v>0</v>
      </c>
      <c r="L120" s="162">
        <v>0</v>
      </c>
      <c r="M120" s="162">
        <v>0</v>
      </c>
      <c r="N120" s="186">
        <f t="shared" si="475"/>
        <v>0</v>
      </c>
      <c r="O120" s="187">
        <v>0</v>
      </c>
      <c r="P120" s="187">
        <v>0</v>
      </c>
      <c r="Q120" s="186">
        <f t="shared" si="476"/>
        <v>0</v>
      </c>
      <c r="R120" s="187">
        <v>0</v>
      </c>
      <c r="S120" s="187">
        <v>0</v>
      </c>
      <c r="T120" s="186">
        <f t="shared" si="477"/>
        <v>0</v>
      </c>
      <c r="U120" s="187">
        <v>0</v>
      </c>
      <c r="V120" s="187">
        <v>0</v>
      </c>
      <c r="W120" s="186">
        <f t="shared" si="478"/>
        <v>0</v>
      </c>
      <c r="X120" s="187">
        <v>0</v>
      </c>
      <c r="Y120" s="187">
        <v>0</v>
      </c>
      <c r="Z120" s="186">
        <f t="shared" si="479"/>
        <v>0</v>
      </c>
      <c r="AA120" s="187">
        <v>0</v>
      </c>
      <c r="AB120" s="187">
        <v>0</v>
      </c>
      <c r="AC120" s="186">
        <f t="shared" si="480"/>
        <v>0</v>
      </c>
      <c r="AD120" s="187">
        <v>0</v>
      </c>
      <c r="AE120" s="187">
        <v>0</v>
      </c>
      <c r="AF120" s="186">
        <f t="shared" si="481"/>
        <v>0</v>
      </c>
      <c r="AG120" s="233">
        <v>0</v>
      </c>
      <c r="AH120" s="233">
        <v>0</v>
      </c>
      <c r="AI120" s="176" t="s">
        <v>363</v>
      </c>
      <c r="AJ120" s="176" t="s">
        <v>374</v>
      </c>
      <c r="AK120" s="177" t="s">
        <v>375</v>
      </c>
      <c r="AL120" s="232">
        <v>105</v>
      </c>
      <c r="AM120" s="186">
        <f t="shared" si="482"/>
        <v>0</v>
      </c>
      <c r="AN120" s="187">
        <v>0</v>
      </c>
      <c r="AO120" s="187">
        <v>0</v>
      </c>
      <c r="AP120" s="186">
        <f t="shared" si="483"/>
        <v>0</v>
      </c>
      <c r="AQ120" s="187">
        <v>0</v>
      </c>
      <c r="AR120" s="187">
        <v>0</v>
      </c>
      <c r="AS120" s="186">
        <f t="shared" si="484"/>
        <v>96</v>
      </c>
      <c r="AT120" s="186">
        <f t="shared" si="485"/>
        <v>44</v>
      </c>
      <c r="AU120" s="186">
        <f t="shared" si="486"/>
        <v>52</v>
      </c>
      <c r="AV120" s="186">
        <f t="shared" si="487"/>
        <v>96</v>
      </c>
      <c r="AW120" s="187">
        <v>44</v>
      </c>
      <c r="AX120" s="187">
        <v>52</v>
      </c>
      <c r="AY120" s="186">
        <f t="shared" si="488"/>
        <v>55</v>
      </c>
      <c r="AZ120" s="187">
        <v>29</v>
      </c>
      <c r="BA120" s="187">
        <v>26</v>
      </c>
      <c r="BB120" s="186">
        <f t="shared" si="489"/>
        <v>47</v>
      </c>
      <c r="BC120" s="187">
        <v>25</v>
      </c>
      <c r="BD120" s="187">
        <v>22</v>
      </c>
      <c r="BE120" s="186">
        <f t="shared" si="490"/>
        <v>0</v>
      </c>
      <c r="BF120" s="187">
        <v>0</v>
      </c>
      <c r="BG120" s="187">
        <v>0</v>
      </c>
      <c r="BH120" s="186">
        <f t="shared" si="491"/>
        <v>0</v>
      </c>
      <c r="BI120" s="187">
        <v>0</v>
      </c>
      <c r="BJ120" s="187">
        <v>0</v>
      </c>
      <c r="BK120" s="186">
        <f t="shared" si="492"/>
        <v>0</v>
      </c>
      <c r="BL120" s="187">
        <v>0</v>
      </c>
      <c r="BM120" s="187">
        <v>0</v>
      </c>
      <c r="BN120" s="176" t="s">
        <v>363</v>
      </c>
      <c r="BO120" s="176" t="s">
        <v>374</v>
      </c>
      <c r="BP120" s="177" t="s">
        <v>375</v>
      </c>
      <c r="BQ120" s="232">
        <v>105</v>
      </c>
      <c r="BR120" s="186">
        <f t="shared" si="493"/>
        <v>0</v>
      </c>
      <c r="BS120" s="187">
        <v>0</v>
      </c>
      <c r="BT120" s="187">
        <v>0</v>
      </c>
      <c r="BU120" s="186">
        <f t="shared" si="494"/>
        <v>0</v>
      </c>
      <c r="BV120" s="187">
        <v>0</v>
      </c>
      <c r="BW120" s="187">
        <v>0</v>
      </c>
      <c r="BX120" s="186">
        <f t="shared" si="495"/>
        <v>0</v>
      </c>
      <c r="BY120" s="187">
        <v>0</v>
      </c>
      <c r="BZ120" s="187">
        <v>0</v>
      </c>
      <c r="CA120" s="186">
        <f t="shared" si="496"/>
        <v>0</v>
      </c>
      <c r="CB120" s="187">
        <v>0</v>
      </c>
      <c r="CC120" s="187">
        <v>0</v>
      </c>
      <c r="CD120" s="186">
        <f t="shared" si="497"/>
        <v>0</v>
      </c>
      <c r="CE120" s="187">
        <v>0</v>
      </c>
      <c r="CF120" s="187">
        <v>0</v>
      </c>
      <c r="CG120" s="186">
        <f t="shared" si="498"/>
        <v>0</v>
      </c>
      <c r="CH120" s="187">
        <v>0</v>
      </c>
      <c r="CI120" s="187">
        <v>0</v>
      </c>
      <c r="CJ120" s="186">
        <f t="shared" si="499"/>
        <v>39</v>
      </c>
      <c r="CK120" s="187">
        <v>31</v>
      </c>
      <c r="CL120" s="187">
        <v>8</v>
      </c>
      <c r="CM120" s="188">
        <f t="shared" si="500"/>
        <v>39</v>
      </c>
      <c r="CN120" s="189">
        <v>31</v>
      </c>
      <c r="CO120" s="189">
        <v>8</v>
      </c>
      <c r="CP120" s="188">
        <f t="shared" si="501"/>
        <v>0</v>
      </c>
      <c r="CQ120" s="189">
        <v>0</v>
      </c>
      <c r="CR120" s="189">
        <v>0</v>
      </c>
    </row>
    <row r="121" spans="1:96" s="231" customFormat="1" ht="38.25">
      <c r="A121" s="176" t="s">
        <v>363</v>
      </c>
      <c r="B121" s="176" t="s">
        <v>376</v>
      </c>
      <c r="C121" s="177" t="s">
        <v>377</v>
      </c>
      <c r="D121" s="232">
        <v>106</v>
      </c>
      <c r="E121" s="186">
        <f t="shared" si="502"/>
        <v>17</v>
      </c>
      <c r="F121" s="186">
        <f t="shared" si="503"/>
        <v>0</v>
      </c>
      <c r="G121" s="186">
        <f t="shared" si="504"/>
        <v>17</v>
      </c>
      <c r="H121" s="186">
        <f t="shared" si="505"/>
        <v>0</v>
      </c>
      <c r="I121" s="186">
        <f t="shared" si="506"/>
        <v>0</v>
      </c>
      <c r="J121" s="186">
        <f t="shared" si="507"/>
        <v>0</v>
      </c>
      <c r="K121" s="186">
        <f t="shared" si="508"/>
        <v>0</v>
      </c>
      <c r="L121" s="162"/>
      <c r="M121" s="162"/>
      <c r="N121" s="186">
        <f t="shared" si="475"/>
        <v>0</v>
      </c>
      <c r="O121" s="187"/>
      <c r="P121" s="187"/>
      <c r="Q121" s="186">
        <f t="shared" si="476"/>
        <v>0</v>
      </c>
      <c r="R121" s="187"/>
      <c r="S121" s="187"/>
      <c r="T121" s="186">
        <f t="shared" si="477"/>
        <v>0</v>
      </c>
      <c r="U121" s="187"/>
      <c r="V121" s="187"/>
      <c r="W121" s="186">
        <f t="shared" si="478"/>
        <v>0</v>
      </c>
      <c r="X121" s="187"/>
      <c r="Y121" s="187"/>
      <c r="Z121" s="186">
        <f t="shared" si="479"/>
        <v>0</v>
      </c>
      <c r="AA121" s="187"/>
      <c r="AB121" s="187"/>
      <c r="AC121" s="186">
        <f t="shared" si="480"/>
        <v>0</v>
      </c>
      <c r="AD121" s="187"/>
      <c r="AE121" s="187"/>
      <c r="AF121" s="186">
        <f t="shared" si="481"/>
        <v>0</v>
      </c>
      <c r="AG121" s="233"/>
      <c r="AH121" s="233"/>
      <c r="AI121" s="176" t="s">
        <v>363</v>
      </c>
      <c r="AJ121" s="176" t="s">
        <v>376</v>
      </c>
      <c r="AK121" s="177" t="s">
        <v>377</v>
      </c>
      <c r="AL121" s="232">
        <v>106</v>
      </c>
      <c r="AM121" s="186">
        <f t="shared" si="482"/>
        <v>0</v>
      </c>
      <c r="AN121" s="187"/>
      <c r="AO121" s="187"/>
      <c r="AP121" s="186">
        <f t="shared" si="483"/>
        <v>0</v>
      </c>
      <c r="AQ121" s="187"/>
      <c r="AR121" s="187"/>
      <c r="AS121" s="186">
        <f t="shared" si="484"/>
        <v>17</v>
      </c>
      <c r="AT121" s="186">
        <f t="shared" si="485"/>
        <v>0</v>
      </c>
      <c r="AU121" s="186">
        <f t="shared" si="486"/>
        <v>17</v>
      </c>
      <c r="AV121" s="186">
        <f t="shared" si="487"/>
        <v>17</v>
      </c>
      <c r="AW121" s="187"/>
      <c r="AX121" s="187">
        <v>17</v>
      </c>
      <c r="AY121" s="186">
        <f t="shared" si="488"/>
        <v>0</v>
      </c>
      <c r="AZ121" s="187"/>
      <c r="BA121" s="187"/>
      <c r="BB121" s="186">
        <f t="shared" si="489"/>
        <v>0</v>
      </c>
      <c r="BC121" s="187"/>
      <c r="BD121" s="187"/>
      <c r="BE121" s="186">
        <f t="shared" si="490"/>
        <v>17</v>
      </c>
      <c r="BF121" s="187">
        <v>0</v>
      </c>
      <c r="BG121" s="187">
        <v>17</v>
      </c>
      <c r="BH121" s="186">
        <f t="shared" si="491"/>
        <v>17</v>
      </c>
      <c r="BI121" s="187"/>
      <c r="BJ121" s="187">
        <v>17</v>
      </c>
      <c r="BK121" s="186">
        <f t="shared" si="492"/>
        <v>0</v>
      </c>
      <c r="BL121" s="187"/>
      <c r="BM121" s="187"/>
      <c r="BN121" s="176" t="s">
        <v>363</v>
      </c>
      <c r="BO121" s="176" t="s">
        <v>376</v>
      </c>
      <c r="BP121" s="177" t="s">
        <v>377</v>
      </c>
      <c r="BQ121" s="232">
        <v>106</v>
      </c>
      <c r="BR121" s="186">
        <f t="shared" si="493"/>
        <v>0</v>
      </c>
      <c r="BS121" s="187"/>
      <c r="BT121" s="187"/>
      <c r="BU121" s="186">
        <f t="shared" si="494"/>
        <v>0</v>
      </c>
      <c r="BV121" s="187"/>
      <c r="BW121" s="187"/>
      <c r="BX121" s="186">
        <f t="shared" si="495"/>
        <v>0</v>
      </c>
      <c r="BY121" s="187"/>
      <c r="BZ121" s="187"/>
      <c r="CA121" s="186">
        <f t="shared" si="496"/>
        <v>0</v>
      </c>
      <c r="CB121" s="187">
        <v>0</v>
      </c>
      <c r="CC121" s="187">
        <v>0</v>
      </c>
      <c r="CD121" s="186">
        <f t="shared" si="497"/>
        <v>0</v>
      </c>
      <c r="CE121" s="187"/>
      <c r="CF121" s="187"/>
      <c r="CG121" s="186">
        <f t="shared" si="498"/>
        <v>0</v>
      </c>
      <c r="CH121" s="187"/>
      <c r="CI121" s="187"/>
      <c r="CJ121" s="186">
        <f t="shared" si="499"/>
        <v>0</v>
      </c>
      <c r="CK121" s="187"/>
      <c r="CL121" s="187"/>
      <c r="CM121" s="188">
        <f t="shared" si="500"/>
        <v>0</v>
      </c>
      <c r="CN121" s="189"/>
      <c r="CO121" s="189"/>
      <c r="CP121" s="188">
        <f t="shared" si="501"/>
        <v>0</v>
      </c>
      <c r="CQ121" s="189"/>
      <c r="CR121" s="189"/>
    </row>
    <row r="122" spans="1:96" s="231" customFormat="1" ht="25.5">
      <c r="A122" s="176" t="s">
        <v>363</v>
      </c>
      <c r="B122" s="176" t="s">
        <v>378</v>
      </c>
      <c r="C122" s="177" t="s">
        <v>379</v>
      </c>
      <c r="D122" s="232">
        <v>107</v>
      </c>
      <c r="E122" s="186">
        <f t="shared" si="502"/>
        <v>64</v>
      </c>
      <c r="F122" s="186">
        <f t="shared" si="503"/>
        <v>62</v>
      </c>
      <c r="G122" s="186">
        <f t="shared" si="504"/>
        <v>2</v>
      </c>
      <c r="H122" s="186">
        <f t="shared" si="505"/>
        <v>64</v>
      </c>
      <c r="I122" s="186">
        <f t="shared" si="506"/>
        <v>62</v>
      </c>
      <c r="J122" s="186">
        <f t="shared" si="507"/>
        <v>2</v>
      </c>
      <c r="K122" s="186">
        <f t="shared" si="508"/>
        <v>28</v>
      </c>
      <c r="L122" s="162">
        <v>26</v>
      </c>
      <c r="M122" s="162">
        <v>2</v>
      </c>
      <c r="N122" s="186">
        <f t="shared" si="475"/>
        <v>28</v>
      </c>
      <c r="O122" s="187">
        <v>26</v>
      </c>
      <c r="P122" s="187">
        <v>2</v>
      </c>
      <c r="Q122" s="186">
        <f t="shared" si="476"/>
        <v>28</v>
      </c>
      <c r="R122" s="187">
        <v>26</v>
      </c>
      <c r="S122" s="187">
        <v>2</v>
      </c>
      <c r="T122" s="186">
        <f t="shared" si="477"/>
        <v>0</v>
      </c>
      <c r="U122" s="187"/>
      <c r="V122" s="187"/>
      <c r="W122" s="186">
        <f t="shared" si="478"/>
        <v>0</v>
      </c>
      <c r="X122" s="187"/>
      <c r="Y122" s="187"/>
      <c r="Z122" s="186">
        <f t="shared" si="479"/>
        <v>36</v>
      </c>
      <c r="AA122" s="187">
        <v>36</v>
      </c>
      <c r="AB122" s="187"/>
      <c r="AC122" s="186">
        <f t="shared" si="480"/>
        <v>36</v>
      </c>
      <c r="AD122" s="187">
        <v>36</v>
      </c>
      <c r="AE122" s="187"/>
      <c r="AF122" s="186">
        <f t="shared" si="481"/>
        <v>3</v>
      </c>
      <c r="AG122" s="233">
        <v>3</v>
      </c>
      <c r="AH122" s="233"/>
      <c r="AI122" s="176" t="s">
        <v>363</v>
      </c>
      <c r="AJ122" s="176" t="s">
        <v>378</v>
      </c>
      <c r="AK122" s="177" t="s">
        <v>379</v>
      </c>
      <c r="AL122" s="232">
        <v>107</v>
      </c>
      <c r="AM122" s="186">
        <f t="shared" si="482"/>
        <v>0</v>
      </c>
      <c r="AN122" s="187"/>
      <c r="AO122" s="187"/>
      <c r="AP122" s="186">
        <f t="shared" si="483"/>
        <v>0</v>
      </c>
      <c r="AQ122" s="187"/>
      <c r="AR122" s="187"/>
      <c r="AS122" s="186">
        <f t="shared" si="484"/>
        <v>0</v>
      </c>
      <c r="AT122" s="186">
        <f t="shared" si="485"/>
        <v>0</v>
      </c>
      <c r="AU122" s="186">
        <f t="shared" si="486"/>
        <v>0</v>
      </c>
      <c r="AV122" s="186">
        <f t="shared" si="487"/>
        <v>0</v>
      </c>
      <c r="AW122" s="187"/>
      <c r="AX122" s="187"/>
      <c r="AY122" s="186">
        <f t="shared" si="488"/>
        <v>0</v>
      </c>
      <c r="AZ122" s="187"/>
      <c r="BA122" s="187"/>
      <c r="BB122" s="186">
        <f t="shared" si="489"/>
        <v>0</v>
      </c>
      <c r="BC122" s="187"/>
      <c r="BD122" s="187"/>
      <c r="BE122" s="186">
        <f t="shared" si="490"/>
        <v>0</v>
      </c>
      <c r="BF122" s="187">
        <v>0</v>
      </c>
      <c r="BG122" s="187">
        <v>0</v>
      </c>
      <c r="BH122" s="186">
        <f t="shared" si="491"/>
        <v>0</v>
      </c>
      <c r="BI122" s="187"/>
      <c r="BJ122" s="187"/>
      <c r="BK122" s="186">
        <f t="shared" si="492"/>
        <v>0</v>
      </c>
      <c r="BL122" s="187"/>
      <c r="BM122" s="187"/>
      <c r="BN122" s="176" t="s">
        <v>363</v>
      </c>
      <c r="BO122" s="176" t="s">
        <v>378</v>
      </c>
      <c r="BP122" s="177" t="s">
        <v>379</v>
      </c>
      <c r="BQ122" s="232">
        <v>107</v>
      </c>
      <c r="BR122" s="186">
        <f t="shared" si="493"/>
        <v>0</v>
      </c>
      <c r="BS122" s="187"/>
      <c r="BT122" s="187"/>
      <c r="BU122" s="186">
        <f t="shared" si="494"/>
        <v>0</v>
      </c>
      <c r="BV122" s="187"/>
      <c r="BW122" s="187"/>
      <c r="BX122" s="186">
        <f t="shared" si="495"/>
        <v>0</v>
      </c>
      <c r="BY122" s="187"/>
      <c r="BZ122" s="187"/>
      <c r="CA122" s="186">
        <f t="shared" si="496"/>
        <v>0</v>
      </c>
      <c r="CB122" s="187">
        <v>0</v>
      </c>
      <c r="CC122" s="187">
        <v>0</v>
      </c>
      <c r="CD122" s="186">
        <f t="shared" si="497"/>
        <v>0</v>
      </c>
      <c r="CE122" s="187"/>
      <c r="CF122" s="187"/>
      <c r="CG122" s="186">
        <f t="shared" si="498"/>
        <v>0</v>
      </c>
      <c r="CH122" s="187"/>
      <c r="CI122" s="187"/>
      <c r="CJ122" s="186">
        <f t="shared" si="499"/>
        <v>0</v>
      </c>
      <c r="CK122" s="187"/>
      <c r="CL122" s="187"/>
      <c r="CM122" s="188">
        <f t="shared" si="500"/>
        <v>0</v>
      </c>
      <c r="CN122" s="189"/>
      <c r="CO122" s="189"/>
      <c r="CP122" s="188">
        <f t="shared" si="501"/>
        <v>0</v>
      </c>
      <c r="CQ122" s="189"/>
      <c r="CR122" s="189"/>
    </row>
    <row r="123" spans="1:96" s="231" customFormat="1" ht="25.5">
      <c r="A123" s="176" t="s">
        <v>363</v>
      </c>
      <c r="B123" s="176" t="s">
        <v>380</v>
      </c>
      <c r="C123" s="177" t="s">
        <v>381</v>
      </c>
      <c r="D123" s="232">
        <v>108</v>
      </c>
      <c r="E123" s="186">
        <f t="shared" si="502"/>
        <v>46</v>
      </c>
      <c r="F123" s="186">
        <f t="shared" si="503"/>
        <v>21</v>
      </c>
      <c r="G123" s="186">
        <f t="shared" si="504"/>
        <v>25</v>
      </c>
      <c r="H123" s="186">
        <f t="shared" si="505"/>
        <v>46</v>
      </c>
      <c r="I123" s="186">
        <f t="shared" si="506"/>
        <v>21</v>
      </c>
      <c r="J123" s="186">
        <f t="shared" si="507"/>
        <v>25</v>
      </c>
      <c r="K123" s="186">
        <f t="shared" si="508"/>
        <v>25</v>
      </c>
      <c r="L123" s="162">
        <v>11</v>
      </c>
      <c r="M123" s="162">
        <v>14</v>
      </c>
      <c r="N123" s="186">
        <f t="shared" si="475"/>
        <v>25</v>
      </c>
      <c r="O123" s="187">
        <v>11</v>
      </c>
      <c r="P123" s="187">
        <v>14</v>
      </c>
      <c r="Q123" s="186">
        <f t="shared" si="476"/>
        <v>25</v>
      </c>
      <c r="R123" s="187">
        <v>11</v>
      </c>
      <c r="S123" s="187">
        <v>14</v>
      </c>
      <c r="T123" s="186">
        <f t="shared" si="477"/>
        <v>0</v>
      </c>
      <c r="U123" s="187"/>
      <c r="V123" s="187"/>
      <c r="W123" s="186">
        <f t="shared" si="478"/>
        <v>0</v>
      </c>
      <c r="X123" s="187"/>
      <c r="Y123" s="187"/>
      <c r="Z123" s="186">
        <f t="shared" si="479"/>
        <v>21</v>
      </c>
      <c r="AA123" s="187">
        <v>10</v>
      </c>
      <c r="AB123" s="187">
        <v>11</v>
      </c>
      <c r="AC123" s="186">
        <f t="shared" si="480"/>
        <v>21</v>
      </c>
      <c r="AD123" s="187">
        <v>10</v>
      </c>
      <c r="AE123" s="187">
        <v>11</v>
      </c>
      <c r="AF123" s="186">
        <f t="shared" si="481"/>
        <v>3</v>
      </c>
      <c r="AG123" s="233">
        <v>2</v>
      </c>
      <c r="AH123" s="233">
        <v>1</v>
      </c>
      <c r="AI123" s="176" t="s">
        <v>363</v>
      </c>
      <c r="AJ123" s="176" t="s">
        <v>380</v>
      </c>
      <c r="AK123" s="177" t="s">
        <v>381</v>
      </c>
      <c r="AL123" s="232">
        <v>108</v>
      </c>
      <c r="AM123" s="186">
        <f t="shared" si="482"/>
        <v>0</v>
      </c>
      <c r="AN123" s="187"/>
      <c r="AO123" s="187"/>
      <c r="AP123" s="186">
        <f t="shared" si="483"/>
        <v>0</v>
      </c>
      <c r="AQ123" s="187"/>
      <c r="AR123" s="187"/>
      <c r="AS123" s="186">
        <f t="shared" si="484"/>
        <v>0</v>
      </c>
      <c r="AT123" s="186">
        <f t="shared" si="485"/>
        <v>0</v>
      </c>
      <c r="AU123" s="186">
        <f t="shared" si="486"/>
        <v>0</v>
      </c>
      <c r="AV123" s="186">
        <f t="shared" si="487"/>
        <v>0</v>
      </c>
      <c r="AW123" s="187"/>
      <c r="AX123" s="187"/>
      <c r="AY123" s="186">
        <f t="shared" si="488"/>
        <v>0</v>
      </c>
      <c r="AZ123" s="187"/>
      <c r="BA123" s="187"/>
      <c r="BB123" s="186">
        <f t="shared" si="489"/>
        <v>0</v>
      </c>
      <c r="BC123" s="187"/>
      <c r="BD123" s="187"/>
      <c r="BE123" s="186">
        <f t="shared" si="490"/>
        <v>0</v>
      </c>
      <c r="BF123" s="187">
        <v>0</v>
      </c>
      <c r="BG123" s="187">
        <v>0</v>
      </c>
      <c r="BH123" s="186">
        <f t="shared" si="491"/>
        <v>0</v>
      </c>
      <c r="BI123" s="187"/>
      <c r="BJ123" s="187"/>
      <c r="BK123" s="186">
        <f t="shared" si="492"/>
        <v>0</v>
      </c>
      <c r="BL123" s="187"/>
      <c r="BM123" s="187"/>
      <c r="BN123" s="176" t="s">
        <v>363</v>
      </c>
      <c r="BO123" s="176" t="s">
        <v>380</v>
      </c>
      <c r="BP123" s="177" t="s">
        <v>381</v>
      </c>
      <c r="BQ123" s="232">
        <v>108</v>
      </c>
      <c r="BR123" s="186">
        <f t="shared" si="493"/>
        <v>0</v>
      </c>
      <c r="BS123" s="187"/>
      <c r="BT123" s="187"/>
      <c r="BU123" s="186">
        <f t="shared" si="494"/>
        <v>0</v>
      </c>
      <c r="BV123" s="187"/>
      <c r="BW123" s="187"/>
      <c r="BX123" s="186">
        <f t="shared" si="495"/>
        <v>0</v>
      </c>
      <c r="BY123" s="187"/>
      <c r="BZ123" s="187"/>
      <c r="CA123" s="186">
        <f t="shared" si="496"/>
        <v>0</v>
      </c>
      <c r="CB123" s="187">
        <v>0</v>
      </c>
      <c r="CC123" s="187">
        <v>0</v>
      </c>
      <c r="CD123" s="186">
        <f t="shared" si="497"/>
        <v>0</v>
      </c>
      <c r="CE123" s="187"/>
      <c r="CF123" s="187"/>
      <c r="CG123" s="186">
        <f t="shared" si="498"/>
        <v>0</v>
      </c>
      <c r="CH123" s="187"/>
      <c r="CI123" s="187"/>
      <c r="CJ123" s="186">
        <f t="shared" si="499"/>
        <v>0</v>
      </c>
      <c r="CK123" s="187"/>
      <c r="CL123" s="187"/>
      <c r="CM123" s="188">
        <f t="shared" si="500"/>
        <v>0</v>
      </c>
      <c r="CN123" s="189"/>
      <c r="CO123" s="189"/>
      <c r="CP123" s="188">
        <f t="shared" si="501"/>
        <v>0</v>
      </c>
      <c r="CQ123" s="189"/>
      <c r="CR123" s="189"/>
    </row>
    <row r="124" spans="1:96" s="231" customFormat="1" ht="25.5">
      <c r="A124" s="176" t="s">
        <v>363</v>
      </c>
      <c r="B124" s="176" t="s">
        <v>382</v>
      </c>
      <c r="C124" s="177" t="s">
        <v>383</v>
      </c>
      <c r="D124" s="232">
        <v>109</v>
      </c>
      <c r="E124" s="186">
        <f t="shared" si="502"/>
        <v>44</v>
      </c>
      <c r="F124" s="186">
        <f t="shared" si="503"/>
        <v>29</v>
      </c>
      <c r="G124" s="186">
        <f t="shared" si="504"/>
        <v>15</v>
      </c>
      <c r="H124" s="186">
        <f t="shared" si="505"/>
        <v>44</v>
      </c>
      <c r="I124" s="186">
        <f t="shared" si="506"/>
        <v>29</v>
      </c>
      <c r="J124" s="186">
        <f t="shared" si="507"/>
        <v>15</v>
      </c>
      <c r="K124" s="186">
        <f t="shared" si="508"/>
        <v>27</v>
      </c>
      <c r="L124" s="162">
        <v>21</v>
      </c>
      <c r="M124" s="162">
        <v>6</v>
      </c>
      <c r="N124" s="186">
        <f t="shared" si="475"/>
        <v>27</v>
      </c>
      <c r="O124" s="187">
        <v>21</v>
      </c>
      <c r="P124" s="187">
        <v>6</v>
      </c>
      <c r="Q124" s="186">
        <f t="shared" si="476"/>
        <v>27</v>
      </c>
      <c r="R124" s="187">
        <v>21</v>
      </c>
      <c r="S124" s="187">
        <v>6</v>
      </c>
      <c r="T124" s="186">
        <f t="shared" si="477"/>
        <v>0</v>
      </c>
      <c r="U124" s="187"/>
      <c r="V124" s="187"/>
      <c r="W124" s="186">
        <f t="shared" si="478"/>
        <v>0</v>
      </c>
      <c r="X124" s="187"/>
      <c r="Y124" s="187"/>
      <c r="Z124" s="186">
        <f t="shared" si="479"/>
        <v>17</v>
      </c>
      <c r="AA124" s="187">
        <v>8</v>
      </c>
      <c r="AB124" s="187">
        <v>9</v>
      </c>
      <c r="AC124" s="186">
        <f t="shared" si="480"/>
        <v>17</v>
      </c>
      <c r="AD124" s="187">
        <v>8</v>
      </c>
      <c r="AE124" s="187">
        <v>9</v>
      </c>
      <c r="AF124" s="186">
        <f t="shared" si="481"/>
        <v>0</v>
      </c>
      <c r="AG124" s="233"/>
      <c r="AH124" s="233"/>
      <c r="AI124" s="176" t="s">
        <v>363</v>
      </c>
      <c r="AJ124" s="176" t="s">
        <v>382</v>
      </c>
      <c r="AK124" s="177" t="s">
        <v>383</v>
      </c>
      <c r="AL124" s="232">
        <v>109</v>
      </c>
      <c r="AM124" s="186">
        <f t="shared" si="482"/>
        <v>0</v>
      </c>
      <c r="AN124" s="187"/>
      <c r="AO124" s="187"/>
      <c r="AP124" s="186">
        <f t="shared" si="483"/>
        <v>0</v>
      </c>
      <c r="AQ124" s="187"/>
      <c r="AR124" s="187"/>
      <c r="AS124" s="186">
        <f t="shared" si="484"/>
        <v>0</v>
      </c>
      <c r="AT124" s="186">
        <f t="shared" si="485"/>
        <v>0</v>
      </c>
      <c r="AU124" s="186">
        <f t="shared" si="486"/>
        <v>0</v>
      </c>
      <c r="AV124" s="186">
        <f t="shared" si="487"/>
        <v>0</v>
      </c>
      <c r="AW124" s="187"/>
      <c r="AX124" s="187"/>
      <c r="AY124" s="186">
        <f t="shared" si="488"/>
        <v>0</v>
      </c>
      <c r="AZ124" s="187"/>
      <c r="BA124" s="187"/>
      <c r="BB124" s="186">
        <f t="shared" si="489"/>
        <v>0</v>
      </c>
      <c r="BC124" s="187"/>
      <c r="BD124" s="187"/>
      <c r="BE124" s="186">
        <f t="shared" si="490"/>
        <v>0</v>
      </c>
      <c r="BF124" s="187">
        <v>0</v>
      </c>
      <c r="BG124" s="187">
        <v>0</v>
      </c>
      <c r="BH124" s="186">
        <f t="shared" si="491"/>
        <v>0</v>
      </c>
      <c r="BI124" s="187"/>
      <c r="BJ124" s="187"/>
      <c r="BK124" s="186">
        <f t="shared" si="492"/>
        <v>0</v>
      </c>
      <c r="BL124" s="187"/>
      <c r="BM124" s="187"/>
      <c r="BN124" s="176" t="s">
        <v>363</v>
      </c>
      <c r="BO124" s="176" t="s">
        <v>382</v>
      </c>
      <c r="BP124" s="177" t="s">
        <v>383</v>
      </c>
      <c r="BQ124" s="232">
        <v>109</v>
      </c>
      <c r="BR124" s="186">
        <f t="shared" si="493"/>
        <v>0</v>
      </c>
      <c r="BS124" s="187"/>
      <c r="BT124" s="187"/>
      <c r="BU124" s="186">
        <f t="shared" si="494"/>
        <v>0</v>
      </c>
      <c r="BV124" s="187"/>
      <c r="BW124" s="187"/>
      <c r="BX124" s="186">
        <f t="shared" si="495"/>
        <v>0</v>
      </c>
      <c r="BY124" s="187"/>
      <c r="BZ124" s="187"/>
      <c r="CA124" s="186">
        <f t="shared" si="496"/>
        <v>0</v>
      </c>
      <c r="CB124" s="187">
        <v>0</v>
      </c>
      <c r="CC124" s="187">
        <v>0</v>
      </c>
      <c r="CD124" s="186">
        <f t="shared" si="497"/>
        <v>0</v>
      </c>
      <c r="CE124" s="187"/>
      <c r="CF124" s="187"/>
      <c r="CG124" s="186">
        <f t="shared" si="498"/>
        <v>0</v>
      </c>
      <c r="CH124" s="187"/>
      <c r="CI124" s="187"/>
      <c r="CJ124" s="186">
        <f t="shared" si="499"/>
        <v>0</v>
      </c>
      <c r="CK124" s="187"/>
      <c r="CL124" s="187"/>
      <c r="CM124" s="188">
        <f t="shared" si="500"/>
        <v>0</v>
      </c>
      <c r="CN124" s="189"/>
      <c r="CO124" s="189"/>
      <c r="CP124" s="188">
        <f t="shared" si="501"/>
        <v>0</v>
      </c>
      <c r="CQ124" s="189"/>
      <c r="CR124" s="189"/>
    </row>
    <row r="125" spans="1:96" s="231" customFormat="1" ht="38.25">
      <c r="A125" s="176" t="s">
        <v>363</v>
      </c>
      <c r="B125" s="176" t="s">
        <v>384</v>
      </c>
      <c r="C125" s="177" t="s">
        <v>385</v>
      </c>
      <c r="D125" s="232">
        <v>110</v>
      </c>
      <c r="E125" s="186">
        <f t="shared" si="502"/>
        <v>6</v>
      </c>
      <c r="F125" s="186">
        <f t="shared" si="503"/>
        <v>6</v>
      </c>
      <c r="G125" s="186">
        <f t="shared" si="504"/>
        <v>0</v>
      </c>
      <c r="H125" s="186">
        <f t="shared" si="505"/>
        <v>6</v>
      </c>
      <c r="I125" s="186">
        <f t="shared" si="506"/>
        <v>6</v>
      </c>
      <c r="J125" s="186">
        <f t="shared" si="507"/>
        <v>0</v>
      </c>
      <c r="K125" s="186">
        <f t="shared" si="508"/>
        <v>0</v>
      </c>
      <c r="L125" s="162"/>
      <c r="M125" s="162"/>
      <c r="N125" s="186">
        <f t="shared" si="475"/>
        <v>0</v>
      </c>
      <c r="O125" s="187"/>
      <c r="P125" s="187"/>
      <c r="Q125" s="186">
        <f t="shared" si="476"/>
        <v>0</v>
      </c>
      <c r="R125" s="187"/>
      <c r="S125" s="187"/>
      <c r="T125" s="186">
        <f t="shared" si="477"/>
        <v>0</v>
      </c>
      <c r="U125" s="187"/>
      <c r="V125" s="187"/>
      <c r="W125" s="186">
        <f t="shared" si="478"/>
        <v>0</v>
      </c>
      <c r="X125" s="187"/>
      <c r="Y125" s="187"/>
      <c r="Z125" s="186">
        <f t="shared" si="479"/>
        <v>6</v>
      </c>
      <c r="AA125" s="187">
        <v>6</v>
      </c>
      <c r="AB125" s="187"/>
      <c r="AC125" s="186">
        <f t="shared" si="480"/>
        <v>6</v>
      </c>
      <c r="AD125" s="187">
        <v>6</v>
      </c>
      <c r="AE125" s="187"/>
      <c r="AF125" s="186">
        <f t="shared" si="481"/>
        <v>0</v>
      </c>
      <c r="AG125" s="233"/>
      <c r="AH125" s="233"/>
      <c r="AI125" s="176" t="s">
        <v>363</v>
      </c>
      <c r="AJ125" s="176" t="s">
        <v>384</v>
      </c>
      <c r="AK125" s="177" t="s">
        <v>385</v>
      </c>
      <c r="AL125" s="232">
        <v>110</v>
      </c>
      <c r="AM125" s="186">
        <f t="shared" si="482"/>
        <v>0</v>
      </c>
      <c r="AN125" s="187"/>
      <c r="AO125" s="187"/>
      <c r="AP125" s="186">
        <f t="shared" si="483"/>
        <v>0</v>
      </c>
      <c r="AQ125" s="187"/>
      <c r="AR125" s="187"/>
      <c r="AS125" s="186">
        <f t="shared" si="484"/>
        <v>0</v>
      </c>
      <c r="AT125" s="186">
        <f t="shared" si="485"/>
        <v>0</v>
      </c>
      <c r="AU125" s="186">
        <f t="shared" si="486"/>
        <v>0</v>
      </c>
      <c r="AV125" s="186">
        <f t="shared" si="487"/>
        <v>0</v>
      </c>
      <c r="AW125" s="187"/>
      <c r="AX125" s="187"/>
      <c r="AY125" s="186">
        <f t="shared" si="488"/>
        <v>0</v>
      </c>
      <c r="AZ125" s="187"/>
      <c r="BA125" s="187"/>
      <c r="BB125" s="186">
        <f t="shared" si="489"/>
        <v>0</v>
      </c>
      <c r="BC125" s="187"/>
      <c r="BD125" s="187"/>
      <c r="BE125" s="186">
        <f t="shared" si="490"/>
        <v>0</v>
      </c>
      <c r="BF125" s="187">
        <v>0</v>
      </c>
      <c r="BG125" s="187">
        <v>0</v>
      </c>
      <c r="BH125" s="186">
        <f t="shared" si="491"/>
        <v>0</v>
      </c>
      <c r="BI125" s="187"/>
      <c r="BJ125" s="187"/>
      <c r="BK125" s="186">
        <f t="shared" si="492"/>
        <v>0</v>
      </c>
      <c r="BL125" s="187"/>
      <c r="BM125" s="187"/>
      <c r="BN125" s="176" t="s">
        <v>363</v>
      </c>
      <c r="BO125" s="176" t="s">
        <v>384</v>
      </c>
      <c r="BP125" s="177" t="s">
        <v>385</v>
      </c>
      <c r="BQ125" s="232">
        <v>110</v>
      </c>
      <c r="BR125" s="186">
        <f t="shared" si="493"/>
        <v>0</v>
      </c>
      <c r="BS125" s="187"/>
      <c r="BT125" s="187"/>
      <c r="BU125" s="186">
        <f t="shared" si="494"/>
        <v>0</v>
      </c>
      <c r="BV125" s="187"/>
      <c r="BW125" s="187"/>
      <c r="BX125" s="186">
        <f t="shared" si="495"/>
        <v>0</v>
      </c>
      <c r="BY125" s="187"/>
      <c r="BZ125" s="187"/>
      <c r="CA125" s="186">
        <f t="shared" si="496"/>
        <v>0</v>
      </c>
      <c r="CB125" s="187">
        <v>0</v>
      </c>
      <c r="CC125" s="187">
        <v>0</v>
      </c>
      <c r="CD125" s="186">
        <f t="shared" si="497"/>
        <v>0</v>
      </c>
      <c r="CE125" s="187"/>
      <c r="CF125" s="187"/>
      <c r="CG125" s="186">
        <f t="shared" si="498"/>
        <v>0</v>
      </c>
      <c r="CH125" s="187"/>
      <c r="CI125" s="187"/>
      <c r="CJ125" s="186">
        <f t="shared" si="499"/>
        <v>0</v>
      </c>
      <c r="CK125" s="187"/>
      <c r="CL125" s="187"/>
      <c r="CM125" s="188">
        <f t="shared" si="500"/>
        <v>0</v>
      </c>
      <c r="CN125" s="189"/>
      <c r="CO125" s="189"/>
      <c r="CP125" s="188">
        <f t="shared" si="501"/>
        <v>0</v>
      </c>
      <c r="CQ125" s="189"/>
      <c r="CR125" s="189"/>
    </row>
    <row r="126" spans="1:96" s="231" customFormat="1" ht="38.25">
      <c r="A126" s="176" t="s">
        <v>363</v>
      </c>
      <c r="B126" s="176" t="s">
        <v>386</v>
      </c>
      <c r="C126" s="177" t="s">
        <v>387</v>
      </c>
      <c r="D126" s="232">
        <v>111</v>
      </c>
      <c r="E126" s="186">
        <f t="shared" si="502"/>
        <v>15</v>
      </c>
      <c r="F126" s="186">
        <f t="shared" si="503"/>
        <v>8</v>
      </c>
      <c r="G126" s="186">
        <f t="shared" si="504"/>
        <v>7</v>
      </c>
      <c r="H126" s="186">
        <f t="shared" si="505"/>
        <v>15</v>
      </c>
      <c r="I126" s="186">
        <f t="shared" si="506"/>
        <v>8</v>
      </c>
      <c r="J126" s="186">
        <f t="shared" si="507"/>
        <v>7</v>
      </c>
      <c r="K126" s="186">
        <f t="shared" si="508"/>
        <v>0</v>
      </c>
      <c r="L126" s="162"/>
      <c r="M126" s="162"/>
      <c r="N126" s="186">
        <f t="shared" si="475"/>
        <v>0</v>
      </c>
      <c r="O126" s="187"/>
      <c r="P126" s="187"/>
      <c r="Q126" s="186">
        <f t="shared" si="476"/>
        <v>0</v>
      </c>
      <c r="R126" s="187"/>
      <c r="S126" s="187"/>
      <c r="T126" s="186">
        <f t="shared" si="477"/>
        <v>0</v>
      </c>
      <c r="U126" s="187"/>
      <c r="V126" s="187"/>
      <c r="W126" s="186">
        <f t="shared" si="478"/>
        <v>0</v>
      </c>
      <c r="X126" s="187"/>
      <c r="Y126" s="187"/>
      <c r="Z126" s="186">
        <f t="shared" si="479"/>
        <v>15</v>
      </c>
      <c r="AA126" s="187">
        <v>8</v>
      </c>
      <c r="AB126" s="187">
        <v>7</v>
      </c>
      <c r="AC126" s="186">
        <f t="shared" si="480"/>
        <v>15</v>
      </c>
      <c r="AD126" s="187">
        <v>8</v>
      </c>
      <c r="AE126" s="187">
        <v>7</v>
      </c>
      <c r="AF126" s="186">
        <f t="shared" si="481"/>
        <v>1</v>
      </c>
      <c r="AG126" s="233">
        <v>1</v>
      </c>
      <c r="AH126" s="233"/>
      <c r="AI126" s="176" t="s">
        <v>363</v>
      </c>
      <c r="AJ126" s="176" t="s">
        <v>386</v>
      </c>
      <c r="AK126" s="177" t="s">
        <v>387</v>
      </c>
      <c r="AL126" s="232">
        <v>111</v>
      </c>
      <c r="AM126" s="186">
        <f t="shared" si="482"/>
        <v>0</v>
      </c>
      <c r="AN126" s="187"/>
      <c r="AO126" s="187"/>
      <c r="AP126" s="186">
        <f t="shared" si="483"/>
        <v>0</v>
      </c>
      <c r="AQ126" s="187"/>
      <c r="AR126" s="187"/>
      <c r="AS126" s="186">
        <f t="shared" si="484"/>
        <v>0</v>
      </c>
      <c r="AT126" s="186">
        <f t="shared" si="485"/>
        <v>0</v>
      </c>
      <c r="AU126" s="186">
        <f t="shared" si="486"/>
        <v>0</v>
      </c>
      <c r="AV126" s="186">
        <f t="shared" si="487"/>
        <v>0</v>
      </c>
      <c r="AW126" s="187"/>
      <c r="AX126" s="187"/>
      <c r="AY126" s="186">
        <f t="shared" si="488"/>
        <v>0</v>
      </c>
      <c r="AZ126" s="187"/>
      <c r="BA126" s="187"/>
      <c r="BB126" s="186">
        <f t="shared" si="489"/>
        <v>0</v>
      </c>
      <c r="BC126" s="187"/>
      <c r="BD126" s="187"/>
      <c r="BE126" s="186">
        <f t="shared" si="490"/>
        <v>0</v>
      </c>
      <c r="BF126" s="187">
        <v>0</v>
      </c>
      <c r="BG126" s="187">
        <v>0</v>
      </c>
      <c r="BH126" s="186">
        <f t="shared" si="491"/>
        <v>0</v>
      </c>
      <c r="BI126" s="187"/>
      <c r="BJ126" s="187"/>
      <c r="BK126" s="186">
        <f t="shared" si="492"/>
        <v>0</v>
      </c>
      <c r="BL126" s="187"/>
      <c r="BM126" s="187"/>
      <c r="BN126" s="176" t="s">
        <v>363</v>
      </c>
      <c r="BO126" s="176" t="s">
        <v>386</v>
      </c>
      <c r="BP126" s="177" t="s">
        <v>387</v>
      </c>
      <c r="BQ126" s="232">
        <v>111</v>
      </c>
      <c r="BR126" s="186">
        <f t="shared" si="493"/>
        <v>0</v>
      </c>
      <c r="BS126" s="187"/>
      <c r="BT126" s="187"/>
      <c r="BU126" s="186">
        <f t="shared" si="494"/>
        <v>0</v>
      </c>
      <c r="BV126" s="187"/>
      <c r="BW126" s="187"/>
      <c r="BX126" s="186">
        <f t="shared" si="495"/>
        <v>0</v>
      </c>
      <c r="BY126" s="187"/>
      <c r="BZ126" s="187"/>
      <c r="CA126" s="186">
        <f t="shared" si="496"/>
        <v>0</v>
      </c>
      <c r="CB126" s="187">
        <v>0</v>
      </c>
      <c r="CC126" s="187">
        <v>0</v>
      </c>
      <c r="CD126" s="186">
        <f t="shared" si="497"/>
        <v>0</v>
      </c>
      <c r="CE126" s="187"/>
      <c r="CF126" s="187"/>
      <c r="CG126" s="186">
        <f t="shared" si="498"/>
        <v>0</v>
      </c>
      <c r="CH126" s="187"/>
      <c r="CI126" s="187"/>
      <c r="CJ126" s="186">
        <f t="shared" si="499"/>
        <v>0</v>
      </c>
      <c r="CK126" s="187"/>
      <c r="CL126" s="187"/>
      <c r="CM126" s="188">
        <f t="shared" si="500"/>
        <v>0</v>
      </c>
      <c r="CN126" s="189"/>
      <c r="CO126" s="189"/>
      <c r="CP126" s="188">
        <f t="shared" si="501"/>
        <v>0</v>
      </c>
      <c r="CQ126" s="189"/>
      <c r="CR126" s="189"/>
    </row>
    <row r="127" spans="1:96" s="231" customFormat="1" ht="25.5">
      <c r="A127" s="176" t="s">
        <v>363</v>
      </c>
      <c r="B127" s="176" t="s">
        <v>388</v>
      </c>
      <c r="C127" s="177" t="s">
        <v>389</v>
      </c>
      <c r="D127" s="232">
        <v>112</v>
      </c>
      <c r="E127" s="186">
        <f t="shared" si="502"/>
        <v>55</v>
      </c>
      <c r="F127" s="186">
        <f t="shared" si="503"/>
        <v>14</v>
      </c>
      <c r="G127" s="186">
        <f t="shared" si="504"/>
        <v>41</v>
      </c>
      <c r="H127" s="186">
        <f t="shared" si="505"/>
        <v>55</v>
      </c>
      <c r="I127" s="186">
        <f t="shared" si="506"/>
        <v>14</v>
      </c>
      <c r="J127" s="186">
        <f t="shared" si="507"/>
        <v>41</v>
      </c>
      <c r="K127" s="186">
        <f t="shared" si="508"/>
        <v>29</v>
      </c>
      <c r="L127" s="162">
        <v>6</v>
      </c>
      <c r="M127" s="162">
        <v>23</v>
      </c>
      <c r="N127" s="186">
        <f t="shared" si="475"/>
        <v>29</v>
      </c>
      <c r="O127" s="187">
        <v>6</v>
      </c>
      <c r="P127" s="187">
        <v>23</v>
      </c>
      <c r="Q127" s="186">
        <f t="shared" si="476"/>
        <v>29</v>
      </c>
      <c r="R127" s="187">
        <v>6</v>
      </c>
      <c r="S127" s="187">
        <v>23</v>
      </c>
      <c r="T127" s="186">
        <f t="shared" si="477"/>
        <v>0</v>
      </c>
      <c r="U127" s="187"/>
      <c r="V127" s="187"/>
      <c r="W127" s="186">
        <f t="shared" si="478"/>
        <v>0</v>
      </c>
      <c r="X127" s="187"/>
      <c r="Y127" s="187"/>
      <c r="Z127" s="186">
        <f t="shared" si="479"/>
        <v>26</v>
      </c>
      <c r="AA127" s="187">
        <v>8</v>
      </c>
      <c r="AB127" s="187">
        <v>18</v>
      </c>
      <c r="AC127" s="186">
        <f t="shared" si="480"/>
        <v>26</v>
      </c>
      <c r="AD127" s="187">
        <v>8</v>
      </c>
      <c r="AE127" s="187">
        <v>18</v>
      </c>
      <c r="AF127" s="186">
        <f t="shared" si="481"/>
        <v>8</v>
      </c>
      <c r="AG127" s="233">
        <v>1</v>
      </c>
      <c r="AH127" s="233">
        <v>7</v>
      </c>
      <c r="AI127" s="176" t="s">
        <v>363</v>
      </c>
      <c r="AJ127" s="176" t="s">
        <v>388</v>
      </c>
      <c r="AK127" s="177" t="s">
        <v>389</v>
      </c>
      <c r="AL127" s="232">
        <v>112</v>
      </c>
      <c r="AM127" s="186">
        <f t="shared" si="482"/>
        <v>0</v>
      </c>
      <c r="AN127" s="187"/>
      <c r="AO127" s="187"/>
      <c r="AP127" s="186">
        <f t="shared" si="483"/>
        <v>0</v>
      </c>
      <c r="AQ127" s="187"/>
      <c r="AR127" s="187"/>
      <c r="AS127" s="186">
        <f t="shared" si="484"/>
        <v>0</v>
      </c>
      <c r="AT127" s="186">
        <f t="shared" si="485"/>
        <v>0</v>
      </c>
      <c r="AU127" s="186">
        <f t="shared" si="486"/>
        <v>0</v>
      </c>
      <c r="AV127" s="186">
        <f t="shared" si="487"/>
        <v>0</v>
      </c>
      <c r="AW127" s="187"/>
      <c r="AX127" s="187"/>
      <c r="AY127" s="186">
        <f t="shared" si="488"/>
        <v>0</v>
      </c>
      <c r="AZ127" s="187"/>
      <c r="BA127" s="187"/>
      <c r="BB127" s="186">
        <f t="shared" si="489"/>
        <v>0</v>
      </c>
      <c r="BC127" s="187"/>
      <c r="BD127" s="187"/>
      <c r="BE127" s="186">
        <f t="shared" si="490"/>
        <v>0</v>
      </c>
      <c r="BF127" s="187">
        <v>0</v>
      </c>
      <c r="BG127" s="187">
        <v>0</v>
      </c>
      <c r="BH127" s="186">
        <f t="shared" si="491"/>
        <v>0</v>
      </c>
      <c r="BI127" s="187"/>
      <c r="BJ127" s="187"/>
      <c r="BK127" s="186">
        <f t="shared" si="492"/>
        <v>0</v>
      </c>
      <c r="BL127" s="187"/>
      <c r="BM127" s="187"/>
      <c r="BN127" s="176" t="s">
        <v>363</v>
      </c>
      <c r="BO127" s="176" t="s">
        <v>388</v>
      </c>
      <c r="BP127" s="177" t="s">
        <v>389</v>
      </c>
      <c r="BQ127" s="232">
        <v>112</v>
      </c>
      <c r="BR127" s="186">
        <f t="shared" si="493"/>
        <v>0</v>
      </c>
      <c r="BS127" s="187"/>
      <c r="BT127" s="187"/>
      <c r="BU127" s="186">
        <f t="shared" si="494"/>
        <v>0</v>
      </c>
      <c r="BV127" s="187"/>
      <c r="BW127" s="187"/>
      <c r="BX127" s="186">
        <f t="shared" si="495"/>
        <v>0</v>
      </c>
      <c r="BY127" s="187"/>
      <c r="BZ127" s="187"/>
      <c r="CA127" s="186">
        <f t="shared" si="496"/>
        <v>0</v>
      </c>
      <c r="CB127" s="187">
        <v>0</v>
      </c>
      <c r="CC127" s="187">
        <v>0</v>
      </c>
      <c r="CD127" s="186">
        <f t="shared" si="497"/>
        <v>0</v>
      </c>
      <c r="CE127" s="187"/>
      <c r="CF127" s="187"/>
      <c r="CG127" s="186">
        <f t="shared" si="498"/>
        <v>0</v>
      </c>
      <c r="CH127" s="187"/>
      <c r="CI127" s="187"/>
      <c r="CJ127" s="186">
        <f t="shared" si="499"/>
        <v>0</v>
      </c>
      <c r="CK127" s="187"/>
      <c r="CL127" s="187"/>
      <c r="CM127" s="188">
        <f t="shared" si="500"/>
        <v>0</v>
      </c>
      <c r="CN127" s="189"/>
      <c r="CO127" s="189"/>
      <c r="CP127" s="188">
        <f t="shared" si="501"/>
        <v>0</v>
      </c>
      <c r="CQ127" s="189"/>
      <c r="CR127" s="189"/>
    </row>
    <row r="128" spans="1:96" s="231" customFormat="1" ht="25.5">
      <c r="A128" s="176" t="s">
        <v>363</v>
      </c>
      <c r="B128" s="176" t="s">
        <v>390</v>
      </c>
      <c r="C128" s="177" t="s">
        <v>391</v>
      </c>
      <c r="D128" s="232">
        <v>113</v>
      </c>
      <c r="E128" s="186">
        <f t="shared" si="502"/>
        <v>102</v>
      </c>
      <c r="F128" s="186">
        <f t="shared" si="503"/>
        <v>40</v>
      </c>
      <c r="G128" s="186">
        <f t="shared" si="504"/>
        <v>62</v>
      </c>
      <c r="H128" s="186">
        <f t="shared" si="505"/>
        <v>0</v>
      </c>
      <c r="I128" s="186">
        <f t="shared" si="506"/>
        <v>0</v>
      </c>
      <c r="J128" s="186">
        <f t="shared" si="507"/>
        <v>0</v>
      </c>
      <c r="K128" s="186">
        <f t="shared" si="508"/>
        <v>0</v>
      </c>
      <c r="L128" s="162">
        <v>0</v>
      </c>
      <c r="M128" s="162">
        <v>0</v>
      </c>
      <c r="N128" s="186">
        <f t="shared" si="475"/>
        <v>0</v>
      </c>
      <c r="O128" s="187">
        <v>0</v>
      </c>
      <c r="P128" s="187">
        <v>0</v>
      </c>
      <c r="Q128" s="186">
        <f t="shared" si="476"/>
        <v>0</v>
      </c>
      <c r="R128" s="187">
        <v>0</v>
      </c>
      <c r="S128" s="187">
        <v>0</v>
      </c>
      <c r="T128" s="186">
        <f t="shared" si="477"/>
        <v>0</v>
      </c>
      <c r="U128" s="187">
        <v>0</v>
      </c>
      <c r="V128" s="187">
        <v>0</v>
      </c>
      <c r="W128" s="186">
        <f t="shared" si="478"/>
        <v>0</v>
      </c>
      <c r="X128" s="187">
        <v>0</v>
      </c>
      <c r="Y128" s="187">
        <v>0</v>
      </c>
      <c r="Z128" s="186">
        <f t="shared" si="479"/>
        <v>0</v>
      </c>
      <c r="AA128" s="187">
        <v>0</v>
      </c>
      <c r="AB128" s="187">
        <v>0</v>
      </c>
      <c r="AC128" s="186">
        <f t="shared" si="480"/>
        <v>0</v>
      </c>
      <c r="AD128" s="187">
        <v>0</v>
      </c>
      <c r="AE128" s="187">
        <v>0</v>
      </c>
      <c r="AF128" s="186">
        <f t="shared" si="481"/>
        <v>0</v>
      </c>
      <c r="AG128" s="233">
        <v>0</v>
      </c>
      <c r="AH128" s="233">
        <v>0</v>
      </c>
      <c r="AI128" s="176" t="s">
        <v>363</v>
      </c>
      <c r="AJ128" s="176" t="s">
        <v>390</v>
      </c>
      <c r="AK128" s="177" t="s">
        <v>391</v>
      </c>
      <c r="AL128" s="232">
        <v>113</v>
      </c>
      <c r="AM128" s="186">
        <f t="shared" si="482"/>
        <v>0</v>
      </c>
      <c r="AN128" s="187">
        <v>0</v>
      </c>
      <c r="AO128" s="187">
        <v>0</v>
      </c>
      <c r="AP128" s="186">
        <f t="shared" si="483"/>
        <v>0</v>
      </c>
      <c r="AQ128" s="187">
        <v>0</v>
      </c>
      <c r="AR128" s="187">
        <v>0</v>
      </c>
      <c r="AS128" s="186">
        <f t="shared" si="484"/>
        <v>102</v>
      </c>
      <c r="AT128" s="186">
        <f t="shared" si="485"/>
        <v>40</v>
      </c>
      <c r="AU128" s="186">
        <f t="shared" si="486"/>
        <v>62</v>
      </c>
      <c r="AV128" s="186">
        <f t="shared" si="487"/>
        <v>102</v>
      </c>
      <c r="AW128" s="187">
        <v>40</v>
      </c>
      <c r="AX128" s="187">
        <v>62</v>
      </c>
      <c r="AY128" s="186">
        <f t="shared" si="488"/>
        <v>47</v>
      </c>
      <c r="AZ128" s="187">
        <v>17</v>
      </c>
      <c r="BA128" s="187">
        <v>30</v>
      </c>
      <c r="BB128" s="186">
        <f t="shared" si="489"/>
        <v>45</v>
      </c>
      <c r="BC128" s="187">
        <v>17</v>
      </c>
      <c r="BD128" s="187">
        <v>28</v>
      </c>
      <c r="BE128" s="186">
        <f t="shared" si="490"/>
        <v>1</v>
      </c>
      <c r="BF128" s="187">
        <v>0</v>
      </c>
      <c r="BG128" s="187">
        <v>1</v>
      </c>
      <c r="BH128" s="186">
        <f t="shared" si="491"/>
        <v>1</v>
      </c>
      <c r="BI128" s="187">
        <v>0</v>
      </c>
      <c r="BJ128" s="187">
        <v>1</v>
      </c>
      <c r="BK128" s="186">
        <f t="shared" si="492"/>
        <v>0</v>
      </c>
      <c r="BL128" s="187">
        <v>0</v>
      </c>
      <c r="BM128" s="187">
        <v>0</v>
      </c>
      <c r="BN128" s="176" t="s">
        <v>363</v>
      </c>
      <c r="BO128" s="176" t="s">
        <v>390</v>
      </c>
      <c r="BP128" s="177" t="s">
        <v>391</v>
      </c>
      <c r="BQ128" s="232">
        <v>113</v>
      </c>
      <c r="BR128" s="186">
        <f t="shared" si="493"/>
        <v>0</v>
      </c>
      <c r="BS128" s="187">
        <v>0</v>
      </c>
      <c r="BT128" s="187">
        <v>0</v>
      </c>
      <c r="BU128" s="186">
        <f t="shared" si="494"/>
        <v>0</v>
      </c>
      <c r="BV128" s="187">
        <v>0</v>
      </c>
      <c r="BW128" s="187">
        <v>0</v>
      </c>
      <c r="BX128" s="186">
        <f t="shared" si="495"/>
        <v>0</v>
      </c>
      <c r="BY128" s="187">
        <v>0</v>
      </c>
      <c r="BZ128" s="187">
        <v>0</v>
      </c>
      <c r="CA128" s="186">
        <f t="shared" si="496"/>
        <v>0</v>
      </c>
      <c r="CB128" s="187">
        <v>0</v>
      </c>
      <c r="CC128" s="187">
        <v>0</v>
      </c>
      <c r="CD128" s="186">
        <f t="shared" si="497"/>
        <v>0</v>
      </c>
      <c r="CE128" s="187">
        <v>0</v>
      </c>
      <c r="CF128" s="187">
        <v>0</v>
      </c>
      <c r="CG128" s="186">
        <f t="shared" si="498"/>
        <v>0</v>
      </c>
      <c r="CH128" s="187">
        <v>0</v>
      </c>
      <c r="CI128" s="187">
        <v>0</v>
      </c>
      <c r="CJ128" s="186">
        <f t="shared" si="499"/>
        <v>0</v>
      </c>
      <c r="CK128" s="187">
        <v>0</v>
      </c>
      <c r="CL128" s="187">
        <v>0</v>
      </c>
      <c r="CM128" s="188">
        <f t="shared" si="500"/>
        <v>0</v>
      </c>
      <c r="CN128" s="189">
        <v>0</v>
      </c>
      <c r="CO128" s="189">
        <v>0</v>
      </c>
      <c r="CP128" s="188">
        <f t="shared" si="501"/>
        <v>0</v>
      </c>
      <c r="CQ128" s="189">
        <v>0</v>
      </c>
      <c r="CR128" s="189">
        <v>0</v>
      </c>
    </row>
    <row r="129" spans="1:96" s="231" customFormat="1" ht="25.5">
      <c r="A129" s="176" t="s">
        <v>363</v>
      </c>
      <c r="B129" s="176" t="s">
        <v>392</v>
      </c>
      <c r="C129" s="177" t="s">
        <v>393</v>
      </c>
      <c r="D129" s="232">
        <v>114</v>
      </c>
      <c r="E129" s="186">
        <f t="shared" si="502"/>
        <v>56</v>
      </c>
      <c r="F129" s="186">
        <f t="shared" si="503"/>
        <v>13</v>
      </c>
      <c r="G129" s="186">
        <f t="shared" si="504"/>
        <v>43</v>
      </c>
      <c r="H129" s="186">
        <f t="shared" si="505"/>
        <v>0</v>
      </c>
      <c r="I129" s="186">
        <f t="shared" si="506"/>
        <v>0</v>
      </c>
      <c r="J129" s="186">
        <f t="shared" si="507"/>
        <v>0</v>
      </c>
      <c r="K129" s="186">
        <f t="shared" si="508"/>
        <v>0</v>
      </c>
      <c r="L129" s="162">
        <v>0</v>
      </c>
      <c r="M129" s="162">
        <v>0</v>
      </c>
      <c r="N129" s="186">
        <f t="shared" si="475"/>
        <v>0</v>
      </c>
      <c r="O129" s="187">
        <v>0</v>
      </c>
      <c r="P129" s="187">
        <v>0</v>
      </c>
      <c r="Q129" s="186">
        <f t="shared" si="476"/>
        <v>0</v>
      </c>
      <c r="R129" s="187">
        <v>0</v>
      </c>
      <c r="S129" s="187">
        <v>0</v>
      </c>
      <c r="T129" s="186">
        <f t="shared" si="477"/>
        <v>0</v>
      </c>
      <c r="U129" s="187">
        <v>0</v>
      </c>
      <c r="V129" s="187">
        <v>0</v>
      </c>
      <c r="W129" s="186">
        <f t="shared" si="478"/>
        <v>0</v>
      </c>
      <c r="X129" s="187">
        <v>0</v>
      </c>
      <c r="Y129" s="187">
        <v>0</v>
      </c>
      <c r="Z129" s="186">
        <f t="shared" si="479"/>
        <v>0</v>
      </c>
      <c r="AA129" s="187">
        <v>0</v>
      </c>
      <c r="AB129" s="187">
        <v>0</v>
      </c>
      <c r="AC129" s="186">
        <f t="shared" si="480"/>
        <v>0</v>
      </c>
      <c r="AD129" s="187">
        <v>0</v>
      </c>
      <c r="AE129" s="187">
        <v>0</v>
      </c>
      <c r="AF129" s="186">
        <f t="shared" si="481"/>
        <v>0</v>
      </c>
      <c r="AG129" s="233">
        <v>0</v>
      </c>
      <c r="AH129" s="233">
        <v>0</v>
      </c>
      <c r="AI129" s="176" t="s">
        <v>363</v>
      </c>
      <c r="AJ129" s="176" t="s">
        <v>392</v>
      </c>
      <c r="AK129" s="177" t="s">
        <v>393</v>
      </c>
      <c r="AL129" s="232">
        <v>114</v>
      </c>
      <c r="AM129" s="186">
        <f t="shared" si="482"/>
        <v>0</v>
      </c>
      <c r="AN129" s="187">
        <v>0</v>
      </c>
      <c r="AO129" s="187">
        <v>0</v>
      </c>
      <c r="AP129" s="186">
        <f t="shared" si="483"/>
        <v>0</v>
      </c>
      <c r="AQ129" s="187">
        <v>0</v>
      </c>
      <c r="AR129" s="187">
        <v>0</v>
      </c>
      <c r="AS129" s="186">
        <f t="shared" si="484"/>
        <v>56</v>
      </c>
      <c r="AT129" s="186">
        <f t="shared" si="485"/>
        <v>13</v>
      </c>
      <c r="AU129" s="186">
        <f t="shared" si="486"/>
        <v>43</v>
      </c>
      <c r="AV129" s="186">
        <f t="shared" si="487"/>
        <v>56</v>
      </c>
      <c r="AW129" s="187">
        <v>13</v>
      </c>
      <c r="AX129" s="187">
        <v>43</v>
      </c>
      <c r="AY129" s="186">
        <f t="shared" si="488"/>
        <v>12</v>
      </c>
      <c r="AZ129" s="187">
        <v>5</v>
      </c>
      <c r="BA129" s="187">
        <v>7</v>
      </c>
      <c r="BB129" s="186">
        <f t="shared" si="489"/>
        <v>10</v>
      </c>
      <c r="BC129" s="187">
        <v>5</v>
      </c>
      <c r="BD129" s="187">
        <v>5</v>
      </c>
      <c r="BE129" s="186">
        <f t="shared" si="490"/>
        <v>1</v>
      </c>
      <c r="BF129" s="187">
        <v>0</v>
      </c>
      <c r="BG129" s="187">
        <v>1</v>
      </c>
      <c r="BH129" s="186">
        <f t="shared" si="491"/>
        <v>1</v>
      </c>
      <c r="BI129" s="187">
        <v>0</v>
      </c>
      <c r="BJ129" s="187">
        <v>1</v>
      </c>
      <c r="BK129" s="186">
        <f t="shared" si="492"/>
        <v>0</v>
      </c>
      <c r="BL129" s="187">
        <v>0</v>
      </c>
      <c r="BM129" s="187">
        <v>0</v>
      </c>
      <c r="BN129" s="176" t="s">
        <v>363</v>
      </c>
      <c r="BO129" s="176" t="s">
        <v>392</v>
      </c>
      <c r="BP129" s="177" t="s">
        <v>393</v>
      </c>
      <c r="BQ129" s="232">
        <v>114</v>
      </c>
      <c r="BR129" s="186">
        <f t="shared" si="493"/>
        <v>0</v>
      </c>
      <c r="BS129" s="187">
        <v>0</v>
      </c>
      <c r="BT129" s="187">
        <v>0</v>
      </c>
      <c r="BU129" s="186">
        <f t="shared" si="494"/>
        <v>0</v>
      </c>
      <c r="BV129" s="187">
        <v>0</v>
      </c>
      <c r="BW129" s="187">
        <v>0</v>
      </c>
      <c r="BX129" s="186">
        <f t="shared" si="495"/>
        <v>0</v>
      </c>
      <c r="BY129" s="187">
        <v>0</v>
      </c>
      <c r="BZ129" s="187">
        <v>0</v>
      </c>
      <c r="CA129" s="186">
        <f t="shared" si="496"/>
        <v>0</v>
      </c>
      <c r="CB129" s="187">
        <v>0</v>
      </c>
      <c r="CC129" s="187">
        <v>0</v>
      </c>
      <c r="CD129" s="186">
        <f t="shared" si="497"/>
        <v>0</v>
      </c>
      <c r="CE129" s="187">
        <v>0</v>
      </c>
      <c r="CF129" s="187">
        <v>0</v>
      </c>
      <c r="CG129" s="186">
        <f t="shared" si="498"/>
        <v>0</v>
      </c>
      <c r="CH129" s="187">
        <v>0</v>
      </c>
      <c r="CI129" s="187">
        <v>0</v>
      </c>
      <c r="CJ129" s="186">
        <f t="shared" si="499"/>
        <v>0</v>
      </c>
      <c r="CK129" s="187">
        <v>0</v>
      </c>
      <c r="CL129" s="187">
        <v>0</v>
      </c>
      <c r="CM129" s="188">
        <f t="shared" si="500"/>
        <v>0</v>
      </c>
      <c r="CN129" s="189">
        <v>0</v>
      </c>
      <c r="CO129" s="189">
        <v>0</v>
      </c>
      <c r="CP129" s="188">
        <f t="shared" si="501"/>
        <v>0</v>
      </c>
      <c r="CQ129" s="189">
        <v>0</v>
      </c>
      <c r="CR129" s="189">
        <v>0</v>
      </c>
    </row>
    <row r="130" spans="1:96" s="231" customFormat="1" ht="25.5">
      <c r="A130" s="176" t="s">
        <v>363</v>
      </c>
      <c r="B130" s="176" t="s">
        <v>394</v>
      </c>
      <c r="C130" s="177" t="s">
        <v>395</v>
      </c>
      <c r="D130" s="232">
        <v>115</v>
      </c>
      <c r="E130" s="186">
        <f t="shared" si="502"/>
        <v>22</v>
      </c>
      <c r="F130" s="186">
        <f t="shared" si="503"/>
        <v>0</v>
      </c>
      <c r="G130" s="186">
        <f t="shared" si="504"/>
        <v>22</v>
      </c>
      <c r="H130" s="186">
        <f t="shared" si="505"/>
        <v>0</v>
      </c>
      <c r="I130" s="186">
        <f t="shared" si="506"/>
        <v>0</v>
      </c>
      <c r="J130" s="186">
        <f t="shared" si="507"/>
        <v>0</v>
      </c>
      <c r="K130" s="186">
        <f t="shared" si="508"/>
        <v>0</v>
      </c>
      <c r="L130" s="162"/>
      <c r="M130" s="162"/>
      <c r="N130" s="186">
        <f t="shared" si="475"/>
        <v>0</v>
      </c>
      <c r="O130" s="187"/>
      <c r="P130" s="187"/>
      <c r="Q130" s="186">
        <f t="shared" si="476"/>
        <v>0</v>
      </c>
      <c r="R130" s="187"/>
      <c r="S130" s="187"/>
      <c r="T130" s="186">
        <f t="shared" si="477"/>
        <v>0</v>
      </c>
      <c r="U130" s="187"/>
      <c r="V130" s="187"/>
      <c r="W130" s="186">
        <f t="shared" si="478"/>
        <v>0</v>
      </c>
      <c r="X130" s="187"/>
      <c r="Y130" s="187"/>
      <c r="Z130" s="186">
        <f t="shared" si="479"/>
        <v>0</v>
      </c>
      <c r="AA130" s="187"/>
      <c r="AB130" s="187"/>
      <c r="AC130" s="186">
        <f t="shared" si="480"/>
        <v>0</v>
      </c>
      <c r="AD130" s="187"/>
      <c r="AE130" s="187"/>
      <c r="AF130" s="186">
        <f t="shared" si="481"/>
        <v>0</v>
      </c>
      <c r="AG130" s="233"/>
      <c r="AH130" s="233"/>
      <c r="AI130" s="176" t="s">
        <v>363</v>
      </c>
      <c r="AJ130" s="176" t="s">
        <v>394</v>
      </c>
      <c r="AK130" s="177" t="s">
        <v>395</v>
      </c>
      <c r="AL130" s="232">
        <v>115</v>
      </c>
      <c r="AM130" s="186">
        <f t="shared" si="482"/>
        <v>0</v>
      </c>
      <c r="AN130" s="187"/>
      <c r="AO130" s="187"/>
      <c r="AP130" s="186">
        <f t="shared" si="483"/>
        <v>0</v>
      </c>
      <c r="AQ130" s="187"/>
      <c r="AR130" s="187"/>
      <c r="AS130" s="186">
        <f t="shared" si="484"/>
        <v>22</v>
      </c>
      <c r="AT130" s="186">
        <f t="shared" si="485"/>
        <v>0</v>
      </c>
      <c r="AU130" s="186">
        <f t="shared" si="486"/>
        <v>22</v>
      </c>
      <c r="AV130" s="186">
        <f t="shared" si="487"/>
        <v>22</v>
      </c>
      <c r="AW130" s="187"/>
      <c r="AX130" s="187">
        <v>22</v>
      </c>
      <c r="AY130" s="186">
        <f t="shared" si="488"/>
        <v>5</v>
      </c>
      <c r="AZ130" s="187">
        <v>0</v>
      </c>
      <c r="BA130" s="187">
        <v>5</v>
      </c>
      <c r="BB130" s="186">
        <f t="shared" si="489"/>
        <v>5</v>
      </c>
      <c r="BC130" s="187">
        <v>0</v>
      </c>
      <c r="BD130" s="187">
        <v>5</v>
      </c>
      <c r="BE130" s="186">
        <f t="shared" si="490"/>
        <v>0</v>
      </c>
      <c r="BF130" s="187">
        <v>0</v>
      </c>
      <c r="BG130" s="187">
        <v>0</v>
      </c>
      <c r="BH130" s="186">
        <f t="shared" si="491"/>
        <v>0</v>
      </c>
      <c r="BI130" s="187"/>
      <c r="BJ130" s="187"/>
      <c r="BK130" s="186">
        <f t="shared" si="492"/>
        <v>0</v>
      </c>
      <c r="BL130" s="187"/>
      <c r="BM130" s="187"/>
      <c r="BN130" s="176" t="s">
        <v>363</v>
      </c>
      <c r="BO130" s="176" t="s">
        <v>394</v>
      </c>
      <c r="BP130" s="177" t="s">
        <v>395</v>
      </c>
      <c r="BQ130" s="232">
        <v>115</v>
      </c>
      <c r="BR130" s="186">
        <f t="shared" si="493"/>
        <v>0</v>
      </c>
      <c r="BS130" s="187"/>
      <c r="BT130" s="187"/>
      <c r="BU130" s="186">
        <f t="shared" si="494"/>
        <v>0</v>
      </c>
      <c r="BV130" s="187"/>
      <c r="BW130" s="187"/>
      <c r="BX130" s="186">
        <f t="shared" si="495"/>
        <v>0</v>
      </c>
      <c r="BY130" s="187"/>
      <c r="BZ130" s="187"/>
      <c r="CA130" s="186">
        <f t="shared" si="496"/>
        <v>0</v>
      </c>
      <c r="CB130" s="187">
        <v>0</v>
      </c>
      <c r="CC130" s="187">
        <v>0</v>
      </c>
      <c r="CD130" s="186">
        <f t="shared" si="497"/>
        <v>0</v>
      </c>
      <c r="CE130" s="187"/>
      <c r="CF130" s="187"/>
      <c r="CG130" s="186">
        <f t="shared" si="498"/>
        <v>0</v>
      </c>
      <c r="CH130" s="187"/>
      <c r="CI130" s="187"/>
      <c r="CJ130" s="186">
        <f t="shared" si="499"/>
        <v>0</v>
      </c>
      <c r="CK130" s="187"/>
      <c r="CL130" s="187"/>
      <c r="CM130" s="188">
        <f t="shared" si="500"/>
        <v>0</v>
      </c>
      <c r="CN130" s="189"/>
      <c r="CO130" s="189"/>
      <c r="CP130" s="188">
        <f t="shared" si="501"/>
        <v>0</v>
      </c>
      <c r="CQ130" s="189"/>
      <c r="CR130" s="189"/>
    </row>
    <row r="131" spans="1:96" s="231" customFormat="1" ht="25.5">
      <c r="A131" s="176" t="s">
        <v>363</v>
      </c>
      <c r="B131" s="176" t="s">
        <v>396</v>
      </c>
      <c r="C131" s="177" t="s">
        <v>397</v>
      </c>
      <c r="D131" s="232">
        <v>116</v>
      </c>
      <c r="E131" s="186">
        <f t="shared" si="502"/>
        <v>108</v>
      </c>
      <c r="F131" s="186">
        <f t="shared" si="503"/>
        <v>73</v>
      </c>
      <c r="G131" s="186">
        <f t="shared" si="504"/>
        <v>35</v>
      </c>
      <c r="H131" s="186">
        <f t="shared" si="505"/>
        <v>0</v>
      </c>
      <c r="I131" s="186">
        <f t="shared" si="506"/>
        <v>0</v>
      </c>
      <c r="J131" s="186">
        <f t="shared" si="507"/>
        <v>0</v>
      </c>
      <c r="K131" s="186">
        <f t="shared" si="508"/>
        <v>0</v>
      </c>
      <c r="L131" s="162">
        <v>0</v>
      </c>
      <c r="M131" s="162">
        <v>0</v>
      </c>
      <c r="N131" s="186">
        <f t="shared" si="475"/>
        <v>0</v>
      </c>
      <c r="O131" s="187">
        <v>0</v>
      </c>
      <c r="P131" s="187">
        <v>0</v>
      </c>
      <c r="Q131" s="186">
        <f t="shared" si="476"/>
        <v>0</v>
      </c>
      <c r="R131" s="187">
        <v>0</v>
      </c>
      <c r="S131" s="187">
        <v>0</v>
      </c>
      <c r="T131" s="186">
        <f t="shared" si="477"/>
        <v>0</v>
      </c>
      <c r="U131" s="187">
        <v>0</v>
      </c>
      <c r="V131" s="187">
        <v>0</v>
      </c>
      <c r="W131" s="186">
        <f t="shared" si="478"/>
        <v>0</v>
      </c>
      <c r="X131" s="187">
        <v>0</v>
      </c>
      <c r="Y131" s="187">
        <v>0</v>
      </c>
      <c r="Z131" s="186">
        <f t="shared" si="479"/>
        <v>0</v>
      </c>
      <c r="AA131" s="187">
        <v>0</v>
      </c>
      <c r="AB131" s="187">
        <v>0</v>
      </c>
      <c r="AC131" s="186">
        <f t="shared" si="480"/>
        <v>0</v>
      </c>
      <c r="AD131" s="187">
        <v>0</v>
      </c>
      <c r="AE131" s="187">
        <v>0</v>
      </c>
      <c r="AF131" s="186">
        <f t="shared" si="481"/>
        <v>0</v>
      </c>
      <c r="AG131" s="233">
        <v>0</v>
      </c>
      <c r="AH131" s="233">
        <v>0</v>
      </c>
      <c r="AI131" s="176" t="s">
        <v>363</v>
      </c>
      <c r="AJ131" s="176" t="s">
        <v>396</v>
      </c>
      <c r="AK131" s="177" t="s">
        <v>397</v>
      </c>
      <c r="AL131" s="232">
        <v>116</v>
      </c>
      <c r="AM131" s="186">
        <f t="shared" si="482"/>
        <v>0</v>
      </c>
      <c r="AN131" s="187">
        <v>0</v>
      </c>
      <c r="AO131" s="187">
        <v>0</v>
      </c>
      <c r="AP131" s="186">
        <f t="shared" si="483"/>
        <v>0</v>
      </c>
      <c r="AQ131" s="187">
        <v>0</v>
      </c>
      <c r="AR131" s="187">
        <v>0</v>
      </c>
      <c r="AS131" s="186">
        <f t="shared" si="484"/>
        <v>108</v>
      </c>
      <c r="AT131" s="186">
        <f t="shared" si="485"/>
        <v>73</v>
      </c>
      <c r="AU131" s="186">
        <f t="shared" si="486"/>
        <v>35</v>
      </c>
      <c r="AV131" s="186">
        <f t="shared" si="487"/>
        <v>108</v>
      </c>
      <c r="AW131" s="187">
        <v>73</v>
      </c>
      <c r="AX131" s="187">
        <v>35</v>
      </c>
      <c r="AY131" s="186">
        <f t="shared" si="488"/>
        <v>34</v>
      </c>
      <c r="AZ131" s="187">
        <v>25</v>
      </c>
      <c r="BA131" s="187">
        <v>9</v>
      </c>
      <c r="BB131" s="186">
        <f t="shared" si="489"/>
        <v>24</v>
      </c>
      <c r="BC131" s="187">
        <v>17</v>
      </c>
      <c r="BD131" s="187">
        <v>7</v>
      </c>
      <c r="BE131" s="186">
        <f t="shared" si="490"/>
        <v>1</v>
      </c>
      <c r="BF131" s="187">
        <v>0</v>
      </c>
      <c r="BG131" s="187">
        <v>1</v>
      </c>
      <c r="BH131" s="186">
        <f t="shared" si="491"/>
        <v>1</v>
      </c>
      <c r="BI131" s="187">
        <v>0</v>
      </c>
      <c r="BJ131" s="187">
        <v>1</v>
      </c>
      <c r="BK131" s="186">
        <f t="shared" si="492"/>
        <v>0</v>
      </c>
      <c r="BL131" s="187">
        <v>0</v>
      </c>
      <c r="BM131" s="187">
        <v>0</v>
      </c>
      <c r="BN131" s="176" t="s">
        <v>363</v>
      </c>
      <c r="BO131" s="176" t="s">
        <v>396</v>
      </c>
      <c r="BP131" s="177" t="s">
        <v>397</v>
      </c>
      <c r="BQ131" s="232">
        <v>116</v>
      </c>
      <c r="BR131" s="186">
        <f t="shared" si="493"/>
        <v>0</v>
      </c>
      <c r="BS131" s="187">
        <v>0</v>
      </c>
      <c r="BT131" s="187">
        <v>0</v>
      </c>
      <c r="BU131" s="186">
        <f t="shared" si="494"/>
        <v>0</v>
      </c>
      <c r="BV131" s="187">
        <v>0</v>
      </c>
      <c r="BW131" s="187">
        <v>0</v>
      </c>
      <c r="BX131" s="186">
        <f t="shared" si="495"/>
        <v>0</v>
      </c>
      <c r="BY131" s="187">
        <v>0</v>
      </c>
      <c r="BZ131" s="187">
        <v>0</v>
      </c>
      <c r="CA131" s="186">
        <f t="shared" si="496"/>
        <v>0</v>
      </c>
      <c r="CB131" s="187">
        <v>0</v>
      </c>
      <c r="CC131" s="187">
        <v>0</v>
      </c>
      <c r="CD131" s="186">
        <f t="shared" si="497"/>
        <v>0</v>
      </c>
      <c r="CE131" s="187">
        <v>0</v>
      </c>
      <c r="CF131" s="187">
        <v>0</v>
      </c>
      <c r="CG131" s="186">
        <f t="shared" si="498"/>
        <v>0</v>
      </c>
      <c r="CH131" s="187">
        <v>0</v>
      </c>
      <c r="CI131" s="187">
        <v>0</v>
      </c>
      <c r="CJ131" s="186">
        <f t="shared" si="499"/>
        <v>0</v>
      </c>
      <c r="CK131" s="187">
        <v>0</v>
      </c>
      <c r="CL131" s="187">
        <v>0</v>
      </c>
      <c r="CM131" s="188">
        <f t="shared" si="500"/>
        <v>0</v>
      </c>
      <c r="CN131" s="189">
        <v>0</v>
      </c>
      <c r="CO131" s="189">
        <v>0</v>
      </c>
      <c r="CP131" s="188">
        <f t="shared" si="501"/>
        <v>0</v>
      </c>
      <c r="CQ131" s="189">
        <v>0</v>
      </c>
      <c r="CR131" s="189">
        <v>0</v>
      </c>
    </row>
    <row r="132" spans="1:96" s="231" customFormat="1" ht="38.25">
      <c r="A132" s="176" t="s">
        <v>363</v>
      </c>
      <c r="B132" s="176" t="s">
        <v>398</v>
      </c>
      <c r="C132" s="177" t="s">
        <v>399</v>
      </c>
      <c r="D132" s="232">
        <v>117</v>
      </c>
      <c r="E132" s="186">
        <f t="shared" si="502"/>
        <v>18</v>
      </c>
      <c r="F132" s="186">
        <f t="shared" si="503"/>
        <v>13</v>
      </c>
      <c r="G132" s="186">
        <f t="shared" si="504"/>
        <v>5</v>
      </c>
      <c r="H132" s="186">
        <f t="shared" si="505"/>
        <v>0</v>
      </c>
      <c r="I132" s="186">
        <f t="shared" si="506"/>
        <v>0</v>
      </c>
      <c r="J132" s="186">
        <f t="shared" si="507"/>
        <v>0</v>
      </c>
      <c r="K132" s="186">
        <f t="shared" si="508"/>
        <v>0</v>
      </c>
      <c r="L132" s="162"/>
      <c r="M132" s="162"/>
      <c r="N132" s="186">
        <f t="shared" si="475"/>
        <v>0</v>
      </c>
      <c r="O132" s="187"/>
      <c r="P132" s="187"/>
      <c r="Q132" s="186">
        <f t="shared" si="476"/>
        <v>0</v>
      </c>
      <c r="R132" s="187"/>
      <c r="S132" s="187"/>
      <c r="T132" s="186">
        <f t="shared" si="477"/>
        <v>0</v>
      </c>
      <c r="U132" s="187"/>
      <c r="V132" s="187"/>
      <c r="W132" s="186">
        <f t="shared" si="478"/>
        <v>0</v>
      </c>
      <c r="X132" s="187"/>
      <c r="Y132" s="187"/>
      <c r="Z132" s="186">
        <f t="shared" si="479"/>
        <v>0</v>
      </c>
      <c r="AA132" s="187"/>
      <c r="AB132" s="187"/>
      <c r="AC132" s="186">
        <f t="shared" si="480"/>
        <v>0</v>
      </c>
      <c r="AD132" s="187"/>
      <c r="AE132" s="187"/>
      <c r="AF132" s="186">
        <f t="shared" si="481"/>
        <v>0</v>
      </c>
      <c r="AG132" s="233"/>
      <c r="AH132" s="233"/>
      <c r="AI132" s="176" t="s">
        <v>363</v>
      </c>
      <c r="AJ132" s="176" t="s">
        <v>398</v>
      </c>
      <c r="AK132" s="177" t="s">
        <v>399</v>
      </c>
      <c r="AL132" s="232">
        <v>117</v>
      </c>
      <c r="AM132" s="186">
        <f t="shared" si="482"/>
        <v>0</v>
      </c>
      <c r="AN132" s="187"/>
      <c r="AO132" s="187"/>
      <c r="AP132" s="186">
        <f t="shared" si="483"/>
        <v>0</v>
      </c>
      <c r="AQ132" s="187"/>
      <c r="AR132" s="187"/>
      <c r="AS132" s="186">
        <f t="shared" si="484"/>
        <v>18</v>
      </c>
      <c r="AT132" s="186">
        <f t="shared" si="485"/>
        <v>13</v>
      </c>
      <c r="AU132" s="186">
        <f t="shared" si="486"/>
        <v>5</v>
      </c>
      <c r="AV132" s="186">
        <f t="shared" si="487"/>
        <v>18</v>
      </c>
      <c r="AW132" s="187">
        <v>13</v>
      </c>
      <c r="AX132" s="187">
        <v>5</v>
      </c>
      <c r="AY132" s="186">
        <f t="shared" si="488"/>
        <v>1</v>
      </c>
      <c r="AZ132" s="187">
        <v>1</v>
      </c>
      <c r="BA132" s="187">
        <v>0</v>
      </c>
      <c r="BB132" s="186">
        <f t="shared" si="489"/>
        <v>1</v>
      </c>
      <c r="BC132" s="187">
        <v>1</v>
      </c>
      <c r="BD132" s="187">
        <v>0</v>
      </c>
      <c r="BE132" s="186">
        <f t="shared" si="490"/>
        <v>0</v>
      </c>
      <c r="BF132" s="187">
        <v>0</v>
      </c>
      <c r="BG132" s="187">
        <v>0</v>
      </c>
      <c r="BH132" s="186">
        <f t="shared" si="491"/>
        <v>0</v>
      </c>
      <c r="BI132" s="187"/>
      <c r="BJ132" s="187"/>
      <c r="BK132" s="186">
        <f t="shared" si="492"/>
        <v>0</v>
      </c>
      <c r="BL132" s="187"/>
      <c r="BM132" s="187"/>
      <c r="BN132" s="176" t="s">
        <v>363</v>
      </c>
      <c r="BO132" s="176" t="s">
        <v>398</v>
      </c>
      <c r="BP132" s="177" t="s">
        <v>399</v>
      </c>
      <c r="BQ132" s="232">
        <v>117</v>
      </c>
      <c r="BR132" s="186">
        <f t="shared" si="493"/>
        <v>0</v>
      </c>
      <c r="BS132" s="187"/>
      <c r="BT132" s="187"/>
      <c r="BU132" s="186">
        <f t="shared" si="494"/>
        <v>0</v>
      </c>
      <c r="BV132" s="187"/>
      <c r="BW132" s="187"/>
      <c r="BX132" s="186">
        <f t="shared" si="495"/>
        <v>0</v>
      </c>
      <c r="BY132" s="187"/>
      <c r="BZ132" s="187"/>
      <c r="CA132" s="186">
        <f t="shared" si="496"/>
        <v>0</v>
      </c>
      <c r="CB132" s="187">
        <v>0</v>
      </c>
      <c r="CC132" s="187">
        <v>0</v>
      </c>
      <c r="CD132" s="186">
        <f t="shared" si="497"/>
        <v>0</v>
      </c>
      <c r="CE132" s="187"/>
      <c r="CF132" s="187"/>
      <c r="CG132" s="186">
        <f t="shared" si="498"/>
        <v>0</v>
      </c>
      <c r="CH132" s="187"/>
      <c r="CI132" s="187"/>
      <c r="CJ132" s="186">
        <f t="shared" si="499"/>
        <v>0</v>
      </c>
      <c r="CK132" s="187"/>
      <c r="CL132" s="187"/>
      <c r="CM132" s="188">
        <f t="shared" si="500"/>
        <v>0</v>
      </c>
      <c r="CN132" s="189"/>
      <c r="CO132" s="189"/>
      <c r="CP132" s="188">
        <f t="shared" si="501"/>
        <v>0</v>
      </c>
      <c r="CQ132" s="189"/>
      <c r="CR132" s="189"/>
    </row>
    <row r="133" spans="1:96" s="231" customFormat="1" ht="25.5">
      <c r="A133" s="176" t="s">
        <v>363</v>
      </c>
      <c r="B133" s="176" t="s">
        <v>400</v>
      </c>
      <c r="C133" s="177" t="s">
        <v>401</v>
      </c>
      <c r="D133" s="232">
        <v>118</v>
      </c>
      <c r="E133" s="186">
        <f t="shared" si="502"/>
        <v>111</v>
      </c>
      <c r="F133" s="186">
        <f t="shared" si="503"/>
        <v>63</v>
      </c>
      <c r="G133" s="186">
        <f t="shared" si="504"/>
        <v>48</v>
      </c>
      <c r="H133" s="186">
        <f t="shared" si="505"/>
        <v>0</v>
      </c>
      <c r="I133" s="186">
        <f t="shared" si="506"/>
        <v>0</v>
      </c>
      <c r="J133" s="186">
        <f t="shared" si="507"/>
        <v>0</v>
      </c>
      <c r="K133" s="186">
        <f t="shared" si="508"/>
        <v>0</v>
      </c>
      <c r="L133" s="162">
        <v>0</v>
      </c>
      <c r="M133" s="162">
        <v>0</v>
      </c>
      <c r="N133" s="186">
        <f t="shared" si="475"/>
        <v>0</v>
      </c>
      <c r="O133" s="187">
        <v>0</v>
      </c>
      <c r="P133" s="187">
        <v>0</v>
      </c>
      <c r="Q133" s="186">
        <f t="shared" si="476"/>
        <v>0</v>
      </c>
      <c r="R133" s="187">
        <v>0</v>
      </c>
      <c r="S133" s="187">
        <v>0</v>
      </c>
      <c r="T133" s="186">
        <f t="shared" si="477"/>
        <v>0</v>
      </c>
      <c r="U133" s="187">
        <v>0</v>
      </c>
      <c r="V133" s="187">
        <v>0</v>
      </c>
      <c r="W133" s="186">
        <f t="shared" si="478"/>
        <v>0</v>
      </c>
      <c r="X133" s="187">
        <v>0</v>
      </c>
      <c r="Y133" s="187">
        <v>0</v>
      </c>
      <c r="Z133" s="186">
        <f t="shared" si="479"/>
        <v>0</v>
      </c>
      <c r="AA133" s="187">
        <v>0</v>
      </c>
      <c r="AB133" s="187">
        <v>0</v>
      </c>
      <c r="AC133" s="186">
        <f t="shared" si="480"/>
        <v>0</v>
      </c>
      <c r="AD133" s="187">
        <v>0</v>
      </c>
      <c r="AE133" s="187">
        <v>0</v>
      </c>
      <c r="AF133" s="186">
        <f t="shared" si="481"/>
        <v>0</v>
      </c>
      <c r="AG133" s="233">
        <v>0</v>
      </c>
      <c r="AH133" s="233">
        <v>0</v>
      </c>
      <c r="AI133" s="176" t="s">
        <v>363</v>
      </c>
      <c r="AJ133" s="176" t="s">
        <v>400</v>
      </c>
      <c r="AK133" s="177" t="s">
        <v>401</v>
      </c>
      <c r="AL133" s="232">
        <v>118</v>
      </c>
      <c r="AM133" s="186">
        <f t="shared" si="482"/>
        <v>0</v>
      </c>
      <c r="AN133" s="187">
        <v>0</v>
      </c>
      <c r="AO133" s="187">
        <v>0</v>
      </c>
      <c r="AP133" s="186">
        <f t="shared" si="483"/>
        <v>0</v>
      </c>
      <c r="AQ133" s="187">
        <v>0</v>
      </c>
      <c r="AR133" s="187">
        <v>0</v>
      </c>
      <c r="AS133" s="186">
        <f t="shared" si="484"/>
        <v>111</v>
      </c>
      <c r="AT133" s="186">
        <f t="shared" si="485"/>
        <v>63</v>
      </c>
      <c r="AU133" s="186">
        <f t="shared" si="486"/>
        <v>48</v>
      </c>
      <c r="AV133" s="186">
        <f t="shared" si="487"/>
        <v>111</v>
      </c>
      <c r="AW133" s="187">
        <v>63</v>
      </c>
      <c r="AX133" s="187">
        <v>48</v>
      </c>
      <c r="AY133" s="186">
        <f t="shared" si="488"/>
        <v>61</v>
      </c>
      <c r="AZ133" s="187">
        <v>41</v>
      </c>
      <c r="BA133" s="187">
        <v>20</v>
      </c>
      <c r="BB133" s="186">
        <f t="shared" si="489"/>
        <v>39</v>
      </c>
      <c r="BC133" s="187">
        <v>28</v>
      </c>
      <c r="BD133" s="187">
        <v>11</v>
      </c>
      <c r="BE133" s="186">
        <f t="shared" si="490"/>
        <v>1</v>
      </c>
      <c r="BF133" s="187">
        <v>0</v>
      </c>
      <c r="BG133" s="187">
        <v>1</v>
      </c>
      <c r="BH133" s="186">
        <f t="shared" si="491"/>
        <v>1</v>
      </c>
      <c r="BI133" s="187">
        <v>0</v>
      </c>
      <c r="BJ133" s="187">
        <v>1</v>
      </c>
      <c r="BK133" s="186">
        <f t="shared" si="492"/>
        <v>0</v>
      </c>
      <c r="BL133" s="187">
        <v>0</v>
      </c>
      <c r="BM133" s="187">
        <v>0</v>
      </c>
      <c r="BN133" s="176" t="s">
        <v>363</v>
      </c>
      <c r="BO133" s="176" t="s">
        <v>400</v>
      </c>
      <c r="BP133" s="177" t="s">
        <v>401</v>
      </c>
      <c r="BQ133" s="232">
        <v>118</v>
      </c>
      <c r="BR133" s="186">
        <f t="shared" si="493"/>
        <v>0</v>
      </c>
      <c r="BS133" s="187">
        <v>0</v>
      </c>
      <c r="BT133" s="187">
        <v>0</v>
      </c>
      <c r="BU133" s="186">
        <f t="shared" si="494"/>
        <v>0</v>
      </c>
      <c r="BV133" s="187">
        <v>0</v>
      </c>
      <c r="BW133" s="187">
        <v>0</v>
      </c>
      <c r="BX133" s="186">
        <f t="shared" si="495"/>
        <v>0</v>
      </c>
      <c r="BY133" s="187">
        <v>0</v>
      </c>
      <c r="BZ133" s="187">
        <v>0</v>
      </c>
      <c r="CA133" s="186">
        <f t="shared" si="496"/>
        <v>0</v>
      </c>
      <c r="CB133" s="187">
        <v>0</v>
      </c>
      <c r="CC133" s="187">
        <v>0</v>
      </c>
      <c r="CD133" s="186">
        <f t="shared" si="497"/>
        <v>0</v>
      </c>
      <c r="CE133" s="187">
        <v>0</v>
      </c>
      <c r="CF133" s="187">
        <v>0</v>
      </c>
      <c r="CG133" s="186">
        <f t="shared" si="498"/>
        <v>0</v>
      </c>
      <c r="CH133" s="187">
        <v>0</v>
      </c>
      <c r="CI133" s="187">
        <v>0</v>
      </c>
      <c r="CJ133" s="186">
        <f t="shared" si="499"/>
        <v>0</v>
      </c>
      <c r="CK133" s="187">
        <v>0</v>
      </c>
      <c r="CL133" s="187">
        <v>0</v>
      </c>
      <c r="CM133" s="188">
        <f t="shared" si="500"/>
        <v>0</v>
      </c>
      <c r="CN133" s="189">
        <v>0</v>
      </c>
      <c r="CO133" s="189">
        <v>0</v>
      </c>
      <c r="CP133" s="188">
        <f t="shared" si="501"/>
        <v>0</v>
      </c>
      <c r="CQ133" s="189">
        <v>0</v>
      </c>
      <c r="CR133" s="189">
        <v>0</v>
      </c>
    </row>
    <row r="134" spans="1:96" s="231" customFormat="1" ht="25.5">
      <c r="A134" s="176" t="s">
        <v>363</v>
      </c>
      <c r="B134" s="176" t="s">
        <v>402</v>
      </c>
      <c r="C134" s="177" t="s">
        <v>403</v>
      </c>
      <c r="D134" s="232">
        <v>119</v>
      </c>
      <c r="E134" s="186">
        <f t="shared" si="502"/>
        <v>90</v>
      </c>
      <c r="F134" s="186">
        <f t="shared" si="503"/>
        <v>90</v>
      </c>
      <c r="G134" s="186">
        <f t="shared" si="504"/>
        <v>0</v>
      </c>
      <c r="H134" s="186">
        <f t="shared" si="505"/>
        <v>0</v>
      </c>
      <c r="I134" s="186">
        <f t="shared" si="506"/>
        <v>0</v>
      </c>
      <c r="J134" s="186">
        <f t="shared" si="507"/>
        <v>0</v>
      </c>
      <c r="K134" s="186">
        <f t="shared" si="508"/>
        <v>0</v>
      </c>
      <c r="L134" s="162">
        <v>0</v>
      </c>
      <c r="M134" s="162">
        <v>0</v>
      </c>
      <c r="N134" s="186">
        <f t="shared" si="475"/>
        <v>0</v>
      </c>
      <c r="O134" s="187">
        <v>0</v>
      </c>
      <c r="P134" s="187">
        <v>0</v>
      </c>
      <c r="Q134" s="186">
        <f t="shared" si="476"/>
        <v>0</v>
      </c>
      <c r="R134" s="187">
        <v>0</v>
      </c>
      <c r="S134" s="187">
        <v>0</v>
      </c>
      <c r="T134" s="186">
        <f t="shared" si="477"/>
        <v>0</v>
      </c>
      <c r="U134" s="187">
        <v>0</v>
      </c>
      <c r="V134" s="187">
        <v>0</v>
      </c>
      <c r="W134" s="186">
        <f t="shared" si="478"/>
        <v>0</v>
      </c>
      <c r="X134" s="187">
        <v>0</v>
      </c>
      <c r="Y134" s="187">
        <v>0</v>
      </c>
      <c r="Z134" s="186">
        <f t="shared" si="479"/>
        <v>0</v>
      </c>
      <c r="AA134" s="187">
        <v>0</v>
      </c>
      <c r="AB134" s="187">
        <v>0</v>
      </c>
      <c r="AC134" s="186">
        <f t="shared" si="480"/>
        <v>0</v>
      </c>
      <c r="AD134" s="187">
        <v>0</v>
      </c>
      <c r="AE134" s="187">
        <v>0</v>
      </c>
      <c r="AF134" s="186">
        <f t="shared" si="481"/>
        <v>0</v>
      </c>
      <c r="AG134" s="233">
        <v>0</v>
      </c>
      <c r="AH134" s="233">
        <v>0</v>
      </c>
      <c r="AI134" s="176" t="s">
        <v>363</v>
      </c>
      <c r="AJ134" s="176" t="s">
        <v>402</v>
      </c>
      <c r="AK134" s="177" t="s">
        <v>403</v>
      </c>
      <c r="AL134" s="232">
        <v>119</v>
      </c>
      <c r="AM134" s="186">
        <f t="shared" si="482"/>
        <v>0</v>
      </c>
      <c r="AN134" s="187">
        <v>0</v>
      </c>
      <c r="AO134" s="187">
        <v>0</v>
      </c>
      <c r="AP134" s="186">
        <f t="shared" si="483"/>
        <v>0</v>
      </c>
      <c r="AQ134" s="187">
        <v>0</v>
      </c>
      <c r="AR134" s="187">
        <v>0</v>
      </c>
      <c r="AS134" s="186">
        <f t="shared" si="484"/>
        <v>90</v>
      </c>
      <c r="AT134" s="186">
        <f t="shared" si="485"/>
        <v>90</v>
      </c>
      <c r="AU134" s="186">
        <f t="shared" si="486"/>
        <v>0</v>
      </c>
      <c r="AV134" s="186">
        <f t="shared" si="487"/>
        <v>90</v>
      </c>
      <c r="AW134" s="187">
        <v>90</v>
      </c>
      <c r="AX134" s="187">
        <v>0</v>
      </c>
      <c r="AY134" s="186">
        <f t="shared" si="488"/>
        <v>21</v>
      </c>
      <c r="AZ134" s="187">
        <v>17</v>
      </c>
      <c r="BA134" s="187">
        <v>4</v>
      </c>
      <c r="BB134" s="186">
        <f t="shared" si="489"/>
        <v>15</v>
      </c>
      <c r="BC134" s="187">
        <v>11</v>
      </c>
      <c r="BD134" s="187">
        <v>4</v>
      </c>
      <c r="BE134" s="186">
        <f t="shared" si="490"/>
        <v>2</v>
      </c>
      <c r="BF134" s="187">
        <v>2</v>
      </c>
      <c r="BG134" s="187">
        <v>0</v>
      </c>
      <c r="BH134" s="186">
        <f t="shared" si="491"/>
        <v>2</v>
      </c>
      <c r="BI134" s="187">
        <v>2</v>
      </c>
      <c r="BJ134" s="187">
        <v>0</v>
      </c>
      <c r="BK134" s="186">
        <f t="shared" si="492"/>
        <v>0</v>
      </c>
      <c r="BL134" s="187">
        <v>0</v>
      </c>
      <c r="BM134" s="187">
        <v>0</v>
      </c>
      <c r="BN134" s="176" t="s">
        <v>363</v>
      </c>
      <c r="BO134" s="176" t="s">
        <v>402</v>
      </c>
      <c r="BP134" s="177" t="s">
        <v>403</v>
      </c>
      <c r="BQ134" s="232">
        <v>119</v>
      </c>
      <c r="BR134" s="186">
        <f t="shared" si="493"/>
        <v>0</v>
      </c>
      <c r="BS134" s="187">
        <v>0</v>
      </c>
      <c r="BT134" s="187">
        <v>0</v>
      </c>
      <c r="BU134" s="186">
        <f t="shared" si="494"/>
        <v>0</v>
      </c>
      <c r="BV134" s="187">
        <v>0</v>
      </c>
      <c r="BW134" s="187">
        <v>0</v>
      </c>
      <c r="BX134" s="186">
        <f t="shared" si="495"/>
        <v>0</v>
      </c>
      <c r="BY134" s="187">
        <v>0</v>
      </c>
      <c r="BZ134" s="187">
        <v>0</v>
      </c>
      <c r="CA134" s="186">
        <f t="shared" si="496"/>
        <v>0</v>
      </c>
      <c r="CB134" s="187">
        <v>0</v>
      </c>
      <c r="CC134" s="187">
        <v>0</v>
      </c>
      <c r="CD134" s="186">
        <f t="shared" si="497"/>
        <v>0</v>
      </c>
      <c r="CE134" s="187">
        <v>0</v>
      </c>
      <c r="CF134" s="187">
        <v>0</v>
      </c>
      <c r="CG134" s="186">
        <f t="shared" si="498"/>
        <v>0</v>
      </c>
      <c r="CH134" s="187">
        <v>0</v>
      </c>
      <c r="CI134" s="187">
        <v>0</v>
      </c>
      <c r="CJ134" s="186">
        <f t="shared" si="499"/>
        <v>0</v>
      </c>
      <c r="CK134" s="187">
        <v>0</v>
      </c>
      <c r="CL134" s="187">
        <v>0</v>
      </c>
      <c r="CM134" s="188">
        <f t="shared" si="500"/>
        <v>0</v>
      </c>
      <c r="CN134" s="189">
        <v>0</v>
      </c>
      <c r="CO134" s="189">
        <v>0</v>
      </c>
      <c r="CP134" s="188">
        <f t="shared" si="501"/>
        <v>0</v>
      </c>
      <c r="CQ134" s="189">
        <v>0</v>
      </c>
      <c r="CR134" s="189">
        <v>0</v>
      </c>
    </row>
    <row r="135" spans="1:96" s="231" customFormat="1" ht="25.5">
      <c r="A135" s="176" t="s">
        <v>363</v>
      </c>
      <c r="B135" s="176" t="s">
        <v>404</v>
      </c>
      <c r="C135" s="177" t="s">
        <v>405</v>
      </c>
      <c r="D135" s="232">
        <v>120</v>
      </c>
      <c r="E135" s="186">
        <f t="shared" si="502"/>
        <v>12</v>
      </c>
      <c r="F135" s="186">
        <f t="shared" si="503"/>
        <v>12</v>
      </c>
      <c r="G135" s="186">
        <f t="shared" si="504"/>
        <v>0</v>
      </c>
      <c r="H135" s="186">
        <f t="shared" si="505"/>
        <v>0</v>
      </c>
      <c r="I135" s="186">
        <f t="shared" si="506"/>
        <v>0</v>
      </c>
      <c r="J135" s="186">
        <f t="shared" si="507"/>
        <v>0</v>
      </c>
      <c r="K135" s="186">
        <f t="shared" si="508"/>
        <v>0</v>
      </c>
      <c r="L135" s="162"/>
      <c r="M135" s="162"/>
      <c r="N135" s="186">
        <f t="shared" si="475"/>
        <v>0</v>
      </c>
      <c r="O135" s="187"/>
      <c r="P135" s="187"/>
      <c r="Q135" s="186">
        <f t="shared" si="476"/>
        <v>0</v>
      </c>
      <c r="R135" s="187"/>
      <c r="S135" s="187"/>
      <c r="T135" s="186">
        <f t="shared" si="477"/>
        <v>0</v>
      </c>
      <c r="U135" s="187"/>
      <c r="V135" s="187"/>
      <c r="W135" s="186">
        <f t="shared" si="478"/>
        <v>0</v>
      </c>
      <c r="X135" s="187"/>
      <c r="Y135" s="187"/>
      <c r="Z135" s="186">
        <f t="shared" si="479"/>
        <v>0</v>
      </c>
      <c r="AA135" s="187"/>
      <c r="AB135" s="187"/>
      <c r="AC135" s="186">
        <f t="shared" si="480"/>
        <v>0</v>
      </c>
      <c r="AD135" s="187"/>
      <c r="AE135" s="187"/>
      <c r="AF135" s="186">
        <f t="shared" si="481"/>
        <v>0</v>
      </c>
      <c r="AG135" s="233"/>
      <c r="AH135" s="233"/>
      <c r="AI135" s="176" t="s">
        <v>363</v>
      </c>
      <c r="AJ135" s="176" t="s">
        <v>404</v>
      </c>
      <c r="AK135" s="177" t="s">
        <v>405</v>
      </c>
      <c r="AL135" s="232">
        <v>120</v>
      </c>
      <c r="AM135" s="186">
        <f t="shared" si="482"/>
        <v>0</v>
      </c>
      <c r="AN135" s="187"/>
      <c r="AO135" s="187"/>
      <c r="AP135" s="186">
        <f t="shared" si="483"/>
        <v>0</v>
      </c>
      <c r="AQ135" s="187"/>
      <c r="AR135" s="187"/>
      <c r="AS135" s="186">
        <f t="shared" si="484"/>
        <v>12</v>
      </c>
      <c r="AT135" s="186">
        <f t="shared" si="485"/>
        <v>12</v>
      </c>
      <c r="AU135" s="186">
        <f t="shared" si="486"/>
        <v>0</v>
      </c>
      <c r="AV135" s="186">
        <f t="shared" si="487"/>
        <v>12</v>
      </c>
      <c r="AW135" s="187">
        <v>12</v>
      </c>
      <c r="AX135" s="187">
        <v>0</v>
      </c>
      <c r="AY135" s="186">
        <f t="shared" si="488"/>
        <v>2</v>
      </c>
      <c r="AZ135" s="187">
        <v>0</v>
      </c>
      <c r="BA135" s="187">
        <v>2</v>
      </c>
      <c r="BB135" s="186">
        <f t="shared" si="489"/>
        <v>2</v>
      </c>
      <c r="BC135" s="187">
        <v>0</v>
      </c>
      <c r="BD135" s="187">
        <v>2</v>
      </c>
      <c r="BE135" s="186">
        <f t="shared" si="490"/>
        <v>0</v>
      </c>
      <c r="BF135" s="187">
        <v>0</v>
      </c>
      <c r="BG135" s="187">
        <v>0</v>
      </c>
      <c r="BH135" s="186">
        <f t="shared" si="491"/>
        <v>0</v>
      </c>
      <c r="BI135" s="187"/>
      <c r="BJ135" s="187"/>
      <c r="BK135" s="186">
        <f t="shared" si="492"/>
        <v>0</v>
      </c>
      <c r="BL135" s="187"/>
      <c r="BM135" s="187"/>
      <c r="BN135" s="176" t="s">
        <v>363</v>
      </c>
      <c r="BO135" s="176" t="s">
        <v>404</v>
      </c>
      <c r="BP135" s="177" t="s">
        <v>405</v>
      </c>
      <c r="BQ135" s="232">
        <v>120</v>
      </c>
      <c r="BR135" s="186">
        <f t="shared" si="493"/>
        <v>0</v>
      </c>
      <c r="BS135" s="187"/>
      <c r="BT135" s="187"/>
      <c r="BU135" s="186">
        <f t="shared" si="494"/>
        <v>0</v>
      </c>
      <c r="BV135" s="187"/>
      <c r="BW135" s="187"/>
      <c r="BX135" s="186">
        <f t="shared" si="495"/>
        <v>0</v>
      </c>
      <c r="BY135" s="187"/>
      <c r="BZ135" s="187"/>
      <c r="CA135" s="186">
        <f t="shared" si="496"/>
        <v>0</v>
      </c>
      <c r="CB135" s="187">
        <v>0</v>
      </c>
      <c r="CC135" s="187">
        <v>0</v>
      </c>
      <c r="CD135" s="186">
        <f t="shared" si="497"/>
        <v>0</v>
      </c>
      <c r="CE135" s="187"/>
      <c r="CF135" s="187"/>
      <c r="CG135" s="186">
        <f t="shared" si="498"/>
        <v>0</v>
      </c>
      <c r="CH135" s="187"/>
      <c r="CI135" s="187"/>
      <c r="CJ135" s="186">
        <f t="shared" si="499"/>
        <v>0</v>
      </c>
      <c r="CK135" s="187"/>
      <c r="CL135" s="187"/>
      <c r="CM135" s="188">
        <f t="shared" si="500"/>
        <v>0</v>
      </c>
      <c r="CN135" s="189"/>
      <c r="CO135" s="189"/>
      <c r="CP135" s="188">
        <f t="shared" si="501"/>
        <v>0</v>
      </c>
      <c r="CQ135" s="189"/>
      <c r="CR135" s="189"/>
    </row>
    <row r="136" spans="1:96" s="231" customFormat="1" ht="22.5" customHeight="1">
      <c r="A136" s="312" t="s">
        <v>406</v>
      </c>
      <c r="B136" s="313"/>
      <c r="C136" s="314"/>
      <c r="D136" s="230">
        <v>121</v>
      </c>
      <c r="E136" s="229">
        <f t="shared" si="502"/>
        <v>111</v>
      </c>
      <c r="F136" s="229">
        <f t="shared" si="503"/>
        <v>96</v>
      </c>
      <c r="G136" s="229">
        <f t="shared" si="504"/>
        <v>15</v>
      </c>
      <c r="H136" s="229">
        <f>SUM(H137:H143)</f>
        <v>41</v>
      </c>
      <c r="I136" s="229">
        <f t="shared" ref="I136:AH136" si="636">SUM(I137:I143)</f>
        <v>34</v>
      </c>
      <c r="J136" s="229">
        <f t="shared" si="636"/>
        <v>7</v>
      </c>
      <c r="K136" s="229">
        <f t="shared" si="636"/>
        <v>41</v>
      </c>
      <c r="L136" s="229">
        <f t="shared" si="636"/>
        <v>34</v>
      </c>
      <c r="M136" s="229">
        <f t="shared" si="636"/>
        <v>7</v>
      </c>
      <c r="N136" s="229">
        <f t="shared" si="636"/>
        <v>22</v>
      </c>
      <c r="O136" s="229">
        <f t="shared" si="636"/>
        <v>21</v>
      </c>
      <c r="P136" s="229">
        <f t="shared" si="636"/>
        <v>1</v>
      </c>
      <c r="Q136" s="229">
        <f t="shared" si="636"/>
        <v>17</v>
      </c>
      <c r="R136" s="229">
        <f t="shared" si="636"/>
        <v>17</v>
      </c>
      <c r="S136" s="229">
        <f t="shared" si="636"/>
        <v>0</v>
      </c>
      <c r="T136" s="229">
        <f t="shared" si="636"/>
        <v>6</v>
      </c>
      <c r="U136" s="229">
        <f t="shared" si="636"/>
        <v>4</v>
      </c>
      <c r="V136" s="229">
        <f t="shared" si="636"/>
        <v>2</v>
      </c>
      <c r="W136" s="229">
        <f t="shared" si="636"/>
        <v>6</v>
      </c>
      <c r="X136" s="229">
        <f t="shared" si="636"/>
        <v>4</v>
      </c>
      <c r="Y136" s="229">
        <f t="shared" si="636"/>
        <v>2</v>
      </c>
      <c r="Z136" s="229">
        <f t="shared" si="636"/>
        <v>0</v>
      </c>
      <c r="AA136" s="229">
        <f t="shared" si="636"/>
        <v>0</v>
      </c>
      <c r="AB136" s="229">
        <f t="shared" si="636"/>
        <v>0</v>
      </c>
      <c r="AC136" s="229">
        <f t="shared" si="636"/>
        <v>0</v>
      </c>
      <c r="AD136" s="229">
        <f t="shared" si="636"/>
        <v>0</v>
      </c>
      <c r="AE136" s="229">
        <f t="shared" si="636"/>
        <v>0</v>
      </c>
      <c r="AF136" s="229">
        <f t="shared" si="636"/>
        <v>0</v>
      </c>
      <c r="AG136" s="229">
        <f t="shared" si="636"/>
        <v>0</v>
      </c>
      <c r="AH136" s="229">
        <f t="shared" si="636"/>
        <v>0</v>
      </c>
      <c r="AI136" s="312" t="s">
        <v>406</v>
      </c>
      <c r="AJ136" s="313"/>
      <c r="AK136" s="314"/>
      <c r="AL136" s="230">
        <v>121</v>
      </c>
      <c r="AM136" s="229">
        <f t="shared" ref="AM136" si="637">SUM(AM137:AM143)</f>
        <v>0</v>
      </c>
      <c r="AN136" s="229">
        <f t="shared" ref="AN136" si="638">SUM(AN137:AN143)</f>
        <v>0</v>
      </c>
      <c r="AO136" s="229">
        <f t="shared" ref="AO136" si="639">SUM(AO137:AO143)</f>
        <v>0</v>
      </c>
      <c r="AP136" s="229">
        <f t="shared" ref="AP136" si="640">SUM(AP137:AP143)</f>
        <v>0</v>
      </c>
      <c r="AQ136" s="229">
        <f t="shared" ref="AQ136" si="641">SUM(AQ137:AQ143)</f>
        <v>0</v>
      </c>
      <c r="AR136" s="229">
        <f t="shared" ref="AR136" si="642">SUM(AR137:AR143)</f>
        <v>0</v>
      </c>
      <c r="AS136" s="229">
        <f t="shared" ref="AS136" si="643">SUM(AS137:AS143)</f>
        <v>70</v>
      </c>
      <c r="AT136" s="229">
        <f t="shared" ref="AT136" si="644">SUM(AT137:AT143)</f>
        <v>62</v>
      </c>
      <c r="AU136" s="229">
        <f t="shared" ref="AU136" si="645">SUM(AU137:AU143)</f>
        <v>8</v>
      </c>
      <c r="AV136" s="229">
        <f t="shared" ref="AV136" si="646">SUM(AV137:AV143)</f>
        <v>41</v>
      </c>
      <c r="AW136" s="229">
        <f t="shared" ref="AW136" si="647">SUM(AW137:AW143)</f>
        <v>34</v>
      </c>
      <c r="AX136" s="229">
        <f t="shared" ref="AX136" si="648">SUM(AX137:AX143)</f>
        <v>7</v>
      </c>
      <c r="AY136" s="229">
        <f t="shared" ref="AY136" si="649">SUM(AY137:AY143)</f>
        <v>28</v>
      </c>
      <c r="AZ136" s="229">
        <f t="shared" ref="AZ136" si="650">SUM(AZ137:AZ143)</f>
        <v>24</v>
      </c>
      <c r="BA136" s="229">
        <f t="shared" ref="BA136" si="651">SUM(BA137:BA143)</f>
        <v>4</v>
      </c>
      <c r="BB136" s="229">
        <f t="shared" ref="BB136" si="652">SUM(BB137:BB143)</f>
        <v>19</v>
      </c>
      <c r="BC136" s="229">
        <f t="shared" ref="BC136" si="653">SUM(BC137:BC143)</f>
        <v>19</v>
      </c>
      <c r="BD136" s="229">
        <f t="shared" ref="BD136" si="654">SUM(BD137:BD143)</f>
        <v>0</v>
      </c>
      <c r="BE136" s="229">
        <f t="shared" ref="BE136" si="655">SUM(BE137:BE143)</f>
        <v>0</v>
      </c>
      <c r="BF136" s="229">
        <f t="shared" ref="BF136" si="656">SUM(BF137:BF143)</f>
        <v>0</v>
      </c>
      <c r="BG136" s="229">
        <f t="shared" ref="BG136" si="657">SUM(BG137:BG143)</f>
        <v>0</v>
      </c>
      <c r="BH136" s="229">
        <f t="shared" ref="BH136" si="658">SUM(BH137:BH143)</f>
        <v>0</v>
      </c>
      <c r="BI136" s="229">
        <f t="shared" ref="BI136" si="659">SUM(BI137:BI143)</f>
        <v>0</v>
      </c>
      <c r="BJ136" s="229">
        <f t="shared" ref="BJ136" si="660">SUM(BJ137:BJ143)</f>
        <v>0</v>
      </c>
      <c r="BK136" s="229">
        <f t="shared" ref="BK136" si="661">SUM(BK137:BK143)</f>
        <v>0</v>
      </c>
      <c r="BL136" s="229">
        <f t="shared" ref="BL136" si="662">SUM(BL137:BL143)</f>
        <v>0</v>
      </c>
      <c r="BM136" s="229">
        <f t="shared" ref="BM136" si="663">SUM(BM137:BM143)</f>
        <v>0</v>
      </c>
      <c r="BN136" s="312" t="s">
        <v>406</v>
      </c>
      <c r="BO136" s="313"/>
      <c r="BP136" s="314"/>
      <c r="BQ136" s="230">
        <v>121</v>
      </c>
      <c r="BR136" s="229">
        <f t="shared" ref="BR136" si="664">SUM(BR137:BR143)</f>
        <v>29</v>
      </c>
      <c r="BS136" s="229">
        <f t="shared" ref="BS136" si="665">SUM(BS137:BS143)</f>
        <v>28</v>
      </c>
      <c r="BT136" s="229">
        <f t="shared" ref="BT136" si="666">SUM(BT137:BT143)</f>
        <v>1</v>
      </c>
      <c r="BU136" s="229">
        <f t="shared" ref="BU136" si="667">SUM(BU137:BU143)</f>
        <v>5</v>
      </c>
      <c r="BV136" s="229">
        <f t="shared" ref="BV136" si="668">SUM(BV137:BV143)</f>
        <v>5</v>
      </c>
      <c r="BW136" s="229">
        <f t="shared" ref="BW136" si="669">SUM(BW137:BW143)</f>
        <v>0</v>
      </c>
      <c r="BX136" s="229">
        <f t="shared" ref="BX136" si="670">SUM(BX137:BX143)</f>
        <v>0</v>
      </c>
      <c r="BY136" s="229">
        <f t="shared" ref="BY136" si="671">SUM(BY137:BY143)</f>
        <v>0</v>
      </c>
      <c r="BZ136" s="229">
        <f t="shared" ref="BZ136" si="672">SUM(BZ137:BZ143)</f>
        <v>0</v>
      </c>
      <c r="CA136" s="229">
        <f t="shared" ref="CA136" si="673">SUM(CA137:CA143)</f>
        <v>4</v>
      </c>
      <c r="CB136" s="229">
        <f t="shared" ref="CB136" si="674">SUM(CB137:CB143)</f>
        <v>4</v>
      </c>
      <c r="CC136" s="229">
        <f t="shared" ref="CC136" si="675">SUM(CC137:CC143)</f>
        <v>0</v>
      </c>
      <c r="CD136" s="229">
        <f t="shared" ref="CD136" si="676">SUM(CD137:CD143)</f>
        <v>4</v>
      </c>
      <c r="CE136" s="229">
        <f t="shared" ref="CE136" si="677">SUM(CE137:CE143)</f>
        <v>4</v>
      </c>
      <c r="CF136" s="229">
        <f t="shared" ref="CF136" si="678">SUM(CF137:CF143)</f>
        <v>0</v>
      </c>
      <c r="CG136" s="229">
        <f t="shared" ref="CG136" si="679">SUM(CG137:CG143)</f>
        <v>0</v>
      </c>
      <c r="CH136" s="229">
        <f t="shared" ref="CH136" si="680">SUM(CH137:CH143)</f>
        <v>0</v>
      </c>
      <c r="CI136" s="229">
        <f t="shared" ref="CI136" si="681">SUM(CI137:CI143)</f>
        <v>0</v>
      </c>
      <c r="CJ136" s="229">
        <f t="shared" ref="CJ136" si="682">SUM(CJ137:CJ143)</f>
        <v>0</v>
      </c>
      <c r="CK136" s="229">
        <f t="shared" ref="CK136" si="683">SUM(CK137:CK143)</f>
        <v>0</v>
      </c>
      <c r="CL136" s="229">
        <f t="shared" ref="CL136" si="684">SUM(CL137:CL143)</f>
        <v>0</v>
      </c>
      <c r="CM136" s="229">
        <f t="shared" ref="CM136" si="685">SUM(CM137:CM143)</f>
        <v>0</v>
      </c>
      <c r="CN136" s="229">
        <f t="shared" ref="CN136" si="686">SUM(CN137:CN143)</f>
        <v>0</v>
      </c>
      <c r="CO136" s="229">
        <f t="shared" ref="CO136" si="687">SUM(CO137:CO143)</f>
        <v>0</v>
      </c>
      <c r="CP136" s="229">
        <f t="shared" ref="CP136" si="688">SUM(CP137:CP143)</f>
        <v>0</v>
      </c>
      <c r="CQ136" s="229">
        <f t="shared" ref="CQ136" si="689">SUM(CQ137:CQ143)</f>
        <v>0</v>
      </c>
      <c r="CR136" s="229">
        <f t="shared" ref="CR136" si="690">SUM(CR137:CR143)</f>
        <v>0</v>
      </c>
    </row>
    <row r="137" spans="1:96" s="231" customFormat="1" ht="25.5">
      <c r="A137" s="176" t="s">
        <v>407</v>
      </c>
      <c r="B137" s="176" t="s">
        <v>408</v>
      </c>
      <c r="C137" s="177" t="s">
        <v>409</v>
      </c>
      <c r="D137" s="232">
        <v>122</v>
      </c>
      <c r="E137" s="186">
        <f t="shared" si="502"/>
        <v>16</v>
      </c>
      <c r="F137" s="186">
        <f t="shared" si="503"/>
        <v>13</v>
      </c>
      <c r="G137" s="186">
        <f t="shared" si="504"/>
        <v>3</v>
      </c>
      <c r="H137" s="186">
        <f t="shared" si="505"/>
        <v>16</v>
      </c>
      <c r="I137" s="186">
        <f t="shared" si="506"/>
        <v>13</v>
      </c>
      <c r="J137" s="186">
        <f t="shared" si="507"/>
        <v>3</v>
      </c>
      <c r="K137" s="186">
        <f t="shared" si="508"/>
        <v>16</v>
      </c>
      <c r="L137" s="162">
        <v>13</v>
      </c>
      <c r="M137" s="162">
        <v>3</v>
      </c>
      <c r="N137" s="186">
        <f t="shared" si="475"/>
        <v>7</v>
      </c>
      <c r="O137" s="187">
        <v>6</v>
      </c>
      <c r="P137" s="187">
        <v>1</v>
      </c>
      <c r="Q137" s="186">
        <f t="shared" si="476"/>
        <v>4</v>
      </c>
      <c r="R137" s="187">
        <v>4</v>
      </c>
      <c r="S137" s="187"/>
      <c r="T137" s="186">
        <f t="shared" si="477"/>
        <v>1</v>
      </c>
      <c r="U137" s="187">
        <v>1</v>
      </c>
      <c r="V137" s="187"/>
      <c r="W137" s="186">
        <f t="shared" si="478"/>
        <v>1</v>
      </c>
      <c r="X137" s="187">
        <v>1</v>
      </c>
      <c r="Y137" s="187"/>
      <c r="Z137" s="186">
        <f t="shared" si="479"/>
        <v>0</v>
      </c>
      <c r="AA137" s="187"/>
      <c r="AB137" s="187"/>
      <c r="AC137" s="186">
        <f t="shared" si="480"/>
        <v>0</v>
      </c>
      <c r="AD137" s="187"/>
      <c r="AE137" s="187"/>
      <c r="AF137" s="186">
        <f t="shared" si="481"/>
        <v>0</v>
      </c>
      <c r="AG137" s="233"/>
      <c r="AH137" s="233"/>
      <c r="AI137" s="176" t="s">
        <v>407</v>
      </c>
      <c r="AJ137" s="176" t="s">
        <v>408</v>
      </c>
      <c r="AK137" s="177" t="s">
        <v>409</v>
      </c>
      <c r="AL137" s="232">
        <v>122</v>
      </c>
      <c r="AM137" s="186">
        <f t="shared" si="482"/>
        <v>0</v>
      </c>
      <c r="AN137" s="187"/>
      <c r="AO137" s="187"/>
      <c r="AP137" s="186">
        <f t="shared" si="483"/>
        <v>0</v>
      </c>
      <c r="AQ137" s="187"/>
      <c r="AR137" s="187"/>
      <c r="AS137" s="186">
        <f t="shared" si="484"/>
        <v>0</v>
      </c>
      <c r="AT137" s="186">
        <f t="shared" si="485"/>
        <v>0</v>
      </c>
      <c r="AU137" s="186">
        <f t="shared" si="486"/>
        <v>0</v>
      </c>
      <c r="AV137" s="186">
        <f t="shared" si="487"/>
        <v>0</v>
      </c>
      <c r="AW137" s="187">
        <v>0</v>
      </c>
      <c r="AX137" s="187">
        <v>0</v>
      </c>
      <c r="AY137" s="186">
        <f t="shared" si="488"/>
        <v>0</v>
      </c>
      <c r="AZ137" s="187"/>
      <c r="BA137" s="187"/>
      <c r="BB137" s="186">
        <f t="shared" si="489"/>
        <v>0</v>
      </c>
      <c r="BC137" s="187"/>
      <c r="BD137" s="187"/>
      <c r="BE137" s="186">
        <f t="shared" si="490"/>
        <v>0</v>
      </c>
      <c r="BF137" s="187">
        <v>0</v>
      </c>
      <c r="BG137" s="187">
        <v>0</v>
      </c>
      <c r="BH137" s="186">
        <f t="shared" si="491"/>
        <v>0</v>
      </c>
      <c r="BI137" s="187"/>
      <c r="BJ137" s="187"/>
      <c r="BK137" s="186">
        <f t="shared" si="492"/>
        <v>0</v>
      </c>
      <c r="BL137" s="187"/>
      <c r="BM137" s="187"/>
      <c r="BN137" s="176" t="s">
        <v>407</v>
      </c>
      <c r="BO137" s="176" t="s">
        <v>408</v>
      </c>
      <c r="BP137" s="177" t="s">
        <v>409</v>
      </c>
      <c r="BQ137" s="232">
        <v>122</v>
      </c>
      <c r="BR137" s="186">
        <f t="shared" si="493"/>
        <v>0</v>
      </c>
      <c r="BS137" s="187"/>
      <c r="BT137" s="187"/>
      <c r="BU137" s="186">
        <f t="shared" si="494"/>
        <v>0</v>
      </c>
      <c r="BV137" s="187"/>
      <c r="BW137" s="187"/>
      <c r="BX137" s="186">
        <f t="shared" si="495"/>
        <v>0</v>
      </c>
      <c r="BY137" s="187"/>
      <c r="BZ137" s="187"/>
      <c r="CA137" s="186">
        <f t="shared" si="496"/>
        <v>0</v>
      </c>
      <c r="CB137" s="187">
        <v>0</v>
      </c>
      <c r="CC137" s="187">
        <v>0</v>
      </c>
      <c r="CD137" s="186">
        <f t="shared" si="497"/>
        <v>0</v>
      </c>
      <c r="CE137" s="187"/>
      <c r="CF137" s="187"/>
      <c r="CG137" s="186">
        <f t="shared" si="498"/>
        <v>0</v>
      </c>
      <c r="CH137" s="187"/>
      <c r="CI137" s="187"/>
      <c r="CJ137" s="186">
        <f t="shared" si="499"/>
        <v>0</v>
      </c>
      <c r="CK137" s="187"/>
      <c r="CL137" s="187"/>
      <c r="CM137" s="188">
        <f t="shared" si="500"/>
        <v>0</v>
      </c>
      <c r="CN137" s="189"/>
      <c r="CO137" s="189"/>
      <c r="CP137" s="188">
        <f t="shared" si="501"/>
        <v>0</v>
      </c>
      <c r="CQ137" s="189"/>
      <c r="CR137" s="189"/>
    </row>
    <row r="138" spans="1:96" s="231" customFormat="1" ht="38.25">
      <c r="A138" s="176" t="s">
        <v>407</v>
      </c>
      <c r="B138" s="176" t="s">
        <v>410</v>
      </c>
      <c r="C138" s="177" t="s">
        <v>411</v>
      </c>
      <c r="D138" s="232">
        <v>123</v>
      </c>
      <c r="E138" s="186">
        <f t="shared" si="502"/>
        <v>16</v>
      </c>
      <c r="F138" s="186">
        <f t="shared" si="503"/>
        <v>14</v>
      </c>
      <c r="G138" s="186">
        <f t="shared" si="504"/>
        <v>2</v>
      </c>
      <c r="H138" s="186">
        <f t="shared" si="505"/>
        <v>16</v>
      </c>
      <c r="I138" s="186">
        <f t="shared" si="506"/>
        <v>14</v>
      </c>
      <c r="J138" s="186">
        <f t="shared" si="507"/>
        <v>2</v>
      </c>
      <c r="K138" s="186">
        <f t="shared" si="508"/>
        <v>16</v>
      </c>
      <c r="L138" s="162">
        <v>14</v>
      </c>
      <c r="M138" s="162">
        <v>2</v>
      </c>
      <c r="N138" s="186">
        <f t="shared" si="475"/>
        <v>11</v>
      </c>
      <c r="O138" s="187">
        <v>11</v>
      </c>
      <c r="P138" s="187"/>
      <c r="Q138" s="186">
        <f t="shared" si="476"/>
        <v>11</v>
      </c>
      <c r="R138" s="187">
        <v>11</v>
      </c>
      <c r="S138" s="187"/>
      <c r="T138" s="186">
        <f t="shared" si="477"/>
        <v>5</v>
      </c>
      <c r="U138" s="187">
        <v>3</v>
      </c>
      <c r="V138" s="187">
        <v>2</v>
      </c>
      <c r="W138" s="186">
        <f t="shared" si="478"/>
        <v>5</v>
      </c>
      <c r="X138" s="187">
        <v>3</v>
      </c>
      <c r="Y138" s="187">
        <v>2</v>
      </c>
      <c r="Z138" s="186">
        <f t="shared" si="479"/>
        <v>0</v>
      </c>
      <c r="AA138" s="187"/>
      <c r="AB138" s="187"/>
      <c r="AC138" s="186">
        <f t="shared" si="480"/>
        <v>0</v>
      </c>
      <c r="AD138" s="187"/>
      <c r="AE138" s="187"/>
      <c r="AF138" s="186">
        <f t="shared" si="481"/>
        <v>0</v>
      </c>
      <c r="AG138" s="233"/>
      <c r="AH138" s="233"/>
      <c r="AI138" s="176" t="s">
        <v>407</v>
      </c>
      <c r="AJ138" s="176" t="s">
        <v>410</v>
      </c>
      <c r="AK138" s="177" t="s">
        <v>411</v>
      </c>
      <c r="AL138" s="232">
        <v>123</v>
      </c>
      <c r="AM138" s="186">
        <f t="shared" si="482"/>
        <v>0</v>
      </c>
      <c r="AN138" s="187"/>
      <c r="AO138" s="187"/>
      <c r="AP138" s="186">
        <f t="shared" si="483"/>
        <v>0</v>
      </c>
      <c r="AQ138" s="187"/>
      <c r="AR138" s="187"/>
      <c r="AS138" s="186">
        <f t="shared" si="484"/>
        <v>0</v>
      </c>
      <c r="AT138" s="186">
        <f t="shared" si="485"/>
        <v>0</v>
      </c>
      <c r="AU138" s="186">
        <f t="shared" si="486"/>
        <v>0</v>
      </c>
      <c r="AV138" s="186">
        <f t="shared" si="487"/>
        <v>0</v>
      </c>
      <c r="AW138" s="187"/>
      <c r="AX138" s="187"/>
      <c r="AY138" s="186">
        <f t="shared" si="488"/>
        <v>0</v>
      </c>
      <c r="AZ138" s="187"/>
      <c r="BA138" s="187"/>
      <c r="BB138" s="186">
        <f t="shared" si="489"/>
        <v>0</v>
      </c>
      <c r="BC138" s="187"/>
      <c r="BD138" s="187"/>
      <c r="BE138" s="186">
        <f t="shared" si="490"/>
        <v>0</v>
      </c>
      <c r="BF138" s="187">
        <v>0</v>
      </c>
      <c r="BG138" s="187">
        <v>0</v>
      </c>
      <c r="BH138" s="186">
        <f t="shared" si="491"/>
        <v>0</v>
      </c>
      <c r="BI138" s="187"/>
      <c r="BJ138" s="187"/>
      <c r="BK138" s="186">
        <f t="shared" si="492"/>
        <v>0</v>
      </c>
      <c r="BL138" s="187"/>
      <c r="BM138" s="187"/>
      <c r="BN138" s="176" t="s">
        <v>407</v>
      </c>
      <c r="BO138" s="176" t="s">
        <v>410</v>
      </c>
      <c r="BP138" s="177" t="s">
        <v>411</v>
      </c>
      <c r="BQ138" s="232">
        <v>123</v>
      </c>
      <c r="BR138" s="186">
        <f t="shared" si="493"/>
        <v>0</v>
      </c>
      <c r="BS138" s="187"/>
      <c r="BT138" s="187"/>
      <c r="BU138" s="186">
        <f t="shared" si="494"/>
        <v>0</v>
      </c>
      <c r="BV138" s="187"/>
      <c r="BW138" s="187"/>
      <c r="BX138" s="186">
        <f t="shared" si="495"/>
        <v>0</v>
      </c>
      <c r="BY138" s="187"/>
      <c r="BZ138" s="187"/>
      <c r="CA138" s="186">
        <f t="shared" si="496"/>
        <v>0</v>
      </c>
      <c r="CB138" s="187">
        <v>0</v>
      </c>
      <c r="CC138" s="187">
        <v>0</v>
      </c>
      <c r="CD138" s="186">
        <f t="shared" si="497"/>
        <v>0</v>
      </c>
      <c r="CE138" s="187"/>
      <c r="CF138" s="187"/>
      <c r="CG138" s="186">
        <f t="shared" si="498"/>
        <v>0</v>
      </c>
      <c r="CH138" s="187"/>
      <c r="CI138" s="187"/>
      <c r="CJ138" s="186">
        <f t="shared" si="499"/>
        <v>0</v>
      </c>
      <c r="CK138" s="187"/>
      <c r="CL138" s="187"/>
      <c r="CM138" s="188">
        <f t="shared" si="500"/>
        <v>0</v>
      </c>
      <c r="CN138" s="189"/>
      <c r="CO138" s="189"/>
      <c r="CP138" s="188">
        <f t="shared" si="501"/>
        <v>0</v>
      </c>
      <c r="CQ138" s="189"/>
      <c r="CR138" s="189"/>
    </row>
    <row r="139" spans="1:96" s="231" customFormat="1" ht="38.25">
      <c r="A139" s="176" t="s">
        <v>407</v>
      </c>
      <c r="B139" s="176" t="s">
        <v>412</v>
      </c>
      <c r="C139" s="177" t="s">
        <v>413</v>
      </c>
      <c r="D139" s="232">
        <v>124</v>
      </c>
      <c r="E139" s="186">
        <f t="shared" si="502"/>
        <v>17</v>
      </c>
      <c r="F139" s="186">
        <f t="shared" si="503"/>
        <v>10</v>
      </c>
      <c r="G139" s="186">
        <f t="shared" si="504"/>
        <v>7</v>
      </c>
      <c r="H139" s="186">
        <f t="shared" si="505"/>
        <v>0</v>
      </c>
      <c r="I139" s="186">
        <f t="shared" si="506"/>
        <v>0</v>
      </c>
      <c r="J139" s="186">
        <f t="shared" si="507"/>
        <v>0</v>
      </c>
      <c r="K139" s="186">
        <f t="shared" si="508"/>
        <v>0</v>
      </c>
      <c r="L139" s="162"/>
      <c r="M139" s="162"/>
      <c r="N139" s="186">
        <f t="shared" si="475"/>
        <v>0</v>
      </c>
      <c r="O139" s="187"/>
      <c r="P139" s="187"/>
      <c r="Q139" s="186">
        <f t="shared" si="476"/>
        <v>0</v>
      </c>
      <c r="R139" s="187"/>
      <c r="S139" s="187"/>
      <c r="T139" s="186">
        <f t="shared" si="477"/>
        <v>0</v>
      </c>
      <c r="U139" s="187"/>
      <c r="V139" s="187"/>
      <c r="W139" s="186">
        <f t="shared" si="478"/>
        <v>0</v>
      </c>
      <c r="X139" s="187"/>
      <c r="Y139" s="187"/>
      <c r="Z139" s="186">
        <f t="shared" si="479"/>
        <v>0</v>
      </c>
      <c r="AA139" s="187"/>
      <c r="AB139" s="187"/>
      <c r="AC139" s="186">
        <f t="shared" si="480"/>
        <v>0</v>
      </c>
      <c r="AD139" s="187"/>
      <c r="AE139" s="187"/>
      <c r="AF139" s="186">
        <f t="shared" si="481"/>
        <v>0</v>
      </c>
      <c r="AG139" s="233"/>
      <c r="AH139" s="233"/>
      <c r="AI139" s="176" t="s">
        <v>407</v>
      </c>
      <c r="AJ139" s="176" t="s">
        <v>412</v>
      </c>
      <c r="AK139" s="177" t="s">
        <v>413</v>
      </c>
      <c r="AL139" s="232">
        <v>124</v>
      </c>
      <c r="AM139" s="186">
        <f t="shared" si="482"/>
        <v>0</v>
      </c>
      <c r="AN139" s="187"/>
      <c r="AO139" s="187"/>
      <c r="AP139" s="186">
        <f t="shared" si="483"/>
        <v>0</v>
      </c>
      <c r="AQ139" s="187"/>
      <c r="AR139" s="187"/>
      <c r="AS139" s="186">
        <f t="shared" si="484"/>
        <v>17</v>
      </c>
      <c r="AT139" s="186">
        <f t="shared" si="485"/>
        <v>10</v>
      </c>
      <c r="AU139" s="186">
        <f t="shared" si="486"/>
        <v>7</v>
      </c>
      <c r="AV139" s="186">
        <f t="shared" si="487"/>
        <v>17</v>
      </c>
      <c r="AW139" s="187">
        <v>10</v>
      </c>
      <c r="AX139" s="187">
        <v>7</v>
      </c>
      <c r="AY139" s="186">
        <f t="shared" si="488"/>
        <v>8</v>
      </c>
      <c r="AZ139" s="187">
        <v>4</v>
      </c>
      <c r="BA139" s="187">
        <v>4</v>
      </c>
      <c r="BB139" s="186">
        <f t="shared" si="489"/>
        <v>1</v>
      </c>
      <c r="BC139" s="187">
        <v>1</v>
      </c>
      <c r="BD139" s="187"/>
      <c r="BE139" s="186">
        <f t="shared" si="490"/>
        <v>0</v>
      </c>
      <c r="BF139" s="187">
        <v>0</v>
      </c>
      <c r="BG139" s="187">
        <v>0</v>
      </c>
      <c r="BH139" s="186">
        <f t="shared" si="491"/>
        <v>0</v>
      </c>
      <c r="BI139" s="187"/>
      <c r="BJ139" s="187"/>
      <c r="BK139" s="186">
        <f t="shared" si="492"/>
        <v>0</v>
      </c>
      <c r="BL139" s="187"/>
      <c r="BM139" s="187"/>
      <c r="BN139" s="176" t="s">
        <v>407</v>
      </c>
      <c r="BO139" s="176" t="s">
        <v>412</v>
      </c>
      <c r="BP139" s="177" t="s">
        <v>413</v>
      </c>
      <c r="BQ139" s="232">
        <v>124</v>
      </c>
      <c r="BR139" s="186">
        <f t="shared" si="493"/>
        <v>0</v>
      </c>
      <c r="BS139" s="187"/>
      <c r="BT139" s="187"/>
      <c r="BU139" s="186">
        <f t="shared" si="494"/>
        <v>0</v>
      </c>
      <c r="BV139" s="187"/>
      <c r="BW139" s="187"/>
      <c r="BX139" s="186">
        <f t="shared" si="495"/>
        <v>0</v>
      </c>
      <c r="BY139" s="187"/>
      <c r="BZ139" s="187"/>
      <c r="CA139" s="186">
        <f t="shared" si="496"/>
        <v>0</v>
      </c>
      <c r="CB139" s="187">
        <v>0</v>
      </c>
      <c r="CC139" s="187">
        <v>0</v>
      </c>
      <c r="CD139" s="186">
        <f t="shared" si="497"/>
        <v>0</v>
      </c>
      <c r="CE139" s="187"/>
      <c r="CF139" s="187"/>
      <c r="CG139" s="186">
        <f t="shared" si="498"/>
        <v>0</v>
      </c>
      <c r="CH139" s="187"/>
      <c r="CI139" s="187"/>
      <c r="CJ139" s="186">
        <f t="shared" si="499"/>
        <v>0</v>
      </c>
      <c r="CK139" s="187"/>
      <c r="CL139" s="187"/>
      <c r="CM139" s="188">
        <f t="shared" si="500"/>
        <v>0</v>
      </c>
      <c r="CN139" s="189"/>
      <c r="CO139" s="189"/>
      <c r="CP139" s="188">
        <f t="shared" si="501"/>
        <v>0</v>
      </c>
      <c r="CQ139" s="189"/>
      <c r="CR139" s="189"/>
    </row>
    <row r="140" spans="1:96" s="231" customFormat="1" ht="51">
      <c r="A140" s="179" t="s">
        <v>407</v>
      </c>
      <c r="B140" s="179" t="s">
        <v>414</v>
      </c>
      <c r="C140" s="179" t="s">
        <v>415</v>
      </c>
      <c r="D140" s="232">
        <v>125</v>
      </c>
      <c r="E140" s="186">
        <f t="shared" si="502"/>
        <v>29</v>
      </c>
      <c r="F140" s="186">
        <f t="shared" si="503"/>
        <v>28</v>
      </c>
      <c r="G140" s="186">
        <f t="shared" si="504"/>
        <v>1</v>
      </c>
      <c r="H140" s="186">
        <f t="shared" si="505"/>
        <v>0</v>
      </c>
      <c r="I140" s="186">
        <f t="shared" si="506"/>
        <v>0</v>
      </c>
      <c r="J140" s="186">
        <f t="shared" si="507"/>
        <v>0</v>
      </c>
      <c r="K140" s="186">
        <f t="shared" si="508"/>
        <v>0</v>
      </c>
      <c r="L140" s="162">
        <v>0</v>
      </c>
      <c r="M140" s="162">
        <v>0</v>
      </c>
      <c r="N140" s="186">
        <f t="shared" si="475"/>
        <v>0</v>
      </c>
      <c r="O140" s="187">
        <v>0</v>
      </c>
      <c r="P140" s="187">
        <v>0</v>
      </c>
      <c r="Q140" s="186">
        <f t="shared" si="476"/>
        <v>0</v>
      </c>
      <c r="R140" s="187">
        <v>0</v>
      </c>
      <c r="S140" s="187">
        <v>0</v>
      </c>
      <c r="T140" s="186">
        <f t="shared" si="477"/>
        <v>0</v>
      </c>
      <c r="U140" s="187">
        <v>0</v>
      </c>
      <c r="V140" s="187">
        <v>0</v>
      </c>
      <c r="W140" s="186">
        <f t="shared" si="478"/>
        <v>0</v>
      </c>
      <c r="X140" s="187"/>
      <c r="Y140" s="187"/>
      <c r="Z140" s="186">
        <f t="shared" si="479"/>
        <v>0</v>
      </c>
      <c r="AA140" s="187">
        <v>0</v>
      </c>
      <c r="AB140" s="187">
        <v>0</v>
      </c>
      <c r="AC140" s="186">
        <f t="shared" si="480"/>
        <v>0</v>
      </c>
      <c r="AD140" s="187">
        <v>0</v>
      </c>
      <c r="AE140" s="187">
        <v>0</v>
      </c>
      <c r="AF140" s="186">
        <f t="shared" si="481"/>
        <v>0</v>
      </c>
      <c r="AG140" s="233">
        <v>0</v>
      </c>
      <c r="AH140" s="233">
        <v>0</v>
      </c>
      <c r="AI140" s="179" t="s">
        <v>407</v>
      </c>
      <c r="AJ140" s="179" t="s">
        <v>414</v>
      </c>
      <c r="AK140" s="179" t="s">
        <v>415</v>
      </c>
      <c r="AL140" s="232">
        <v>125</v>
      </c>
      <c r="AM140" s="186">
        <f t="shared" si="482"/>
        <v>0</v>
      </c>
      <c r="AN140" s="187">
        <v>0</v>
      </c>
      <c r="AO140" s="187">
        <v>0</v>
      </c>
      <c r="AP140" s="186">
        <f t="shared" si="483"/>
        <v>0</v>
      </c>
      <c r="AQ140" s="187"/>
      <c r="AR140" s="187"/>
      <c r="AS140" s="186">
        <f t="shared" si="484"/>
        <v>29</v>
      </c>
      <c r="AT140" s="186">
        <f t="shared" si="485"/>
        <v>28</v>
      </c>
      <c r="AU140" s="186">
        <f t="shared" si="486"/>
        <v>1</v>
      </c>
      <c r="AV140" s="186">
        <f t="shared" si="487"/>
        <v>0</v>
      </c>
      <c r="AW140" s="187">
        <v>0</v>
      </c>
      <c r="AX140" s="187">
        <v>0</v>
      </c>
      <c r="AY140" s="186">
        <f t="shared" si="488"/>
        <v>0</v>
      </c>
      <c r="AZ140" s="187">
        <v>0</v>
      </c>
      <c r="BA140" s="187">
        <v>0</v>
      </c>
      <c r="BB140" s="186">
        <f t="shared" si="489"/>
        <v>0</v>
      </c>
      <c r="BC140" s="187">
        <v>0</v>
      </c>
      <c r="BD140" s="187">
        <v>0</v>
      </c>
      <c r="BE140" s="186">
        <f t="shared" si="490"/>
        <v>0</v>
      </c>
      <c r="BF140" s="187">
        <v>0</v>
      </c>
      <c r="BG140" s="187">
        <v>0</v>
      </c>
      <c r="BH140" s="186">
        <f t="shared" si="491"/>
        <v>0</v>
      </c>
      <c r="BI140" s="187">
        <v>0</v>
      </c>
      <c r="BJ140" s="187">
        <v>0</v>
      </c>
      <c r="BK140" s="186">
        <f t="shared" si="492"/>
        <v>0</v>
      </c>
      <c r="BL140" s="187">
        <v>0</v>
      </c>
      <c r="BM140" s="187">
        <v>0</v>
      </c>
      <c r="BN140" s="179" t="s">
        <v>407</v>
      </c>
      <c r="BO140" s="179" t="s">
        <v>414</v>
      </c>
      <c r="BP140" s="179" t="s">
        <v>415</v>
      </c>
      <c r="BQ140" s="232">
        <v>125</v>
      </c>
      <c r="BR140" s="186">
        <f t="shared" si="493"/>
        <v>29</v>
      </c>
      <c r="BS140" s="187">
        <v>28</v>
      </c>
      <c r="BT140" s="187">
        <v>1</v>
      </c>
      <c r="BU140" s="186">
        <f t="shared" si="494"/>
        <v>5</v>
      </c>
      <c r="BV140" s="187">
        <v>5</v>
      </c>
      <c r="BW140" s="187">
        <v>0</v>
      </c>
      <c r="BX140" s="186">
        <f t="shared" si="495"/>
        <v>0</v>
      </c>
      <c r="BY140" s="187">
        <v>0</v>
      </c>
      <c r="BZ140" s="187">
        <v>0</v>
      </c>
      <c r="CA140" s="186">
        <f t="shared" si="496"/>
        <v>4</v>
      </c>
      <c r="CB140" s="187">
        <v>4</v>
      </c>
      <c r="CC140" s="187">
        <v>0</v>
      </c>
      <c r="CD140" s="186">
        <f t="shared" si="497"/>
        <v>4</v>
      </c>
      <c r="CE140" s="187">
        <v>4</v>
      </c>
      <c r="CF140" s="187">
        <v>0</v>
      </c>
      <c r="CG140" s="186">
        <f t="shared" si="498"/>
        <v>0</v>
      </c>
      <c r="CH140" s="187">
        <v>0</v>
      </c>
      <c r="CI140" s="187">
        <v>0</v>
      </c>
      <c r="CJ140" s="186">
        <f t="shared" si="499"/>
        <v>0</v>
      </c>
      <c r="CK140" s="187">
        <v>0</v>
      </c>
      <c r="CL140" s="187">
        <v>0</v>
      </c>
      <c r="CM140" s="188">
        <f t="shared" si="500"/>
        <v>0</v>
      </c>
      <c r="CN140" s="189">
        <v>0</v>
      </c>
      <c r="CO140" s="189">
        <v>0</v>
      </c>
      <c r="CP140" s="188">
        <f t="shared" si="501"/>
        <v>0</v>
      </c>
      <c r="CQ140" s="189">
        <v>0</v>
      </c>
      <c r="CR140" s="189">
        <v>0</v>
      </c>
    </row>
    <row r="141" spans="1:96" s="231" customFormat="1" ht="25.5">
      <c r="A141" s="176" t="s">
        <v>407</v>
      </c>
      <c r="B141" s="176" t="s">
        <v>416</v>
      </c>
      <c r="C141" s="177" t="s">
        <v>417</v>
      </c>
      <c r="D141" s="232">
        <v>126</v>
      </c>
      <c r="E141" s="186">
        <f t="shared" si="502"/>
        <v>9</v>
      </c>
      <c r="F141" s="186">
        <f t="shared" si="503"/>
        <v>7</v>
      </c>
      <c r="G141" s="186">
        <f t="shared" si="504"/>
        <v>2</v>
      </c>
      <c r="H141" s="186">
        <f t="shared" si="505"/>
        <v>9</v>
      </c>
      <c r="I141" s="186">
        <f t="shared" si="506"/>
        <v>7</v>
      </c>
      <c r="J141" s="186">
        <f t="shared" si="507"/>
        <v>2</v>
      </c>
      <c r="K141" s="186">
        <f t="shared" si="508"/>
        <v>9</v>
      </c>
      <c r="L141" s="162">
        <v>7</v>
      </c>
      <c r="M141" s="162">
        <v>2</v>
      </c>
      <c r="N141" s="186">
        <f t="shared" si="475"/>
        <v>4</v>
      </c>
      <c r="O141" s="187">
        <v>4</v>
      </c>
      <c r="P141" s="187"/>
      <c r="Q141" s="186">
        <f t="shared" si="476"/>
        <v>2</v>
      </c>
      <c r="R141" s="187">
        <v>2</v>
      </c>
      <c r="S141" s="187"/>
      <c r="T141" s="186">
        <f t="shared" si="477"/>
        <v>0</v>
      </c>
      <c r="U141" s="187"/>
      <c r="V141" s="187"/>
      <c r="W141" s="186">
        <f t="shared" si="478"/>
        <v>0</v>
      </c>
      <c r="X141" s="187"/>
      <c r="Y141" s="187"/>
      <c r="Z141" s="186">
        <f t="shared" si="479"/>
        <v>0</v>
      </c>
      <c r="AA141" s="187"/>
      <c r="AB141" s="187"/>
      <c r="AC141" s="186">
        <f t="shared" si="480"/>
        <v>0</v>
      </c>
      <c r="AD141" s="187"/>
      <c r="AE141" s="187"/>
      <c r="AF141" s="186">
        <f t="shared" si="481"/>
        <v>0</v>
      </c>
      <c r="AG141" s="233"/>
      <c r="AH141" s="233"/>
      <c r="AI141" s="176" t="s">
        <v>407</v>
      </c>
      <c r="AJ141" s="176" t="s">
        <v>416</v>
      </c>
      <c r="AK141" s="177" t="s">
        <v>417</v>
      </c>
      <c r="AL141" s="232">
        <v>126</v>
      </c>
      <c r="AM141" s="186">
        <f t="shared" si="482"/>
        <v>0</v>
      </c>
      <c r="AN141" s="187"/>
      <c r="AO141" s="187"/>
      <c r="AP141" s="186">
        <f t="shared" si="483"/>
        <v>0</v>
      </c>
      <c r="AQ141" s="187"/>
      <c r="AR141" s="187"/>
      <c r="AS141" s="186">
        <f t="shared" si="484"/>
        <v>0</v>
      </c>
      <c r="AT141" s="186">
        <f t="shared" si="485"/>
        <v>0</v>
      </c>
      <c r="AU141" s="186">
        <f t="shared" si="486"/>
        <v>0</v>
      </c>
      <c r="AV141" s="186">
        <f t="shared" si="487"/>
        <v>0</v>
      </c>
      <c r="AW141" s="187"/>
      <c r="AX141" s="187"/>
      <c r="AY141" s="186">
        <f t="shared" si="488"/>
        <v>0</v>
      </c>
      <c r="AZ141" s="187"/>
      <c r="BA141" s="187"/>
      <c r="BB141" s="186">
        <f t="shared" si="489"/>
        <v>0</v>
      </c>
      <c r="BC141" s="187"/>
      <c r="BD141" s="187"/>
      <c r="BE141" s="186">
        <f t="shared" si="490"/>
        <v>0</v>
      </c>
      <c r="BF141" s="187">
        <v>0</v>
      </c>
      <c r="BG141" s="187">
        <v>0</v>
      </c>
      <c r="BH141" s="186">
        <f t="shared" si="491"/>
        <v>0</v>
      </c>
      <c r="BI141" s="187"/>
      <c r="BJ141" s="187"/>
      <c r="BK141" s="186">
        <f t="shared" si="492"/>
        <v>0</v>
      </c>
      <c r="BL141" s="187"/>
      <c r="BM141" s="187"/>
      <c r="BN141" s="176" t="s">
        <v>407</v>
      </c>
      <c r="BO141" s="176" t="s">
        <v>416</v>
      </c>
      <c r="BP141" s="177" t="s">
        <v>417</v>
      </c>
      <c r="BQ141" s="232">
        <v>126</v>
      </c>
      <c r="BR141" s="186">
        <f t="shared" si="493"/>
        <v>0</v>
      </c>
      <c r="BS141" s="187"/>
      <c r="BT141" s="187"/>
      <c r="BU141" s="186">
        <f t="shared" si="494"/>
        <v>0</v>
      </c>
      <c r="BV141" s="187"/>
      <c r="BW141" s="187"/>
      <c r="BX141" s="186">
        <f t="shared" si="495"/>
        <v>0</v>
      </c>
      <c r="BY141" s="187"/>
      <c r="BZ141" s="187"/>
      <c r="CA141" s="186">
        <f t="shared" si="496"/>
        <v>0</v>
      </c>
      <c r="CB141" s="187">
        <v>0</v>
      </c>
      <c r="CC141" s="187">
        <v>0</v>
      </c>
      <c r="CD141" s="186">
        <f t="shared" si="497"/>
        <v>0</v>
      </c>
      <c r="CE141" s="187"/>
      <c r="CF141" s="187"/>
      <c r="CG141" s="186">
        <f t="shared" si="498"/>
        <v>0</v>
      </c>
      <c r="CH141" s="187"/>
      <c r="CI141" s="187"/>
      <c r="CJ141" s="186">
        <f t="shared" si="499"/>
        <v>0</v>
      </c>
      <c r="CK141" s="187"/>
      <c r="CL141" s="187"/>
      <c r="CM141" s="188">
        <f t="shared" si="500"/>
        <v>0</v>
      </c>
      <c r="CN141" s="189"/>
      <c r="CO141" s="189"/>
      <c r="CP141" s="188">
        <f t="shared" si="501"/>
        <v>0</v>
      </c>
      <c r="CQ141" s="189"/>
      <c r="CR141" s="189"/>
    </row>
    <row r="142" spans="1:96" s="231" customFormat="1" ht="25.5">
      <c r="A142" s="176" t="s">
        <v>407</v>
      </c>
      <c r="B142" s="176" t="s">
        <v>418</v>
      </c>
      <c r="C142" s="177" t="s">
        <v>419</v>
      </c>
      <c r="D142" s="232">
        <v>127</v>
      </c>
      <c r="E142" s="186">
        <f t="shared" si="502"/>
        <v>11</v>
      </c>
      <c r="F142" s="186">
        <f t="shared" si="503"/>
        <v>11</v>
      </c>
      <c r="G142" s="186">
        <f t="shared" si="504"/>
        <v>0</v>
      </c>
      <c r="H142" s="186">
        <f t="shared" si="505"/>
        <v>0</v>
      </c>
      <c r="I142" s="186">
        <f t="shared" si="506"/>
        <v>0</v>
      </c>
      <c r="J142" s="186">
        <f t="shared" si="507"/>
        <v>0</v>
      </c>
      <c r="K142" s="186">
        <f t="shared" si="508"/>
        <v>0</v>
      </c>
      <c r="L142" s="162"/>
      <c r="M142" s="162"/>
      <c r="N142" s="186">
        <f t="shared" si="475"/>
        <v>0</v>
      </c>
      <c r="O142" s="187"/>
      <c r="P142" s="187"/>
      <c r="Q142" s="186">
        <f t="shared" si="476"/>
        <v>0</v>
      </c>
      <c r="R142" s="187"/>
      <c r="S142" s="187"/>
      <c r="T142" s="186">
        <f t="shared" si="477"/>
        <v>0</v>
      </c>
      <c r="U142" s="187"/>
      <c r="V142" s="187"/>
      <c r="W142" s="186">
        <f t="shared" si="478"/>
        <v>0</v>
      </c>
      <c r="X142" s="187"/>
      <c r="Y142" s="187"/>
      <c r="Z142" s="186">
        <f t="shared" si="479"/>
        <v>0</v>
      </c>
      <c r="AA142" s="187"/>
      <c r="AB142" s="187"/>
      <c r="AC142" s="186">
        <f t="shared" si="480"/>
        <v>0</v>
      </c>
      <c r="AD142" s="187"/>
      <c r="AE142" s="187"/>
      <c r="AF142" s="186">
        <f t="shared" si="481"/>
        <v>0</v>
      </c>
      <c r="AG142" s="233"/>
      <c r="AH142" s="233"/>
      <c r="AI142" s="176" t="s">
        <v>407</v>
      </c>
      <c r="AJ142" s="176" t="s">
        <v>418</v>
      </c>
      <c r="AK142" s="177" t="s">
        <v>419</v>
      </c>
      <c r="AL142" s="232">
        <v>127</v>
      </c>
      <c r="AM142" s="186">
        <f t="shared" si="482"/>
        <v>0</v>
      </c>
      <c r="AN142" s="187"/>
      <c r="AO142" s="187"/>
      <c r="AP142" s="186">
        <f t="shared" si="483"/>
        <v>0</v>
      </c>
      <c r="AQ142" s="187"/>
      <c r="AR142" s="187"/>
      <c r="AS142" s="186">
        <f t="shared" si="484"/>
        <v>11</v>
      </c>
      <c r="AT142" s="186">
        <f t="shared" si="485"/>
        <v>11</v>
      </c>
      <c r="AU142" s="186">
        <f t="shared" si="486"/>
        <v>0</v>
      </c>
      <c r="AV142" s="186">
        <f t="shared" si="487"/>
        <v>11</v>
      </c>
      <c r="AW142" s="187">
        <v>11</v>
      </c>
      <c r="AX142" s="187"/>
      <c r="AY142" s="186">
        <f t="shared" si="488"/>
        <v>8</v>
      </c>
      <c r="AZ142" s="187">
        <v>8</v>
      </c>
      <c r="BA142" s="187"/>
      <c r="BB142" s="186">
        <f t="shared" si="489"/>
        <v>8</v>
      </c>
      <c r="BC142" s="187">
        <v>8</v>
      </c>
      <c r="BD142" s="187"/>
      <c r="BE142" s="186">
        <f t="shared" si="490"/>
        <v>0</v>
      </c>
      <c r="BF142" s="187">
        <v>0</v>
      </c>
      <c r="BG142" s="187">
        <v>0</v>
      </c>
      <c r="BH142" s="186">
        <f t="shared" si="491"/>
        <v>0</v>
      </c>
      <c r="BI142" s="187"/>
      <c r="BJ142" s="187"/>
      <c r="BK142" s="186">
        <f t="shared" si="492"/>
        <v>0</v>
      </c>
      <c r="BL142" s="187"/>
      <c r="BM142" s="187"/>
      <c r="BN142" s="176" t="s">
        <v>407</v>
      </c>
      <c r="BO142" s="176" t="s">
        <v>418</v>
      </c>
      <c r="BP142" s="177" t="s">
        <v>419</v>
      </c>
      <c r="BQ142" s="232">
        <v>127</v>
      </c>
      <c r="BR142" s="186">
        <f t="shared" si="493"/>
        <v>0</v>
      </c>
      <c r="BS142" s="187"/>
      <c r="BT142" s="187"/>
      <c r="BU142" s="186">
        <f t="shared" si="494"/>
        <v>0</v>
      </c>
      <c r="BV142" s="187"/>
      <c r="BW142" s="187"/>
      <c r="BX142" s="186">
        <f t="shared" si="495"/>
        <v>0</v>
      </c>
      <c r="BY142" s="187"/>
      <c r="BZ142" s="187"/>
      <c r="CA142" s="186">
        <f t="shared" si="496"/>
        <v>0</v>
      </c>
      <c r="CB142" s="187">
        <v>0</v>
      </c>
      <c r="CC142" s="187">
        <v>0</v>
      </c>
      <c r="CD142" s="186">
        <f t="shared" si="497"/>
        <v>0</v>
      </c>
      <c r="CE142" s="187"/>
      <c r="CF142" s="187"/>
      <c r="CG142" s="186">
        <f t="shared" si="498"/>
        <v>0</v>
      </c>
      <c r="CH142" s="187"/>
      <c r="CI142" s="187"/>
      <c r="CJ142" s="186">
        <f t="shared" si="499"/>
        <v>0</v>
      </c>
      <c r="CK142" s="187"/>
      <c r="CL142" s="187"/>
      <c r="CM142" s="188">
        <f t="shared" si="500"/>
        <v>0</v>
      </c>
      <c r="CN142" s="189"/>
      <c r="CO142" s="189"/>
      <c r="CP142" s="188">
        <f t="shared" si="501"/>
        <v>0</v>
      </c>
      <c r="CQ142" s="189"/>
      <c r="CR142" s="189"/>
    </row>
    <row r="143" spans="1:96" s="231" customFormat="1" ht="51">
      <c r="A143" s="176" t="s">
        <v>407</v>
      </c>
      <c r="B143" s="176" t="s">
        <v>420</v>
      </c>
      <c r="C143" s="177" t="s">
        <v>421</v>
      </c>
      <c r="D143" s="232">
        <v>128</v>
      </c>
      <c r="E143" s="186">
        <f t="shared" si="502"/>
        <v>13</v>
      </c>
      <c r="F143" s="186">
        <f t="shared" si="503"/>
        <v>13</v>
      </c>
      <c r="G143" s="186">
        <f t="shared" si="504"/>
        <v>0</v>
      </c>
      <c r="H143" s="186">
        <f t="shared" si="505"/>
        <v>0</v>
      </c>
      <c r="I143" s="186">
        <f t="shared" si="506"/>
        <v>0</v>
      </c>
      <c r="J143" s="186">
        <f t="shared" si="507"/>
        <v>0</v>
      </c>
      <c r="K143" s="186">
        <f t="shared" si="508"/>
        <v>0</v>
      </c>
      <c r="L143" s="162"/>
      <c r="M143" s="162"/>
      <c r="N143" s="186">
        <f t="shared" si="475"/>
        <v>0</v>
      </c>
      <c r="O143" s="187"/>
      <c r="P143" s="187"/>
      <c r="Q143" s="186">
        <f t="shared" si="476"/>
        <v>0</v>
      </c>
      <c r="R143" s="187"/>
      <c r="S143" s="187"/>
      <c r="T143" s="186">
        <f t="shared" si="477"/>
        <v>0</v>
      </c>
      <c r="U143" s="187"/>
      <c r="V143" s="187"/>
      <c r="W143" s="186">
        <f t="shared" si="478"/>
        <v>0</v>
      </c>
      <c r="X143" s="187"/>
      <c r="Y143" s="187"/>
      <c r="Z143" s="186">
        <f t="shared" si="479"/>
        <v>0</v>
      </c>
      <c r="AA143" s="187"/>
      <c r="AB143" s="187"/>
      <c r="AC143" s="186">
        <f t="shared" si="480"/>
        <v>0</v>
      </c>
      <c r="AD143" s="187"/>
      <c r="AE143" s="187"/>
      <c r="AF143" s="186">
        <f t="shared" si="481"/>
        <v>0</v>
      </c>
      <c r="AG143" s="233"/>
      <c r="AH143" s="233"/>
      <c r="AI143" s="176" t="s">
        <v>407</v>
      </c>
      <c r="AJ143" s="176" t="s">
        <v>420</v>
      </c>
      <c r="AK143" s="177" t="s">
        <v>421</v>
      </c>
      <c r="AL143" s="232">
        <v>128</v>
      </c>
      <c r="AM143" s="186">
        <f t="shared" si="482"/>
        <v>0</v>
      </c>
      <c r="AN143" s="187"/>
      <c r="AO143" s="187"/>
      <c r="AP143" s="186">
        <f t="shared" si="483"/>
        <v>0</v>
      </c>
      <c r="AQ143" s="187"/>
      <c r="AR143" s="187"/>
      <c r="AS143" s="186">
        <f t="shared" si="484"/>
        <v>13</v>
      </c>
      <c r="AT143" s="186">
        <f t="shared" si="485"/>
        <v>13</v>
      </c>
      <c r="AU143" s="186">
        <f t="shared" si="486"/>
        <v>0</v>
      </c>
      <c r="AV143" s="186">
        <f t="shared" si="487"/>
        <v>13</v>
      </c>
      <c r="AW143" s="187">
        <v>13</v>
      </c>
      <c r="AX143" s="187"/>
      <c r="AY143" s="186">
        <f t="shared" si="488"/>
        <v>12</v>
      </c>
      <c r="AZ143" s="187">
        <v>12</v>
      </c>
      <c r="BA143" s="187"/>
      <c r="BB143" s="186">
        <f t="shared" si="489"/>
        <v>10</v>
      </c>
      <c r="BC143" s="187">
        <v>10</v>
      </c>
      <c r="BD143" s="187"/>
      <c r="BE143" s="186">
        <f t="shared" si="490"/>
        <v>0</v>
      </c>
      <c r="BF143" s="187">
        <v>0</v>
      </c>
      <c r="BG143" s="187">
        <v>0</v>
      </c>
      <c r="BH143" s="186">
        <f t="shared" si="491"/>
        <v>0</v>
      </c>
      <c r="BI143" s="187"/>
      <c r="BJ143" s="187"/>
      <c r="BK143" s="186">
        <f t="shared" si="492"/>
        <v>0</v>
      </c>
      <c r="BL143" s="187"/>
      <c r="BM143" s="187"/>
      <c r="BN143" s="176" t="s">
        <v>407</v>
      </c>
      <c r="BO143" s="176" t="s">
        <v>420</v>
      </c>
      <c r="BP143" s="177" t="s">
        <v>421</v>
      </c>
      <c r="BQ143" s="232">
        <v>128</v>
      </c>
      <c r="BR143" s="186">
        <f t="shared" si="493"/>
        <v>0</v>
      </c>
      <c r="BS143" s="187"/>
      <c r="BT143" s="187"/>
      <c r="BU143" s="186">
        <f t="shared" si="494"/>
        <v>0</v>
      </c>
      <c r="BV143" s="187"/>
      <c r="BW143" s="187"/>
      <c r="BX143" s="186">
        <f t="shared" si="495"/>
        <v>0</v>
      </c>
      <c r="BY143" s="187"/>
      <c r="BZ143" s="187"/>
      <c r="CA143" s="186">
        <f t="shared" si="496"/>
        <v>0</v>
      </c>
      <c r="CB143" s="187">
        <v>0</v>
      </c>
      <c r="CC143" s="187">
        <v>0</v>
      </c>
      <c r="CD143" s="186">
        <f t="shared" si="497"/>
        <v>0</v>
      </c>
      <c r="CE143" s="187"/>
      <c r="CF143" s="187"/>
      <c r="CG143" s="186">
        <f t="shared" si="498"/>
        <v>0</v>
      </c>
      <c r="CH143" s="187"/>
      <c r="CI143" s="187"/>
      <c r="CJ143" s="186">
        <f t="shared" si="499"/>
        <v>0</v>
      </c>
      <c r="CK143" s="187"/>
      <c r="CL143" s="187"/>
      <c r="CM143" s="188">
        <f t="shared" si="500"/>
        <v>0</v>
      </c>
      <c r="CN143" s="189"/>
      <c r="CO143" s="189"/>
      <c r="CP143" s="188">
        <f t="shared" si="501"/>
        <v>0</v>
      </c>
      <c r="CQ143" s="189"/>
      <c r="CR143" s="189"/>
    </row>
    <row r="144" spans="1:96" s="231" customFormat="1" ht="29.25" customHeight="1">
      <c r="A144" s="312" t="s">
        <v>422</v>
      </c>
      <c r="B144" s="313"/>
      <c r="C144" s="314"/>
      <c r="D144" s="230">
        <v>129</v>
      </c>
      <c r="E144" s="229">
        <f t="shared" si="502"/>
        <v>1265</v>
      </c>
      <c r="F144" s="229">
        <f t="shared" si="503"/>
        <v>1047</v>
      </c>
      <c r="G144" s="229">
        <f t="shared" si="504"/>
        <v>218</v>
      </c>
      <c r="H144" s="229">
        <f>SUM(H145:H162)</f>
        <v>130</v>
      </c>
      <c r="I144" s="229">
        <f t="shared" ref="I144:L144" si="691">SUM(I145:I162)</f>
        <v>107</v>
      </c>
      <c r="J144" s="229">
        <f t="shared" si="691"/>
        <v>23</v>
      </c>
      <c r="K144" s="229">
        <f t="shared" si="691"/>
        <v>80</v>
      </c>
      <c r="L144" s="229">
        <f t="shared" si="691"/>
        <v>76</v>
      </c>
      <c r="M144" s="229">
        <f t="shared" ref="M144" si="692">SUM(M145:M162)</f>
        <v>4</v>
      </c>
      <c r="N144" s="229">
        <f t="shared" ref="N144" si="693">SUM(N145:N162)</f>
        <v>48</v>
      </c>
      <c r="O144" s="229">
        <f t="shared" ref="O144:P144" si="694">SUM(O145:O162)</f>
        <v>46</v>
      </c>
      <c r="P144" s="229">
        <f t="shared" si="694"/>
        <v>2</v>
      </c>
      <c r="Q144" s="229">
        <f t="shared" ref="Q144" si="695">SUM(Q145:Q162)</f>
        <v>43</v>
      </c>
      <c r="R144" s="229">
        <f t="shared" ref="R144" si="696">SUM(R145:R162)</f>
        <v>41</v>
      </c>
      <c r="S144" s="229">
        <f t="shared" ref="S144:T144" si="697">SUM(S145:S162)</f>
        <v>2</v>
      </c>
      <c r="T144" s="229">
        <f t="shared" si="697"/>
        <v>5</v>
      </c>
      <c r="U144" s="229">
        <f t="shared" ref="U144" si="698">SUM(U145:U162)</f>
        <v>5</v>
      </c>
      <c r="V144" s="229">
        <f t="shared" ref="V144" si="699">SUM(V145:V162)</f>
        <v>0</v>
      </c>
      <c r="W144" s="229">
        <f t="shared" ref="W144:X144" si="700">SUM(W145:W162)</f>
        <v>5</v>
      </c>
      <c r="X144" s="229">
        <f t="shared" si="700"/>
        <v>5</v>
      </c>
      <c r="Y144" s="229">
        <f t="shared" ref="Y144" si="701">SUM(Y145:Y162)</f>
        <v>0</v>
      </c>
      <c r="Z144" s="229">
        <f t="shared" ref="Z144" si="702">SUM(Z145:Z162)</f>
        <v>50</v>
      </c>
      <c r="AA144" s="229">
        <f t="shared" ref="AA144:AB144" si="703">SUM(AA145:AA162)</f>
        <v>31</v>
      </c>
      <c r="AB144" s="229">
        <f t="shared" si="703"/>
        <v>19</v>
      </c>
      <c r="AC144" s="229">
        <f t="shared" ref="AC144" si="704">SUM(AC145:AC162)</f>
        <v>26</v>
      </c>
      <c r="AD144" s="229">
        <f t="shared" ref="AD144" si="705">SUM(AD145:AD162)</f>
        <v>19</v>
      </c>
      <c r="AE144" s="229">
        <f t="shared" ref="AE144:AF144" si="706">SUM(AE145:AE162)</f>
        <v>7</v>
      </c>
      <c r="AF144" s="229">
        <f t="shared" si="706"/>
        <v>16</v>
      </c>
      <c r="AG144" s="229">
        <f t="shared" ref="AG144" si="707">SUM(AG145:AG162)</f>
        <v>11</v>
      </c>
      <c r="AH144" s="229">
        <f t="shared" ref="AH144" si="708">SUM(AH145:AH162)</f>
        <v>5</v>
      </c>
      <c r="AI144" s="312" t="s">
        <v>422</v>
      </c>
      <c r="AJ144" s="313"/>
      <c r="AK144" s="314"/>
      <c r="AL144" s="230">
        <v>129</v>
      </c>
      <c r="AM144" s="229">
        <f t="shared" ref="AM144" si="709">SUM(AM145:AM162)</f>
        <v>1</v>
      </c>
      <c r="AN144" s="229">
        <f t="shared" ref="AN144" si="710">SUM(AN145:AN162)</f>
        <v>1</v>
      </c>
      <c r="AO144" s="229">
        <f t="shared" ref="AO144" si="711">SUM(AO145:AO162)</f>
        <v>0</v>
      </c>
      <c r="AP144" s="229">
        <f t="shared" ref="AP144" si="712">SUM(AP145:AP162)</f>
        <v>1</v>
      </c>
      <c r="AQ144" s="229">
        <f t="shared" ref="AQ144" si="713">SUM(AQ145:AQ162)</f>
        <v>1</v>
      </c>
      <c r="AR144" s="229">
        <f t="shared" ref="AR144" si="714">SUM(AR145:AR162)</f>
        <v>0</v>
      </c>
      <c r="AS144" s="229">
        <f t="shared" ref="AS144" si="715">SUM(AS145:AS162)</f>
        <v>1047</v>
      </c>
      <c r="AT144" s="229">
        <f t="shared" ref="AT144" si="716">SUM(AT145:AT162)</f>
        <v>869</v>
      </c>
      <c r="AU144" s="229">
        <f t="shared" ref="AU144" si="717">SUM(AU145:AU162)</f>
        <v>178</v>
      </c>
      <c r="AV144" s="229">
        <f t="shared" ref="AV144" si="718">SUM(AV145:AV162)</f>
        <v>720</v>
      </c>
      <c r="AW144" s="229">
        <f t="shared" ref="AW144" si="719">SUM(AW145:AW162)</f>
        <v>559</v>
      </c>
      <c r="AX144" s="229">
        <f t="shared" ref="AX144" si="720">SUM(AX145:AX162)</f>
        <v>161</v>
      </c>
      <c r="AY144" s="229">
        <f t="shared" ref="AY144" si="721">SUM(AY145:AY162)</f>
        <v>326</v>
      </c>
      <c r="AZ144" s="229">
        <f t="shared" ref="AZ144" si="722">SUM(AZ145:AZ162)</f>
        <v>278</v>
      </c>
      <c r="BA144" s="229">
        <f t="shared" ref="BA144" si="723">SUM(BA145:BA162)</f>
        <v>48</v>
      </c>
      <c r="BB144" s="229">
        <f t="shared" ref="BB144" si="724">SUM(BB145:BB162)</f>
        <v>247</v>
      </c>
      <c r="BC144" s="229">
        <f t="shared" ref="BC144" si="725">SUM(BC145:BC162)</f>
        <v>217</v>
      </c>
      <c r="BD144" s="229">
        <f t="shared" ref="BD144" si="726">SUM(BD145:BD162)</f>
        <v>30</v>
      </c>
      <c r="BE144" s="229">
        <f t="shared" ref="BE144" si="727">SUM(BE145:BE162)</f>
        <v>7</v>
      </c>
      <c r="BF144" s="229">
        <f t="shared" ref="BF144" si="728">SUM(BF145:BF162)</f>
        <v>5</v>
      </c>
      <c r="BG144" s="229">
        <f t="shared" ref="BG144" si="729">SUM(BG145:BG162)</f>
        <v>2</v>
      </c>
      <c r="BH144" s="229">
        <f t="shared" ref="BH144" si="730">SUM(BH145:BH162)</f>
        <v>5</v>
      </c>
      <c r="BI144" s="229">
        <f t="shared" ref="BI144" si="731">SUM(BI145:BI162)</f>
        <v>3</v>
      </c>
      <c r="BJ144" s="229">
        <f t="shared" ref="BJ144" si="732">SUM(BJ145:BJ162)</f>
        <v>2</v>
      </c>
      <c r="BK144" s="229">
        <f t="shared" ref="BK144" si="733">SUM(BK145:BK162)</f>
        <v>2</v>
      </c>
      <c r="BL144" s="229">
        <f t="shared" ref="BL144" si="734">SUM(BL145:BL162)</f>
        <v>2</v>
      </c>
      <c r="BM144" s="229">
        <f t="shared" ref="BM144" si="735">SUM(BM145:BM162)</f>
        <v>0</v>
      </c>
      <c r="BN144" s="312" t="s">
        <v>422</v>
      </c>
      <c r="BO144" s="313"/>
      <c r="BP144" s="314"/>
      <c r="BQ144" s="230">
        <v>129</v>
      </c>
      <c r="BR144" s="229">
        <f t="shared" ref="BR144" si="736">SUM(BR145:BR162)</f>
        <v>327</v>
      </c>
      <c r="BS144" s="229">
        <f t="shared" ref="BS144" si="737">SUM(BS145:BS162)</f>
        <v>310</v>
      </c>
      <c r="BT144" s="229">
        <f t="shared" ref="BT144" si="738">SUM(BT145:BT162)</f>
        <v>17</v>
      </c>
      <c r="BU144" s="229">
        <f t="shared" ref="BU144" si="739">SUM(BU145:BU162)</f>
        <v>56</v>
      </c>
      <c r="BV144" s="229">
        <f t="shared" ref="BV144" si="740">SUM(BV145:BV162)</f>
        <v>55</v>
      </c>
      <c r="BW144" s="229">
        <f t="shared" ref="BW144" si="741">SUM(BW145:BW162)</f>
        <v>1</v>
      </c>
      <c r="BX144" s="229">
        <f t="shared" ref="BX144" si="742">SUM(BX145:BX162)</f>
        <v>36</v>
      </c>
      <c r="BY144" s="229">
        <f t="shared" ref="BY144" si="743">SUM(BY145:BY162)</f>
        <v>35</v>
      </c>
      <c r="BZ144" s="229">
        <f t="shared" ref="BZ144" si="744">SUM(BZ145:BZ162)</f>
        <v>1</v>
      </c>
      <c r="CA144" s="229">
        <f t="shared" ref="CA144" si="745">SUM(CA145:CA162)</f>
        <v>28</v>
      </c>
      <c r="CB144" s="229">
        <f t="shared" ref="CB144" si="746">SUM(CB145:CB162)</f>
        <v>26</v>
      </c>
      <c r="CC144" s="229">
        <f t="shared" ref="CC144" si="747">SUM(CC145:CC162)</f>
        <v>2</v>
      </c>
      <c r="CD144" s="229">
        <f t="shared" ref="CD144" si="748">SUM(CD145:CD162)</f>
        <v>27</v>
      </c>
      <c r="CE144" s="229">
        <f t="shared" ref="CE144" si="749">SUM(CE145:CE162)</f>
        <v>26</v>
      </c>
      <c r="CF144" s="229">
        <f t="shared" ref="CF144" si="750">SUM(CF145:CF162)</f>
        <v>1</v>
      </c>
      <c r="CG144" s="229">
        <f t="shared" ref="CG144" si="751">SUM(CG145:CG162)</f>
        <v>1</v>
      </c>
      <c r="CH144" s="229">
        <f t="shared" ref="CH144" si="752">SUM(CH145:CH162)</f>
        <v>0</v>
      </c>
      <c r="CI144" s="229">
        <f t="shared" ref="CI144" si="753">SUM(CI145:CI162)</f>
        <v>1</v>
      </c>
      <c r="CJ144" s="229">
        <f t="shared" ref="CJ144" si="754">SUM(CJ145:CJ162)</f>
        <v>88</v>
      </c>
      <c r="CK144" s="229">
        <f t="shared" ref="CK144" si="755">SUM(CK145:CK162)</f>
        <v>71</v>
      </c>
      <c r="CL144" s="229">
        <f t="shared" ref="CL144" si="756">SUM(CL145:CL162)</f>
        <v>17</v>
      </c>
      <c r="CM144" s="229">
        <f t="shared" ref="CM144" si="757">SUM(CM145:CM162)</f>
        <v>23</v>
      </c>
      <c r="CN144" s="229">
        <f t="shared" ref="CN144" si="758">SUM(CN145:CN162)</f>
        <v>22</v>
      </c>
      <c r="CO144" s="229">
        <f t="shared" ref="CO144" si="759">SUM(CO145:CO162)</f>
        <v>1</v>
      </c>
      <c r="CP144" s="229">
        <f t="shared" ref="CP144" si="760">SUM(CP145:CP162)</f>
        <v>23</v>
      </c>
      <c r="CQ144" s="229">
        <f t="shared" ref="CQ144" si="761">SUM(CQ145:CQ162)</f>
        <v>22</v>
      </c>
      <c r="CR144" s="229">
        <f t="shared" ref="CR144" si="762">SUM(CR145:CR162)</f>
        <v>1</v>
      </c>
    </row>
    <row r="145" spans="1:96" s="231" customFormat="1" ht="25.5">
      <c r="A145" s="176" t="s">
        <v>423</v>
      </c>
      <c r="B145" s="170" t="s">
        <v>424</v>
      </c>
      <c r="C145" s="170" t="s">
        <v>425</v>
      </c>
      <c r="D145" s="232">
        <v>130</v>
      </c>
      <c r="E145" s="186">
        <f t="shared" si="502"/>
        <v>19</v>
      </c>
      <c r="F145" s="186">
        <f t="shared" si="503"/>
        <v>7</v>
      </c>
      <c r="G145" s="186">
        <f t="shared" si="504"/>
        <v>12</v>
      </c>
      <c r="H145" s="186">
        <f t="shared" si="505"/>
        <v>19</v>
      </c>
      <c r="I145" s="186">
        <f t="shared" si="506"/>
        <v>7</v>
      </c>
      <c r="J145" s="186">
        <f t="shared" si="507"/>
        <v>12</v>
      </c>
      <c r="K145" s="186">
        <f t="shared" si="508"/>
        <v>0</v>
      </c>
      <c r="L145" s="162">
        <v>0</v>
      </c>
      <c r="M145" s="162">
        <v>0</v>
      </c>
      <c r="N145" s="186">
        <f t="shared" ref="N145:N207" si="763">+O145+P145</f>
        <v>0</v>
      </c>
      <c r="O145" s="187">
        <v>0</v>
      </c>
      <c r="P145" s="187">
        <v>0</v>
      </c>
      <c r="Q145" s="186">
        <f t="shared" ref="Q145:Q207" si="764">+R145+S145</f>
        <v>0</v>
      </c>
      <c r="R145" s="187">
        <v>0</v>
      </c>
      <c r="S145" s="187">
        <v>0</v>
      </c>
      <c r="T145" s="186">
        <f t="shared" ref="T145:T207" si="765">+U145+V145</f>
        <v>0</v>
      </c>
      <c r="U145" s="187">
        <v>0</v>
      </c>
      <c r="V145" s="187">
        <v>0</v>
      </c>
      <c r="W145" s="186">
        <f t="shared" ref="W145:W207" si="766">+X145+Y145</f>
        <v>0</v>
      </c>
      <c r="X145" s="187">
        <v>0</v>
      </c>
      <c r="Y145" s="187">
        <v>0</v>
      </c>
      <c r="Z145" s="186">
        <f t="shared" ref="Z145:Z207" si="767">+AA145+AB145</f>
        <v>19</v>
      </c>
      <c r="AA145" s="187">
        <v>7</v>
      </c>
      <c r="AB145" s="187">
        <v>12</v>
      </c>
      <c r="AC145" s="186">
        <f t="shared" ref="AC145:AC207" si="768">+AD145+AE145</f>
        <v>9</v>
      </c>
      <c r="AD145" s="187">
        <v>4</v>
      </c>
      <c r="AE145" s="187">
        <v>5</v>
      </c>
      <c r="AF145" s="186">
        <f t="shared" ref="AF145:AF207" si="769">+AG145+AH145</f>
        <v>8</v>
      </c>
      <c r="AG145" s="233">
        <v>3</v>
      </c>
      <c r="AH145" s="233">
        <v>5</v>
      </c>
      <c r="AI145" s="176" t="s">
        <v>423</v>
      </c>
      <c r="AJ145" s="170" t="s">
        <v>424</v>
      </c>
      <c r="AK145" s="170" t="s">
        <v>425</v>
      </c>
      <c r="AL145" s="232">
        <v>130</v>
      </c>
      <c r="AM145" s="186">
        <f t="shared" ref="AM145:AM207" si="770">+AN145+AO145</f>
        <v>0</v>
      </c>
      <c r="AN145" s="187">
        <v>0</v>
      </c>
      <c r="AO145" s="187">
        <v>0</v>
      </c>
      <c r="AP145" s="186">
        <f t="shared" ref="AP145:AP207" si="771">+AQ145+AR145</f>
        <v>0</v>
      </c>
      <c r="AQ145" s="187">
        <v>0</v>
      </c>
      <c r="AR145" s="187">
        <v>0</v>
      </c>
      <c r="AS145" s="186">
        <f t="shared" ref="AS145:AS208" si="772">+AV145+BR145</f>
        <v>0</v>
      </c>
      <c r="AT145" s="186">
        <f t="shared" ref="AT145:AT208" si="773">+AW145+BS145</f>
        <v>0</v>
      </c>
      <c r="AU145" s="186">
        <f t="shared" ref="AU145:AU208" si="774">+AX145+BT145</f>
        <v>0</v>
      </c>
      <c r="AV145" s="186">
        <f t="shared" ref="AV145:AV208" si="775">+AW145+AX145</f>
        <v>0</v>
      </c>
      <c r="AW145" s="187">
        <v>0</v>
      </c>
      <c r="AX145" s="187">
        <v>0</v>
      </c>
      <c r="AY145" s="186">
        <f t="shared" ref="AY145:AY207" si="776">+AZ145+BA145</f>
        <v>0</v>
      </c>
      <c r="AZ145" s="187">
        <v>0</v>
      </c>
      <c r="BA145" s="187">
        <v>0</v>
      </c>
      <c r="BB145" s="186">
        <f t="shared" ref="BB145:BB207" si="777">+BC145+BD145</f>
        <v>0</v>
      </c>
      <c r="BC145" s="187">
        <v>0</v>
      </c>
      <c r="BD145" s="187">
        <v>0</v>
      </c>
      <c r="BE145" s="186">
        <f t="shared" ref="BE145:BE207" si="778">+BF145+BG145</f>
        <v>0</v>
      </c>
      <c r="BF145" s="187">
        <v>0</v>
      </c>
      <c r="BG145" s="187">
        <v>0</v>
      </c>
      <c r="BH145" s="186">
        <f t="shared" ref="BH145:BH208" si="779">+BI145+BJ145</f>
        <v>0</v>
      </c>
      <c r="BI145" s="187">
        <v>0</v>
      </c>
      <c r="BJ145" s="187">
        <v>0</v>
      </c>
      <c r="BK145" s="186">
        <f t="shared" ref="BK145:BK207" si="780">+BL145+BM145</f>
        <v>0</v>
      </c>
      <c r="BL145" s="187">
        <v>0</v>
      </c>
      <c r="BM145" s="187">
        <v>0</v>
      </c>
      <c r="BN145" s="176" t="s">
        <v>423</v>
      </c>
      <c r="BO145" s="170" t="s">
        <v>424</v>
      </c>
      <c r="BP145" s="170" t="s">
        <v>425</v>
      </c>
      <c r="BQ145" s="232">
        <v>130</v>
      </c>
      <c r="BR145" s="186">
        <f t="shared" ref="BR145:BR207" si="781">+BS145+BT145</f>
        <v>0</v>
      </c>
      <c r="BS145" s="187">
        <v>0</v>
      </c>
      <c r="BT145" s="187">
        <v>0</v>
      </c>
      <c r="BU145" s="186">
        <f t="shared" ref="BU145:BU207" si="782">+BV145+BW145</f>
        <v>0</v>
      </c>
      <c r="BV145" s="187">
        <v>0</v>
      </c>
      <c r="BW145" s="187">
        <v>0</v>
      </c>
      <c r="BX145" s="186">
        <f t="shared" ref="BX145:BX207" si="783">+BY145+BZ145</f>
        <v>0</v>
      </c>
      <c r="BY145" s="187">
        <v>0</v>
      </c>
      <c r="BZ145" s="187">
        <v>0</v>
      </c>
      <c r="CA145" s="186">
        <f t="shared" ref="CA145:CA207" si="784">+CB145+CC145</f>
        <v>0</v>
      </c>
      <c r="CB145" s="187">
        <v>0</v>
      </c>
      <c r="CC145" s="187">
        <v>0</v>
      </c>
      <c r="CD145" s="186">
        <f t="shared" ref="CD145:CD207" si="785">+CE145+CF145</f>
        <v>0</v>
      </c>
      <c r="CE145" s="187">
        <v>0</v>
      </c>
      <c r="CF145" s="187">
        <v>0</v>
      </c>
      <c r="CG145" s="186">
        <f t="shared" ref="CG145:CG207" si="786">+CH145+CI145</f>
        <v>0</v>
      </c>
      <c r="CH145" s="187">
        <v>0</v>
      </c>
      <c r="CI145" s="187">
        <v>0</v>
      </c>
      <c r="CJ145" s="186">
        <f t="shared" ref="CJ145:CJ207" si="787">+CK145+CL145</f>
        <v>0</v>
      </c>
      <c r="CK145" s="187">
        <v>0</v>
      </c>
      <c r="CL145" s="187">
        <v>0</v>
      </c>
      <c r="CM145" s="188">
        <f t="shared" ref="CM145:CM207" si="788">+CN145+CO145</f>
        <v>0</v>
      </c>
      <c r="CN145" s="189">
        <v>0</v>
      </c>
      <c r="CO145" s="189">
        <v>0</v>
      </c>
      <c r="CP145" s="188">
        <f t="shared" ref="CP145:CP207" si="789">+CQ145+CR145</f>
        <v>0</v>
      </c>
      <c r="CQ145" s="189">
        <v>0</v>
      </c>
      <c r="CR145" s="189">
        <v>0</v>
      </c>
    </row>
    <row r="146" spans="1:96" s="231" customFormat="1" ht="25.5">
      <c r="A146" s="176" t="s">
        <v>423</v>
      </c>
      <c r="B146" s="176" t="s">
        <v>426</v>
      </c>
      <c r="C146" s="177" t="s">
        <v>427</v>
      </c>
      <c r="D146" s="232">
        <v>131</v>
      </c>
      <c r="E146" s="186">
        <f t="shared" ref="E146:E209" si="790">+H146+AS146+CJ146</f>
        <v>16</v>
      </c>
      <c r="F146" s="186">
        <f t="shared" ref="F146:F209" si="791">+I146+AT146+CK146</f>
        <v>12</v>
      </c>
      <c r="G146" s="186">
        <f t="shared" ref="G146:G209" si="792">+J146+AU146+CL146</f>
        <v>4</v>
      </c>
      <c r="H146" s="186">
        <f t="shared" ref="H146:H209" si="793">+K146+Z146</f>
        <v>16</v>
      </c>
      <c r="I146" s="186">
        <f t="shared" ref="I146:I209" si="794">+L146+AA146</f>
        <v>12</v>
      </c>
      <c r="J146" s="186">
        <f t="shared" ref="J146:J209" si="795">+M146+AB146</f>
        <v>4</v>
      </c>
      <c r="K146" s="186">
        <f t="shared" ref="K146:K209" si="796">+L146+M146</f>
        <v>9</v>
      </c>
      <c r="L146" s="162">
        <v>7</v>
      </c>
      <c r="M146" s="162">
        <v>2</v>
      </c>
      <c r="N146" s="186">
        <f t="shared" si="763"/>
        <v>6</v>
      </c>
      <c r="O146" s="187">
        <v>5</v>
      </c>
      <c r="P146" s="187">
        <v>1</v>
      </c>
      <c r="Q146" s="186">
        <f t="shared" si="764"/>
        <v>5</v>
      </c>
      <c r="R146" s="187">
        <v>4</v>
      </c>
      <c r="S146" s="187">
        <v>1</v>
      </c>
      <c r="T146" s="186">
        <f t="shared" si="765"/>
        <v>2</v>
      </c>
      <c r="U146" s="187">
        <v>2</v>
      </c>
      <c r="V146" s="187">
        <v>0</v>
      </c>
      <c r="W146" s="186">
        <f t="shared" si="766"/>
        <v>2</v>
      </c>
      <c r="X146" s="187">
        <v>2</v>
      </c>
      <c r="Y146" s="187">
        <v>0</v>
      </c>
      <c r="Z146" s="186">
        <f t="shared" si="767"/>
        <v>7</v>
      </c>
      <c r="AA146" s="187">
        <v>5</v>
      </c>
      <c r="AB146" s="187">
        <v>2</v>
      </c>
      <c r="AC146" s="186">
        <f t="shared" si="768"/>
        <v>6</v>
      </c>
      <c r="AD146" s="187">
        <v>5</v>
      </c>
      <c r="AE146" s="187">
        <v>1</v>
      </c>
      <c r="AF146" s="186">
        <f t="shared" si="769"/>
        <v>0</v>
      </c>
      <c r="AG146" s="233">
        <v>0</v>
      </c>
      <c r="AH146" s="233">
        <v>0</v>
      </c>
      <c r="AI146" s="176" t="s">
        <v>423</v>
      </c>
      <c r="AJ146" s="176" t="s">
        <v>426</v>
      </c>
      <c r="AK146" s="177" t="s">
        <v>427</v>
      </c>
      <c r="AL146" s="232">
        <v>131</v>
      </c>
      <c r="AM146" s="186">
        <f t="shared" si="770"/>
        <v>0</v>
      </c>
      <c r="AN146" s="187">
        <v>0</v>
      </c>
      <c r="AO146" s="187">
        <v>0</v>
      </c>
      <c r="AP146" s="186">
        <f t="shared" si="771"/>
        <v>0</v>
      </c>
      <c r="AQ146" s="187">
        <v>0</v>
      </c>
      <c r="AR146" s="187">
        <v>0</v>
      </c>
      <c r="AS146" s="186">
        <f t="shared" si="772"/>
        <v>0</v>
      </c>
      <c r="AT146" s="186">
        <f t="shared" si="773"/>
        <v>0</v>
      </c>
      <c r="AU146" s="186">
        <f t="shared" si="774"/>
        <v>0</v>
      </c>
      <c r="AV146" s="186">
        <f t="shared" si="775"/>
        <v>0</v>
      </c>
      <c r="AW146" s="187">
        <v>0</v>
      </c>
      <c r="AX146" s="187">
        <v>0</v>
      </c>
      <c r="AY146" s="186">
        <f t="shared" si="776"/>
        <v>0</v>
      </c>
      <c r="AZ146" s="187">
        <v>0</v>
      </c>
      <c r="BA146" s="187">
        <v>0</v>
      </c>
      <c r="BB146" s="186">
        <f t="shared" si="777"/>
        <v>0</v>
      </c>
      <c r="BC146" s="187">
        <v>0</v>
      </c>
      <c r="BD146" s="187">
        <v>0</v>
      </c>
      <c r="BE146" s="186">
        <f t="shared" si="778"/>
        <v>0</v>
      </c>
      <c r="BF146" s="187">
        <v>0</v>
      </c>
      <c r="BG146" s="187">
        <v>0</v>
      </c>
      <c r="BH146" s="186">
        <f t="shared" si="779"/>
        <v>0</v>
      </c>
      <c r="BI146" s="187">
        <v>0</v>
      </c>
      <c r="BJ146" s="187">
        <v>0</v>
      </c>
      <c r="BK146" s="186">
        <f t="shared" si="780"/>
        <v>0</v>
      </c>
      <c r="BL146" s="187">
        <v>0</v>
      </c>
      <c r="BM146" s="187">
        <v>0</v>
      </c>
      <c r="BN146" s="176" t="s">
        <v>423</v>
      </c>
      <c r="BO146" s="176" t="s">
        <v>426</v>
      </c>
      <c r="BP146" s="177" t="s">
        <v>427</v>
      </c>
      <c r="BQ146" s="232">
        <v>131</v>
      </c>
      <c r="BR146" s="186">
        <f t="shared" si="781"/>
        <v>0</v>
      </c>
      <c r="BS146" s="187">
        <v>0</v>
      </c>
      <c r="BT146" s="187">
        <v>0</v>
      </c>
      <c r="BU146" s="186">
        <f t="shared" si="782"/>
        <v>0</v>
      </c>
      <c r="BV146" s="187">
        <v>0</v>
      </c>
      <c r="BW146" s="187">
        <v>0</v>
      </c>
      <c r="BX146" s="186">
        <f t="shared" si="783"/>
        <v>0</v>
      </c>
      <c r="BY146" s="187">
        <v>0</v>
      </c>
      <c r="BZ146" s="187">
        <v>0</v>
      </c>
      <c r="CA146" s="186">
        <f t="shared" si="784"/>
        <v>0</v>
      </c>
      <c r="CB146" s="187">
        <v>0</v>
      </c>
      <c r="CC146" s="187">
        <v>0</v>
      </c>
      <c r="CD146" s="186">
        <f t="shared" si="785"/>
        <v>0</v>
      </c>
      <c r="CE146" s="187">
        <v>0</v>
      </c>
      <c r="CF146" s="187">
        <v>0</v>
      </c>
      <c r="CG146" s="186">
        <f t="shared" si="786"/>
        <v>0</v>
      </c>
      <c r="CH146" s="187">
        <v>0</v>
      </c>
      <c r="CI146" s="187">
        <v>0</v>
      </c>
      <c r="CJ146" s="186">
        <f t="shared" si="787"/>
        <v>0</v>
      </c>
      <c r="CK146" s="187">
        <v>0</v>
      </c>
      <c r="CL146" s="187">
        <v>0</v>
      </c>
      <c r="CM146" s="188">
        <f t="shared" si="788"/>
        <v>0</v>
      </c>
      <c r="CN146" s="189">
        <v>0</v>
      </c>
      <c r="CO146" s="189">
        <v>0</v>
      </c>
      <c r="CP146" s="188">
        <f t="shared" si="789"/>
        <v>0</v>
      </c>
      <c r="CQ146" s="189">
        <v>0</v>
      </c>
      <c r="CR146" s="189">
        <v>0</v>
      </c>
    </row>
    <row r="147" spans="1:96" s="231" customFormat="1" ht="25.5">
      <c r="A147" s="176" t="s">
        <v>423</v>
      </c>
      <c r="B147" s="176" t="s">
        <v>428</v>
      </c>
      <c r="C147" s="177" t="s">
        <v>429</v>
      </c>
      <c r="D147" s="232">
        <v>132</v>
      </c>
      <c r="E147" s="186">
        <f t="shared" si="790"/>
        <v>31</v>
      </c>
      <c r="F147" s="186">
        <f t="shared" si="791"/>
        <v>29</v>
      </c>
      <c r="G147" s="186">
        <f t="shared" si="792"/>
        <v>2</v>
      </c>
      <c r="H147" s="186">
        <f t="shared" si="793"/>
        <v>31</v>
      </c>
      <c r="I147" s="186">
        <f t="shared" si="794"/>
        <v>29</v>
      </c>
      <c r="J147" s="186">
        <f t="shared" si="795"/>
        <v>2</v>
      </c>
      <c r="K147" s="186">
        <f t="shared" si="796"/>
        <v>15</v>
      </c>
      <c r="L147" s="162">
        <v>15</v>
      </c>
      <c r="M147" s="162">
        <v>0</v>
      </c>
      <c r="N147" s="186">
        <f t="shared" si="763"/>
        <v>9</v>
      </c>
      <c r="O147" s="187">
        <v>9</v>
      </c>
      <c r="P147" s="187">
        <v>0</v>
      </c>
      <c r="Q147" s="186">
        <f t="shared" si="764"/>
        <v>7</v>
      </c>
      <c r="R147" s="187">
        <v>7</v>
      </c>
      <c r="S147" s="187">
        <v>0</v>
      </c>
      <c r="T147" s="186">
        <f t="shared" si="765"/>
        <v>0</v>
      </c>
      <c r="U147" s="187">
        <v>0</v>
      </c>
      <c r="V147" s="187">
        <v>0</v>
      </c>
      <c r="W147" s="186">
        <f t="shared" si="766"/>
        <v>0</v>
      </c>
      <c r="X147" s="187">
        <v>0</v>
      </c>
      <c r="Y147" s="187">
        <v>0</v>
      </c>
      <c r="Z147" s="186">
        <f t="shared" si="767"/>
        <v>16</v>
      </c>
      <c r="AA147" s="187">
        <v>14</v>
      </c>
      <c r="AB147" s="187">
        <v>2</v>
      </c>
      <c r="AC147" s="186">
        <f t="shared" si="768"/>
        <v>8</v>
      </c>
      <c r="AD147" s="187">
        <v>7</v>
      </c>
      <c r="AE147" s="187">
        <v>1</v>
      </c>
      <c r="AF147" s="186">
        <f t="shared" si="769"/>
        <v>7</v>
      </c>
      <c r="AG147" s="233">
        <v>7</v>
      </c>
      <c r="AH147" s="233">
        <v>0</v>
      </c>
      <c r="AI147" s="176" t="s">
        <v>423</v>
      </c>
      <c r="AJ147" s="176" t="s">
        <v>428</v>
      </c>
      <c r="AK147" s="177" t="s">
        <v>429</v>
      </c>
      <c r="AL147" s="232">
        <v>132</v>
      </c>
      <c r="AM147" s="186">
        <f t="shared" si="770"/>
        <v>1</v>
      </c>
      <c r="AN147" s="187">
        <v>1</v>
      </c>
      <c r="AO147" s="187">
        <v>0</v>
      </c>
      <c r="AP147" s="186">
        <f t="shared" si="771"/>
        <v>1</v>
      </c>
      <c r="AQ147" s="187">
        <v>1</v>
      </c>
      <c r="AR147" s="187">
        <v>0</v>
      </c>
      <c r="AS147" s="186">
        <f t="shared" si="772"/>
        <v>0</v>
      </c>
      <c r="AT147" s="186">
        <f t="shared" si="773"/>
        <v>0</v>
      </c>
      <c r="AU147" s="186">
        <f t="shared" si="774"/>
        <v>0</v>
      </c>
      <c r="AV147" s="186">
        <f t="shared" si="775"/>
        <v>0</v>
      </c>
      <c r="AW147" s="187">
        <v>0</v>
      </c>
      <c r="AX147" s="187">
        <v>0</v>
      </c>
      <c r="AY147" s="186">
        <f t="shared" si="776"/>
        <v>0</v>
      </c>
      <c r="AZ147" s="187">
        <v>0</v>
      </c>
      <c r="BA147" s="187">
        <v>0</v>
      </c>
      <c r="BB147" s="186">
        <f t="shared" si="777"/>
        <v>0</v>
      </c>
      <c r="BC147" s="187">
        <v>0</v>
      </c>
      <c r="BD147" s="187">
        <v>0</v>
      </c>
      <c r="BE147" s="186">
        <f t="shared" si="778"/>
        <v>0</v>
      </c>
      <c r="BF147" s="187">
        <v>0</v>
      </c>
      <c r="BG147" s="187">
        <v>0</v>
      </c>
      <c r="BH147" s="186">
        <f t="shared" si="779"/>
        <v>0</v>
      </c>
      <c r="BI147" s="187">
        <v>0</v>
      </c>
      <c r="BJ147" s="187">
        <v>0</v>
      </c>
      <c r="BK147" s="186">
        <f t="shared" si="780"/>
        <v>0</v>
      </c>
      <c r="BL147" s="187">
        <v>0</v>
      </c>
      <c r="BM147" s="187">
        <v>0</v>
      </c>
      <c r="BN147" s="176" t="s">
        <v>423</v>
      </c>
      <c r="BO147" s="176" t="s">
        <v>428</v>
      </c>
      <c r="BP147" s="177" t="s">
        <v>429</v>
      </c>
      <c r="BQ147" s="232">
        <v>132</v>
      </c>
      <c r="BR147" s="186">
        <f t="shared" si="781"/>
        <v>0</v>
      </c>
      <c r="BS147" s="187">
        <v>0</v>
      </c>
      <c r="BT147" s="187">
        <v>0</v>
      </c>
      <c r="BU147" s="186">
        <f t="shared" si="782"/>
        <v>0</v>
      </c>
      <c r="BV147" s="187">
        <v>0</v>
      </c>
      <c r="BW147" s="187">
        <v>0</v>
      </c>
      <c r="BX147" s="186">
        <f t="shared" si="783"/>
        <v>0</v>
      </c>
      <c r="BY147" s="187">
        <v>0</v>
      </c>
      <c r="BZ147" s="187">
        <v>0</v>
      </c>
      <c r="CA147" s="186">
        <f t="shared" si="784"/>
        <v>0</v>
      </c>
      <c r="CB147" s="187">
        <v>0</v>
      </c>
      <c r="CC147" s="187">
        <v>0</v>
      </c>
      <c r="CD147" s="186">
        <f t="shared" si="785"/>
        <v>0</v>
      </c>
      <c r="CE147" s="187">
        <v>0</v>
      </c>
      <c r="CF147" s="187">
        <v>0</v>
      </c>
      <c r="CG147" s="186">
        <f t="shared" si="786"/>
        <v>0</v>
      </c>
      <c r="CH147" s="187">
        <v>0</v>
      </c>
      <c r="CI147" s="187">
        <v>0</v>
      </c>
      <c r="CJ147" s="186">
        <f t="shared" si="787"/>
        <v>0</v>
      </c>
      <c r="CK147" s="187">
        <v>0</v>
      </c>
      <c r="CL147" s="187">
        <v>0</v>
      </c>
      <c r="CM147" s="188">
        <f t="shared" si="788"/>
        <v>0</v>
      </c>
      <c r="CN147" s="189">
        <v>0</v>
      </c>
      <c r="CO147" s="189">
        <v>0</v>
      </c>
      <c r="CP147" s="188">
        <f t="shared" si="789"/>
        <v>0</v>
      </c>
      <c r="CQ147" s="189">
        <v>0</v>
      </c>
      <c r="CR147" s="189">
        <v>0</v>
      </c>
    </row>
    <row r="148" spans="1:96" s="231" customFormat="1" ht="63.75">
      <c r="A148" s="176" t="s">
        <v>423</v>
      </c>
      <c r="B148" s="176" t="s">
        <v>430</v>
      </c>
      <c r="C148" s="177" t="s">
        <v>431</v>
      </c>
      <c r="D148" s="232">
        <v>133</v>
      </c>
      <c r="E148" s="186">
        <f t="shared" si="790"/>
        <v>8</v>
      </c>
      <c r="F148" s="186">
        <f t="shared" si="791"/>
        <v>5</v>
      </c>
      <c r="G148" s="186">
        <f t="shared" si="792"/>
        <v>3</v>
      </c>
      <c r="H148" s="186">
        <f t="shared" si="793"/>
        <v>8</v>
      </c>
      <c r="I148" s="186">
        <f t="shared" si="794"/>
        <v>5</v>
      </c>
      <c r="J148" s="186">
        <f t="shared" si="795"/>
        <v>3</v>
      </c>
      <c r="K148" s="186">
        <f t="shared" si="796"/>
        <v>0</v>
      </c>
      <c r="L148" s="162"/>
      <c r="M148" s="162"/>
      <c r="N148" s="186">
        <f t="shared" si="763"/>
        <v>0</v>
      </c>
      <c r="O148" s="187"/>
      <c r="P148" s="187"/>
      <c r="Q148" s="186">
        <f t="shared" si="764"/>
        <v>0</v>
      </c>
      <c r="R148" s="187"/>
      <c r="S148" s="187"/>
      <c r="T148" s="186">
        <f t="shared" si="765"/>
        <v>0</v>
      </c>
      <c r="U148" s="187"/>
      <c r="V148" s="187"/>
      <c r="W148" s="186">
        <f t="shared" si="766"/>
        <v>0</v>
      </c>
      <c r="X148" s="187"/>
      <c r="Y148" s="187"/>
      <c r="Z148" s="186">
        <f t="shared" si="767"/>
        <v>8</v>
      </c>
      <c r="AA148" s="187">
        <v>5</v>
      </c>
      <c r="AB148" s="187">
        <v>3</v>
      </c>
      <c r="AC148" s="186">
        <f t="shared" si="768"/>
        <v>3</v>
      </c>
      <c r="AD148" s="187">
        <v>3</v>
      </c>
      <c r="AE148" s="187">
        <v>0</v>
      </c>
      <c r="AF148" s="186">
        <f t="shared" si="769"/>
        <v>1</v>
      </c>
      <c r="AG148" s="233">
        <v>1</v>
      </c>
      <c r="AH148" s="233">
        <v>0</v>
      </c>
      <c r="AI148" s="176" t="s">
        <v>423</v>
      </c>
      <c r="AJ148" s="176" t="s">
        <v>430</v>
      </c>
      <c r="AK148" s="177" t="s">
        <v>431</v>
      </c>
      <c r="AL148" s="232">
        <v>133</v>
      </c>
      <c r="AM148" s="186">
        <f t="shared" si="770"/>
        <v>0</v>
      </c>
      <c r="AN148" s="187">
        <v>0</v>
      </c>
      <c r="AO148" s="187">
        <v>0</v>
      </c>
      <c r="AP148" s="186">
        <f t="shared" si="771"/>
        <v>0</v>
      </c>
      <c r="AQ148" s="187">
        <v>0</v>
      </c>
      <c r="AR148" s="187">
        <v>0</v>
      </c>
      <c r="AS148" s="186">
        <f t="shared" si="772"/>
        <v>0</v>
      </c>
      <c r="AT148" s="186">
        <f t="shared" si="773"/>
        <v>0</v>
      </c>
      <c r="AU148" s="186">
        <f t="shared" si="774"/>
        <v>0</v>
      </c>
      <c r="AV148" s="186">
        <f t="shared" si="775"/>
        <v>0</v>
      </c>
      <c r="AW148" s="187"/>
      <c r="AX148" s="187"/>
      <c r="AY148" s="186">
        <f t="shared" si="776"/>
        <v>0</v>
      </c>
      <c r="AZ148" s="187"/>
      <c r="BA148" s="187"/>
      <c r="BB148" s="186">
        <f t="shared" si="777"/>
        <v>0</v>
      </c>
      <c r="BC148" s="187"/>
      <c r="BD148" s="187"/>
      <c r="BE148" s="186">
        <f t="shared" si="778"/>
        <v>0</v>
      </c>
      <c r="BF148" s="187">
        <v>0</v>
      </c>
      <c r="BG148" s="187">
        <v>0</v>
      </c>
      <c r="BH148" s="186">
        <f t="shared" si="779"/>
        <v>0</v>
      </c>
      <c r="BI148" s="187"/>
      <c r="BJ148" s="187"/>
      <c r="BK148" s="186">
        <f t="shared" si="780"/>
        <v>0</v>
      </c>
      <c r="BL148" s="187"/>
      <c r="BM148" s="187"/>
      <c r="BN148" s="176" t="s">
        <v>423</v>
      </c>
      <c r="BO148" s="176" t="s">
        <v>430</v>
      </c>
      <c r="BP148" s="177" t="s">
        <v>431</v>
      </c>
      <c r="BQ148" s="232">
        <v>133</v>
      </c>
      <c r="BR148" s="186">
        <f t="shared" si="781"/>
        <v>0</v>
      </c>
      <c r="BS148" s="187"/>
      <c r="BT148" s="187"/>
      <c r="BU148" s="186">
        <f t="shared" si="782"/>
        <v>0</v>
      </c>
      <c r="BV148" s="187"/>
      <c r="BW148" s="187"/>
      <c r="BX148" s="186">
        <f t="shared" si="783"/>
        <v>0</v>
      </c>
      <c r="BY148" s="187"/>
      <c r="BZ148" s="187"/>
      <c r="CA148" s="186">
        <f t="shared" si="784"/>
        <v>0</v>
      </c>
      <c r="CB148" s="187">
        <v>0</v>
      </c>
      <c r="CC148" s="187">
        <v>0</v>
      </c>
      <c r="CD148" s="186">
        <f t="shared" si="785"/>
        <v>0</v>
      </c>
      <c r="CE148" s="187"/>
      <c r="CF148" s="187"/>
      <c r="CG148" s="186">
        <f t="shared" si="786"/>
        <v>0</v>
      </c>
      <c r="CH148" s="187"/>
      <c r="CI148" s="187"/>
      <c r="CJ148" s="186">
        <f t="shared" si="787"/>
        <v>0</v>
      </c>
      <c r="CK148" s="187"/>
      <c r="CL148" s="187"/>
      <c r="CM148" s="188">
        <f t="shared" si="788"/>
        <v>0</v>
      </c>
      <c r="CN148" s="189"/>
      <c r="CO148" s="189"/>
      <c r="CP148" s="188">
        <f t="shared" si="789"/>
        <v>0</v>
      </c>
      <c r="CQ148" s="189"/>
      <c r="CR148" s="189"/>
    </row>
    <row r="149" spans="1:96" s="231" customFormat="1" ht="25.5">
      <c r="A149" s="176" t="s">
        <v>423</v>
      </c>
      <c r="B149" s="176" t="s">
        <v>432</v>
      </c>
      <c r="C149" s="177" t="s">
        <v>433</v>
      </c>
      <c r="D149" s="232">
        <v>134</v>
      </c>
      <c r="E149" s="186">
        <f t="shared" si="790"/>
        <v>122</v>
      </c>
      <c r="F149" s="186">
        <f t="shared" si="791"/>
        <v>64</v>
      </c>
      <c r="G149" s="186">
        <f t="shared" si="792"/>
        <v>58</v>
      </c>
      <c r="H149" s="186">
        <f t="shared" si="793"/>
        <v>0</v>
      </c>
      <c r="I149" s="186">
        <f t="shared" si="794"/>
        <v>0</v>
      </c>
      <c r="J149" s="186">
        <f t="shared" si="795"/>
        <v>0</v>
      </c>
      <c r="K149" s="186">
        <f t="shared" si="796"/>
        <v>0</v>
      </c>
      <c r="L149" s="162">
        <v>0</v>
      </c>
      <c r="M149" s="162">
        <v>0</v>
      </c>
      <c r="N149" s="186">
        <f t="shared" si="763"/>
        <v>0</v>
      </c>
      <c r="O149" s="187">
        <v>0</v>
      </c>
      <c r="P149" s="187">
        <v>0</v>
      </c>
      <c r="Q149" s="186">
        <f t="shared" si="764"/>
        <v>0</v>
      </c>
      <c r="R149" s="187">
        <v>0</v>
      </c>
      <c r="S149" s="187">
        <v>0</v>
      </c>
      <c r="T149" s="186">
        <f t="shared" si="765"/>
        <v>0</v>
      </c>
      <c r="U149" s="187">
        <v>0</v>
      </c>
      <c r="V149" s="187">
        <v>0</v>
      </c>
      <c r="W149" s="186">
        <f t="shared" si="766"/>
        <v>0</v>
      </c>
      <c r="X149" s="187">
        <v>0</v>
      </c>
      <c r="Y149" s="187">
        <v>0</v>
      </c>
      <c r="Z149" s="186">
        <f t="shared" si="767"/>
        <v>0</v>
      </c>
      <c r="AA149" s="187">
        <v>0</v>
      </c>
      <c r="AB149" s="187">
        <v>0</v>
      </c>
      <c r="AC149" s="186">
        <f t="shared" si="768"/>
        <v>0</v>
      </c>
      <c r="AD149" s="187">
        <v>0</v>
      </c>
      <c r="AE149" s="187">
        <v>0</v>
      </c>
      <c r="AF149" s="186">
        <f t="shared" si="769"/>
        <v>0</v>
      </c>
      <c r="AG149" s="233">
        <v>0</v>
      </c>
      <c r="AH149" s="233">
        <v>0</v>
      </c>
      <c r="AI149" s="176" t="s">
        <v>423</v>
      </c>
      <c r="AJ149" s="176" t="s">
        <v>432</v>
      </c>
      <c r="AK149" s="177" t="s">
        <v>433</v>
      </c>
      <c r="AL149" s="232">
        <v>134</v>
      </c>
      <c r="AM149" s="186">
        <f t="shared" si="770"/>
        <v>0</v>
      </c>
      <c r="AN149" s="187">
        <v>0</v>
      </c>
      <c r="AO149" s="187">
        <v>0</v>
      </c>
      <c r="AP149" s="186">
        <f t="shared" si="771"/>
        <v>0</v>
      </c>
      <c r="AQ149" s="187">
        <v>0</v>
      </c>
      <c r="AR149" s="187">
        <v>0</v>
      </c>
      <c r="AS149" s="186">
        <f t="shared" si="772"/>
        <v>122</v>
      </c>
      <c r="AT149" s="186">
        <f t="shared" si="773"/>
        <v>64</v>
      </c>
      <c r="AU149" s="186">
        <f t="shared" si="774"/>
        <v>58</v>
      </c>
      <c r="AV149" s="186">
        <f t="shared" si="775"/>
        <v>113</v>
      </c>
      <c r="AW149" s="187">
        <v>57</v>
      </c>
      <c r="AX149" s="187">
        <v>56</v>
      </c>
      <c r="AY149" s="186">
        <f t="shared" si="776"/>
        <v>31</v>
      </c>
      <c r="AZ149" s="187">
        <v>12</v>
      </c>
      <c r="BA149" s="187">
        <v>19</v>
      </c>
      <c r="BB149" s="186">
        <f t="shared" si="777"/>
        <v>22</v>
      </c>
      <c r="BC149" s="187">
        <v>11</v>
      </c>
      <c r="BD149" s="187">
        <v>11</v>
      </c>
      <c r="BE149" s="186">
        <f t="shared" si="778"/>
        <v>0</v>
      </c>
      <c r="BF149" s="187">
        <v>0</v>
      </c>
      <c r="BG149" s="187">
        <v>0</v>
      </c>
      <c r="BH149" s="186">
        <f t="shared" si="779"/>
        <v>0</v>
      </c>
      <c r="BI149" s="187">
        <v>0</v>
      </c>
      <c r="BJ149" s="187">
        <v>0</v>
      </c>
      <c r="BK149" s="186">
        <f t="shared" si="780"/>
        <v>0</v>
      </c>
      <c r="BL149" s="187">
        <v>0</v>
      </c>
      <c r="BM149" s="187">
        <v>0</v>
      </c>
      <c r="BN149" s="176" t="s">
        <v>423</v>
      </c>
      <c r="BO149" s="176" t="s">
        <v>432</v>
      </c>
      <c r="BP149" s="177" t="s">
        <v>433</v>
      </c>
      <c r="BQ149" s="232">
        <v>134</v>
      </c>
      <c r="BR149" s="186">
        <f t="shared" si="781"/>
        <v>9</v>
      </c>
      <c r="BS149" s="187">
        <v>7</v>
      </c>
      <c r="BT149" s="187">
        <v>2</v>
      </c>
      <c r="BU149" s="186">
        <f t="shared" si="782"/>
        <v>1</v>
      </c>
      <c r="BV149" s="187">
        <v>1</v>
      </c>
      <c r="BW149" s="187">
        <v>0</v>
      </c>
      <c r="BX149" s="186">
        <f t="shared" si="783"/>
        <v>0</v>
      </c>
      <c r="BY149" s="187">
        <v>0</v>
      </c>
      <c r="BZ149" s="187">
        <v>0</v>
      </c>
      <c r="CA149" s="186">
        <f t="shared" si="784"/>
        <v>0</v>
      </c>
      <c r="CB149" s="187">
        <v>0</v>
      </c>
      <c r="CC149" s="187">
        <v>0</v>
      </c>
      <c r="CD149" s="186">
        <f t="shared" si="785"/>
        <v>0</v>
      </c>
      <c r="CE149" s="187">
        <v>0</v>
      </c>
      <c r="CF149" s="187">
        <v>0</v>
      </c>
      <c r="CG149" s="186">
        <f t="shared" si="786"/>
        <v>0</v>
      </c>
      <c r="CH149" s="187">
        <v>0</v>
      </c>
      <c r="CI149" s="187">
        <v>0</v>
      </c>
      <c r="CJ149" s="186">
        <f t="shared" si="787"/>
        <v>0</v>
      </c>
      <c r="CK149" s="187">
        <v>0</v>
      </c>
      <c r="CL149" s="187">
        <v>0</v>
      </c>
      <c r="CM149" s="188">
        <f t="shared" si="788"/>
        <v>0</v>
      </c>
      <c r="CN149" s="189">
        <v>0</v>
      </c>
      <c r="CO149" s="189">
        <v>0</v>
      </c>
      <c r="CP149" s="188">
        <f t="shared" si="789"/>
        <v>0</v>
      </c>
      <c r="CQ149" s="189">
        <v>0</v>
      </c>
      <c r="CR149" s="189">
        <v>0</v>
      </c>
    </row>
    <row r="150" spans="1:96" s="231" customFormat="1" ht="25.5">
      <c r="A150" s="176" t="s">
        <v>423</v>
      </c>
      <c r="B150" s="176" t="s">
        <v>434</v>
      </c>
      <c r="C150" s="177" t="s">
        <v>435</v>
      </c>
      <c r="D150" s="232">
        <v>135</v>
      </c>
      <c r="E150" s="186">
        <f t="shared" si="790"/>
        <v>20</v>
      </c>
      <c r="F150" s="186">
        <f t="shared" si="791"/>
        <v>19</v>
      </c>
      <c r="G150" s="186">
        <f t="shared" si="792"/>
        <v>1</v>
      </c>
      <c r="H150" s="186">
        <f t="shared" si="793"/>
        <v>20</v>
      </c>
      <c r="I150" s="186">
        <f t="shared" si="794"/>
        <v>19</v>
      </c>
      <c r="J150" s="186">
        <f t="shared" si="795"/>
        <v>1</v>
      </c>
      <c r="K150" s="186">
        <f t="shared" si="796"/>
        <v>20</v>
      </c>
      <c r="L150" s="162">
        <v>19</v>
      </c>
      <c r="M150" s="162">
        <v>1</v>
      </c>
      <c r="N150" s="186">
        <f t="shared" si="763"/>
        <v>14</v>
      </c>
      <c r="O150" s="187">
        <v>14</v>
      </c>
      <c r="P150" s="187"/>
      <c r="Q150" s="186">
        <f t="shared" si="764"/>
        <v>14</v>
      </c>
      <c r="R150" s="187">
        <v>14</v>
      </c>
      <c r="S150" s="187"/>
      <c r="T150" s="186">
        <f t="shared" si="765"/>
        <v>0</v>
      </c>
      <c r="U150" s="187"/>
      <c r="V150" s="187"/>
      <c r="W150" s="186">
        <f t="shared" si="766"/>
        <v>0</v>
      </c>
      <c r="X150" s="187"/>
      <c r="Y150" s="187"/>
      <c r="Z150" s="186">
        <f t="shared" si="767"/>
        <v>0</v>
      </c>
      <c r="AA150" s="187"/>
      <c r="AB150" s="187"/>
      <c r="AC150" s="186">
        <f t="shared" si="768"/>
        <v>0</v>
      </c>
      <c r="AD150" s="187"/>
      <c r="AE150" s="187"/>
      <c r="AF150" s="186">
        <f t="shared" si="769"/>
        <v>0</v>
      </c>
      <c r="AG150" s="233"/>
      <c r="AH150" s="233"/>
      <c r="AI150" s="176" t="s">
        <v>423</v>
      </c>
      <c r="AJ150" s="176" t="s">
        <v>434</v>
      </c>
      <c r="AK150" s="177" t="s">
        <v>435</v>
      </c>
      <c r="AL150" s="232">
        <v>135</v>
      </c>
      <c r="AM150" s="186">
        <f t="shared" si="770"/>
        <v>0</v>
      </c>
      <c r="AN150" s="187"/>
      <c r="AO150" s="187"/>
      <c r="AP150" s="186">
        <f t="shared" si="771"/>
        <v>0</v>
      </c>
      <c r="AQ150" s="187"/>
      <c r="AR150" s="187"/>
      <c r="AS150" s="186">
        <f t="shared" si="772"/>
        <v>0</v>
      </c>
      <c r="AT150" s="186">
        <f t="shared" si="773"/>
        <v>0</v>
      </c>
      <c r="AU150" s="186">
        <f t="shared" si="774"/>
        <v>0</v>
      </c>
      <c r="AV150" s="186">
        <f t="shared" si="775"/>
        <v>0</v>
      </c>
      <c r="AW150" s="187"/>
      <c r="AX150" s="187"/>
      <c r="AY150" s="186">
        <f t="shared" si="776"/>
        <v>0</v>
      </c>
      <c r="AZ150" s="187"/>
      <c r="BA150" s="187"/>
      <c r="BB150" s="186">
        <f t="shared" si="777"/>
        <v>0</v>
      </c>
      <c r="BC150" s="187"/>
      <c r="BD150" s="187"/>
      <c r="BE150" s="186">
        <f t="shared" si="778"/>
        <v>0</v>
      </c>
      <c r="BF150" s="187">
        <v>0</v>
      </c>
      <c r="BG150" s="187">
        <v>0</v>
      </c>
      <c r="BH150" s="186">
        <f t="shared" si="779"/>
        <v>0</v>
      </c>
      <c r="BI150" s="187"/>
      <c r="BJ150" s="187"/>
      <c r="BK150" s="186">
        <f t="shared" si="780"/>
        <v>0</v>
      </c>
      <c r="BL150" s="187"/>
      <c r="BM150" s="187"/>
      <c r="BN150" s="176" t="s">
        <v>423</v>
      </c>
      <c r="BO150" s="176" t="s">
        <v>434</v>
      </c>
      <c r="BP150" s="177" t="s">
        <v>435</v>
      </c>
      <c r="BQ150" s="232">
        <v>135</v>
      </c>
      <c r="BR150" s="186">
        <f t="shared" si="781"/>
        <v>0</v>
      </c>
      <c r="BS150" s="187"/>
      <c r="BT150" s="187"/>
      <c r="BU150" s="186">
        <f t="shared" si="782"/>
        <v>0</v>
      </c>
      <c r="BV150" s="187"/>
      <c r="BW150" s="187"/>
      <c r="BX150" s="186">
        <f t="shared" si="783"/>
        <v>0</v>
      </c>
      <c r="BY150" s="187"/>
      <c r="BZ150" s="187"/>
      <c r="CA150" s="186">
        <f t="shared" si="784"/>
        <v>0</v>
      </c>
      <c r="CB150" s="187">
        <v>0</v>
      </c>
      <c r="CC150" s="187">
        <v>0</v>
      </c>
      <c r="CD150" s="186">
        <f t="shared" si="785"/>
        <v>0</v>
      </c>
      <c r="CE150" s="187"/>
      <c r="CF150" s="187"/>
      <c r="CG150" s="186">
        <f t="shared" si="786"/>
        <v>0</v>
      </c>
      <c r="CH150" s="187"/>
      <c r="CI150" s="187"/>
      <c r="CJ150" s="186">
        <f t="shared" si="787"/>
        <v>0</v>
      </c>
      <c r="CK150" s="187"/>
      <c r="CL150" s="187"/>
      <c r="CM150" s="188">
        <f t="shared" si="788"/>
        <v>0</v>
      </c>
      <c r="CN150" s="189"/>
      <c r="CO150" s="189"/>
      <c r="CP150" s="188">
        <f t="shared" si="789"/>
        <v>0</v>
      </c>
      <c r="CQ150" s="189"/>
      <c r="CR150" s="189"/>
    </row>
    <row r="151" spans="1:96" s="231" customFormat="1" ht="63.75">
      <c r="A151" s="176" t="s">
        <v>423</v>
      </c>
      <c r="B151" s="176" t="s">
        <v>436</v>
      </c>
      <c r="C151" s="177" t="s">
        <v>437</v>
      </c>
      <c r="D151" s="232">
        <v>136</v>
      </c>
      <c r="E151" s="186">
        <f t="shared" si="790"/>
        <v>9</v>
      </c>
      <c r="F151" s="186">
        <f t="shared" si="791"/>
        <v>8</v>
      </c>
      <c r="G151" s="186">
        <f t="shared" si="792"/>
        <v>1</v>
      </c>
      <c r="H151" s="186">
        <f t="shared" si="793"/>
        <v>0</v>
      </c>
      <c r="I151" s="186">
        <f t="shared" si="794"/>
        <v>0</v>
      </c>
      <c r="J151" s="186">
        <f t="shared" si="795"/>
        <v>0</v>
      </c>
      <c r="K151" s="186">
        <f t="shared" si="796"/>
        <v>0</v>
      </c>
      <c r="L151" s="162"/>
      <c r="M151" s="162"/>
      <c r="N151" s="186">
        <f t="shared" si="763"/>
        <v>0</v>
      </c>
      <c r="O151" s="187"/>
      <c r="P151" s="187"/>
      <c r="Q151" s="186">
        <f t="shared" si="764"/>
        <v>0</v>
      </c>
      <c r="R151" s="187"/>
      <c r="S151" s="187"/>
      <c r="T151" s="186">
        <f t="shared" si="765"/>
        <v>0</v>
      </c>
      <c r="U151" s="187"/>
      <c r="V151" s="187"/>
      <c r="W151" s="186">
        <f t="shared" si="766"/>
        <v>0</v>
      </c>
      <c r="X151" s="187"/>
      <c r="Y151" s="187"/>
      <c r="Z151" s="186">
        <f t="shared" si="767"/>
        <v>0</v>
      </c>
      <c r="AA151" s="187"/>
      <c r="AB151" s="187"/>
      <c r="AC151" s="186">
        <f t="shared" si="768"/>
        <v>0</v>
      </c>
      <c r="AD151" s="187"/>
      <c r="AE151" s="187"/>
      <c r="AF151" s="186">
        <f t="shared" si="769"/>
        <v>0</v>
      </c>
      <c r="AG151" s="233"/>
      <c r="AH151" s="233"/>
      <c r="AI151" s="176" t="s">
        <v>423</v>
      </c>
      <c r="AJ151" s="176" t="s">
        <v>436</v>
      </c>
      <c r="AK151" s="177" t="s">
        <v>437</v>
      </c>
      <c r="AL151" s="232">
        <v>136</v>
      </c>
      <c r="AM151" s="186">
        <f t="shared" si="770"/>
        <v>0</v>
      </c>
      <c r="AN151" s="187"/>
      <c r="AO151" s="187"/>
      <c r="AP151" s="186">
        <f t="shared" si="771"/>
        <v>0</v>
      </c>
      <c r="AQ151" s="187"/>
      <c r="AR151" s="187"/>
      <c r="AS151" s="186">
        <f t="shared" si="772"/>
        <v>9</v>
      </c>
      <c r="AT151" s="186">
        <f t="shared" si="773"/>
        <v>8</v>
      </c>
      <c r="AU151" s="186">
        <f t="shared" si="774"/>
        <v>1</v>
      </c>
      <c r="AV151" s="186">
        <f t="shared" si="775"/>
        <v>9</v>
      </c>
      <c r="AW151" s="187">
        <v>8</v>
      </c>
      <c r="AX151" s="187">
        <v>1</v>
      </c>
      <c r="AY151" s="186">
        <f t="shared" si="776"/>
        <v>1</v>
      </c>
      <c r="AZ151" s="187">
        <v>1</v>
      </c>
      <c r="BA151" s="187"/>
      <c r="BB151" s="186">
        <f t="shared" si="777"/>
        <v>1</v>
      </c>
      <c r="BC151" s="187">
        <v>1</v>
      </c>
      <c r="BD151" s="187"/>
      <c r="BE151" s="186">
        <f t="shared" si="778"/>
        <v>0</v>
      </c>
      <c r="BF151" s="187">
        <v>0</v>
      </c>
      <c r="BG151" s="187">
        <v>0</v>
      </c>
      <c r="BH151" s="186">
        <f t="shared" si="779"/>
        <v>0</v>
      </c>
      <c r="BI151" s="187"/>
      <c r="BJ151" s="187"/>
      <c r="BK151" s="186">
        <f t="shared" si="780"/>
        <v>0</v>
      </c>
      <c r="BL151" s="187"/>
      <c r="BM151" s="187"/>
      <c r="BN151" s="176" t="s">
        <v>423</v>
      </c>
      <c r="BO151" s="176" t="s">
        <v>436</v>
      </c>
      <c r="BP151" s="177" t="s">
        <v>437</v>
      </c>
      <c r="BQ151" s="232">
        <v>136</v>
      </c>
      <c r="BR151" s="186">
        <f t="shared" si="781"/>
        <v>0</v>
      </c>
      <c r="BS151" s="187"/>
      <c r="BT151" s="187"/>
      <c r="BU151" s="186">
        <f t="shared" si="782"/>
        <v>0</v>
      </c>
      <c r="BV151" s="187"/>
      <c r="BW151" s="187"/>
      <c r="BX151" s="186">
        <f t="shared" si="783"/>
        <v>0</v>
      </c>
      <c r="BY151" s="187"/>
      <c r="BZ151" s="187"/>
      <c r="CA151" s="186">
        <f t="shared" si="784"/>
        <v>0</v>
      </c>
      <c r="CB151" s="187">
        <v>0</v>
      </c>
      <c r="CC151" s="187">
        <v>0</v>
      </c>
      <c r="CD151" s="186">
        <f t="shared" si="785"/>
        <v>0</v>
      </c>
      <c r="CE151" s="187"/>
      <c r="CF151" s="187"/>
      <c r="CG151" s="186">
        <f t="shared" si="786"/>
        <v>0</v>
      </c>
      <c r="CH151" s="187"/>
      <c r="CI151" s="187"/>
      <c r="CJ151" s="186">
        <f t="shared" si="787"/>
        <v>0</v>
      </c>
      <c r="CK151" s="187"/>
      <c r="CL151" s="187"/>
      <c r="CM151" s="188">
        <f t="shared" si="788"/>
        <v>0</v>
      </c>
      <c r="CN151" s="189"/>
      <c r="CO151" s="189"/>
      <c r="CP151" s="188">
        <f t="shared" si="789"/>
        <v>0</v>
      </c>
      <c r="CQ151" s="189"/>
      <c r="CR151" s="189"/>
    </row>
    <row r="152" spans="1:96" s="231" customFormat="1" ht="38.25">
      <c r="A152" s="176" t="s">
        <v>423</v>
      </c>
      <c r="B152" s="176" t="s">
        <v>438</v>
      </c>
      <c r="C152" s="177" t="s">
        <v>439</v>
      </c>
      <c r="D152" s="232">
        <v>137</v>
      </c>
      <c r="E152" s="186">
        <f t="shared" si="790"/>
        <v>41</v>
      </c>
      <c r="F152" s="186">
        <f t="shared" si="791"/>
        <v>18</v>
      </c>
      <c r="G152" s="186">
        <f t="shared" si="792"/>
        <v>23</v>
      </c>
      <c r="H152" s="186">
        <f t="shared" si="793"/>
        <v>0</v>
      </c>
      <c r="I152" s="186">
        <f t="shared" si="794"/>
        <v>0</v>
      </c>
      <c r="J152" s="186">
        <f t="shared" si="795"/>
        <v>0</v>
      </c>
      <c r="K152" s="186">
        <f t="shared" si="796"/>
        <v>0</v>
      </c>
      <c r="L152" s="162">
        <v>0</v>
      </c>
      <c r="M152" s="162">
        <v>0</v>
      </c>
      <c r="N152" s="186">
        <f t="shared" si="763"/>
        <v>0</v>
      </c>
      <c r="O152" s="187">
        <v>0</v>
      </c>
      <c r="P152" s="187">
        <v>0</v>
      </c>
      <c r="Q152" s="186">
        <f t="shared" si="764"/>
        <v>0</v>
      </c>
      <c r="R152" s="187">
        <v>0</v>
      </c>
      <c r="S152" s="187">
        <v>0</v>
      </c>
      <c r="T152" s="186">
        <f t="shared" si="765"/>
        <v>0</v>
      </c>
      <c r="U152" s="187">
        <v>0</v>
      </c>
      <c r="V152" s="187">
        <v>0</v>
      </c>
      <c r="W152" s="186">
        <f t="shared" si="766"/>
        <v>0</v>
      </c>
      <c r="X152" s="187">
        <v>0</v>
      </c>
      <c r="Y152" s="187">
        <v>0</v>
      </c>
      <c r="Z152" s="186">
        <f t="shared" si="767"/>
        <v>0</v>
      </c>
      <c r="AA152" s="187">
        <v>0</v>
      </c>
      <c r="AB152" s="187">
        <v>0</v>
      </c>
      <c r="AC152" s="186">
        <f t="shared" si="768"/>
        <v>0</v>
      </c>
      <c r="AD152" s="187">
        <v>0</v>
      </c>
      <c r="AE152" s="187">
        <v>0</v>
      </c>
      <c r="AF152" s="186">
        <f t="shared" si="769"/>
        <v>0</v>
      </c>
      <c r="AG152" s="233">
        <v>0</v>
      </c>
      <c r="AH152" s="233">
        <v>0</v>
      </c>
      <c r="AI152" s="176" t="s">
        <v>423</v>
      </c>
      <c r="AJ152" s="176" t="s">
        <v>438</v>
      </c>
      <c r="AK152" s="177" t="s">
        <v>439</v>
      </c>
      <c r="AL152" s="232">
        <v>137</v>
      </c>
      <c r="AM152" s="186">
        <f t="shared" si="770"/>
        <v>0</v>
      </c>
      <c r="AN152" s="187">
        <v>0</v>
      </c>
      <c r="AO152" s="187">
        <v>0</v>
      </c>
      <c r="AP152" s="186">
        <f t="shared" si="771"/>
        <v>0</v>
      </c>
      <c r="AQ152" s="187">
        <v>0</v>
      </c>
      <c r="AR152" s="187">
        <v>0</v>
      </c>
      <c r="AS152" s="186">
        <f t="shared" si="772"/>
        <v>41</v>
      </c>
      <c r="AT152" s="186">
        <f t="shared" si="773"/>
        <v>18</v>
      </c>
      <c r="AU152" s="186">
        <f t="shared" si="774"/>
        <v>23</v>
      </c>
      <c r="AV152" s="186">
        <f t="shared" si="775"/>
        <v>41</v>
      </c>
      <c r="AW152" s="187">
        <v>18</v>
      </c>
      <c r="AX152" s="187">
        <v>23</v>
      </c>
      <c r="AY152" s="186">
        <f t="shared" si="776"/>
        <v>10</v>
      </c>
      <c r="AZ152" s="187">
        <v>5</v>
      </c>
      <c r="BA152" s="187">
        <v>5</v>
      </c>
      <c r="BB152" s="186">
        <f t="shared" si="777"/>
        <v>2</v>
      </c>
      <c r="BC152" s="187">
        <v>0</v>
      </c>
      <c r="BD152" s="187">
        <v>2</v>
      </c>
      <c r="BE152" s="186">
        <f t="shared" si="778"/>
        <v>0</v>
      </c>
      <c r="BF152" s="187">
        <v>0</v>
      </c>
      <c r="BG152" s="187">
        <v>0</v>
      </c>
      <c r="BH152" s="186">
        <f t="shared" si="779"/>
        <v>0</v>
      </c>
      <c r="BI152" s="187">
        <v>0</v>
      </c>
      <c r="BJ152" s="187">
        <v>0</v>
      </c>
      <c r="BK152" s="186">
        <f t="shared" si="780"/>
        <v>0</v>
      </c>
      <c r="BL152" s="187">
        <v>0</v>
      </c>
      <c r="BM152" s="187">
        <v>0</v>
      </c>
      <c r="BN152" s="176" t="s">
        <v>423</v>
      </c>
      <c r="BO152" s="176" t="s">
        <v>438</v>
      </c>
      <c r="BP152" s="177" t="s">
        <v>439</v>
      </c>
      <c r="BQ152" s="232">
        <v>137</v>
      </c>
      <c r="BR152" s="186">
        <f t="shared" si="781"/>
        <v>0</v>
      </c>
      <c r="BS152" s="187">
        <v>0</v>
      </c>
      <c r="BT152" s="187">
        <v>0</v>
      </c>
      <c r="BU152" s="186">
        <f t="shared" si="782"/>
        <v>0</v>
      </c>
      <c r="BV152" s="187">
        <v>0</v>
      </c>
      <c r="BW152" s="187">
        <v>0</v>
      </c>
      <c r="BX152" s="186">
        <f t="shared" si="783"/>
        <v>0</v>
      </c>
      <c r="BY152" s="187">
        <v>0</v>
      </c>
      <c r="BZ152" s="187">
        <v>0</v>
      </c>
      <c r="CA152" s="186">
        <f t="shared" si="784"/>
        <v>0</v>
      </c>
      <c r="CB152" s="187">
        <v>0</v>
      </c>
      <c r="CC152" s="187">
        <v>0</v>
      </c>
      <c r="CD152" s="186">
        <f t="shared" si="785"/>
        <v>0</v>
      </c>
      <c r="CE152" s="187">
        <v>0</v>
      </c>
      <c r="CF152" s="187">
        <v>0</v>
      </c>
      <c r="CG152" s="186">
        <f t="shared" si="786"/>
        <v>0</v>
      </c>
      <c r="CH152" s="187">
        <v>0</v>
      </c>
      <c r="CI152" s="187">
        <v>0</v>
      </c>
      <c r="CJ152" s="186">
        <f t="shared" si="787"/>
        <v>0</v>
      </c>
      <c r="CK152" s="187">
        <v>0</v>
      </c>
      <c r="CL152" s="187">
        <v>0</v>
      </c>
      <c r="CM152" s="188">
        <f t="shared" si="788"/>
        <v>0</v>
      </c>
      <c r="CN152" s="189">
        <v>0</v>
      </c>
      <c r="CO152" s="189">
        <v>0</v>
      </c>
      <c r="CP152" s="188">
        <f t="shared" si="789"/>
        <v>0</v>
      </c>
      <c r="CQ152" s="189">
        <v>0</v>
      </c>
      <c r="CR152" s="189">
        <v>0</v>
      </c>
    </row>
    <row r="153" spans="1:96" s="231" customFormat="1" ht="25.5">
      <c r="A153" s="176" t="s">
        <v>423</v>
      </c>
      <c r="B153" s="176" t="s">
        <v>440</v>
      </c>
      <c r="C153" s="177" t="s">
        <v>441</v>
      </c>
      <c r="D153" s="232">
        <v>138</v>
      </c>
      <c r="E153" s="186">
        <f t="shared" si="790"/>
        <v>70</v>
      </c>
      <c r="F153" s="186">
        <f t="shared" si="791"/>
        <v>40</v>
      </c>
      <c r="G153" s="186">
        <f t="shared" si="792"/>
        <v>30</v>
      </c>
      <c r="H153" s="186">
        <f t="shared" si="793"/>
        <v>0</v>
      </c>
      <c r="I153" s="186">
        <f t="shared" si="794"/>
        <v>0</v>
      </c>
      <c r="J153" s="186">
        <f t="shared" si="795"/>
        <v>0</v>
      </c>
      <c r="K153" s="186">
        <f t="shared" si="796"/>
        <v>0</v>
      </c>
      <c r="L153" s="162">
        <v>0</v>
      </c>
      <c r="M153" s="162">
        <v>0</v>
      </c>
      <c r="N153" s="186">
        <f t="shared" si="763"/>
        <v>0</v>
      </c>
      <c r="O153" s="187">
        <v>0</v>
      </c>
      <c r="P153" s="187">
        <v>0</v>
      </c>
      <c r="Q153" s="186">
        <f t="shared" si="764"/>
        <v>0</v>
      </c>
      <c r="R153" s="187">
        <v>0</v>
      </c>
      <c r="S153" s="187">
        <v>0</v>
      </c>
      <c r="T153" s="186">
        <f t="shared" si="765"/>
        <v>0</v>
      </c>
      <c r="U153" s="187">
        <v>0</v>
      </c>
      <c r="V153" s="187">
        <v>0</v>
      </c>
      <c r="W153" s="186">
        <f t="shared" si="766"/>
        <v>0</v>
      </c>
      <c r="X153" s="187">
        <v>0</v>
      </c>
      <c r="Y153" s="187">
        <v>0</v>
      </c>
      <c r="Z153" s="186">
        <f t="shared" si="767"/>
        <v>0</v>
      </c>
      <c r="AA153" s="187">
        <v>0</v>
      </c>
      <c r="AB153" s="187">
        <v>0</v>
      </c>
      <c r="AC153" s="186">
        <f t="shared" si="768"/>
        <v>0</v>
      </c>
      <c r="AD153" s="187">
        <v>0</v>
      </c>
      <c r="AE153" s="187">
        <v>0</v>
      </c>
      <c r="AF153" s="186">
        <f t="shared" si="769"/>
        <v>0</v>
      </c>
      <c r="AG153" s="233">
        <v>0</v>
      </c>
      <c r="AH153" s="233">
        <v>0</v>
      </c>
      <c r="AI153" s="176" t="s">
        <v>423</v>
      </c>
      <c r="AJ153" s="176" t="s">
        <v>440</v>
      </c>
      <c r="AK153" s="177" t="s">
        <v>441</v>
      </c>
      <c r="AL153" s="232">
        <v>138</v>
      </c>
      <c r="AM153" s="186">
        <f t="shared" si="770"/>
        <v>0</v>
      </c>
      <c r="AN153" s="187">
        <v>0</v>
      </c>
      <c r="AO153" s="187">
        <v>0</v>
      </c>
      <c r="AP153" s="186">
        <f t="shared" si="771"/>
        <v>0</v>
      </c>
      <c r="AQ153" s="187">
        <v>0</v>
      </c>
      <c r="AR153" s="187">
        <v>0</v>
      </c>
      <c r="AS153" s="186">
        <f t="shared" si="772"/>
        <v>70</v>
      </c>
      <c r="AT153" s="186">
        <f t="shared" si="773"/>
        <v>40</v>
      </c>
      <c r="AU153" s="186">
        <f t="shared" si="774"/>
        <v>30</v>
      </c>
      <c r="AV153" s="186">
        <f t="shared" si="775"/>
        <v>70</v>
      </c>
      <c r="AW153" s="187">
        <v>40</v>
      </c>
      <c r="AX153" s="187">
        <v>30</v>
      </c>
      <c r="AY153" s="186">
        <f t="shared" si="776"/>
        <v>39</v>
      </c>
      <c r="AZ153" s="187">
        <v>31</v>
      </c>
      <c r="BA153" s="187">
        <v>8</v>
      </c>
      <c r="BB153" s="186">
        <f t="shared" si="777"/>
        <v>32</v>
      </c>
      <c r="BC153" s="187">
        <v>25</v>
      </c>
      <c r="BD153" s="187">
        <v>7</v>
      </c>
      <c r="BE153" s="186">
        <f t="shared" si="778"/>
        <v>0</v>
      </c>
      <c r="BF153" s="187">
        <v>0</v>
      </c>
      <c r="BG153" s="187">
        <v>0</v>
      </c>
      <c r="BH153" s="186">
        <f t="shared" si="779"/>
        <v>0</v>
      </c>
      <c r="BI153" s="187">
        <v>0</v>
      </c>
      <c r="BJ153" s="187">
        <v>0</v>
      </c>
      <c r="BK153" s="186">
        <f t="shared" si="780"/>
        <v>0</v>
      </c>
      <c r="BL153" s="187">
        <v>0</v>
      </c>
      <c r="BM153" s="187">
        <v>0</v>
      </c>
      <c r="BN153" s="176" t="s">
        <v>423</v>
      </c>
      <c r="BO153" s="176" t="s">
        <v>440</v>
      </c>
      <c r="BP153" s="177" t="s">
        <v>441</v>
      </c>
      <c r="BQ153" s="232">
        <v>138</v>
      </c>
      <c r="BR153" s="186">
        <f t="shared" si="781"/>
        <v>0</v>
      </c>
      <c r="BS153" s="187">
        <v>0</v>
      </c>
      <c r="BT153" s="187">
        <v>0</v>
      </c>
      <c r="BU153" s="186">
        <f t="shared" si="782"/>
        <v>0</v>
      </c>
      <c r="BV153" s="187">
        <v>0</v>
      </c>
      <c r="BW153" s="187">
        <v>0</v>
      </c>
      <c r="BX153" s="186">
        <f t="shared" si="783"/>
        <v>0</v>
      </c>
      <c r="BY153" s="187">
        <v>0</v>
      </c>
      <c r="BZ153" s="187">
        <v>0</v>
      </c>
      <c r="CA153" s="186">
        <f t="shared" si="784"/>
        <v>0</v>
      </c>
      <c r="CB153" s="187">
        <v>0</v>
      </c>
      <c r="CC153" s="187">
        <v>0</v>
      </c>
      <c r="CD153" s="186">
        <f t="shared" si="785"/>
        <v>0</v>
      </c>
      <c r="CE153" s="187">
        <v>0</v>
      </c>
      <c r="CF153" s="187">
        <v>0</v>
      </c>
      <c r="CG153" s="186">
        <f t="shared" si="786"/>
        <v>0</v>
      </c>
      <c r="CH153" s="187">
        <v>0</v>
      </c>
      <c r="CI153" s="187">
        <v>0</v>
      </c>
      <c r="CJ153" s="186">
        <f t="shared" si="787"/>
        <v>0</v>
      </c>
      <c r="CK153" s="187">
        <v>0</v>
      </c>
      <c r="CL153" s="187">
        <v>0</v>
      </c>
      <c r="CM153" s="188">
        <f t="shared" si="788"/>
        <v>0</v>
      </c>
      <c r="CN153" s="189">
        <v>0</v>
      </c>
      <c r="CO153" s="189">
        <v>0</v>
      </c>
      <c r="CP153" s="188">
        <f t="shared" si="789"/>
        <v>0</v>
      </c>
      <c r="CQ153" s="189">
        <v>0</v>
      </c>
      <c r="CR153" s="189">
        <v>0</v>
      </c>
    </row>
    <row r="154" spans="1:96" s="231" customFormat="1" ht="25.5">
      <c r="A154" s="176" t="s">
        <v>423</v>
      </c>
      <c r="B154" s="176" t="s">
        <v>442</v>
      </c>
      <c r="C154" s="177" t="s">
        <v>443</v>
      </c>
      <c r="D154" s="232">
        <v>139</v>
      </c>
      <c r="E154" s="186">
        <f t="shared" si="790"/>
        <v>13</v>
      </c>
      <c r="F154" s="186">
        <f t="shared" si="791"/>
        <v>13</v>
      </c>
      <c r="G154" s="186">
        <f t="shared" si="792"/>
        <v>0</v>
      </c>
      <c r="H154" s="186">
        <f t="shared" si="793"/>
        <v>0</v>
      </c>
      <c r="I154" s="186">
        <f t="shared" si="794"/>
        <v>0</v>
      </c>
      <c r="J154" s="186">
        <f t="shared" si="795"/>
        <v>0</v>
      </c>
      <c r="K154" s="186">
        <f t="shared" si="796"/>
        <v>0</v>
      </c>
      <c r="L154" s="162"/>
      <c r="M154" s="162"/>
      <c r="N154" s="186">
        <f t="shared" si="763"/>
        <v>0</v>
      </c>
      <c r="O154" s="187"/>
      <c r="P154" s="187"/>
      <c r="Q154" s="186">
        <f t="shared" si="764"/>
        <v>0</v>
      </c>
      <c r="R154" s="187"/>
      <c r="S154" s="187"/>
      <c r="T154" s="186">
        <f t="shared" si="765"/>
        <v>0</v>
      </c>
      <c r="U154" s="187"/>
      <c r="V154" s="187"/>
      <c r="W154" s="186">
        <f t="shared" si="766"/>
        <v>0</v>
      </c>
      <c r="X154" s="187"/>
      <c r="Y154" s="187"/>
      <c r="Z154" s="186">
        <f t="shared" si="767"/>
        <v>0</v>
      </c>
      <c r="AA154" s="187"/>
      <c r="AB154" s="187"/>
      <c r="AC154" s="186">
        <f t="shared" si="768"/>
        <v>0</v>
      </c>
      <c r="AD154" s="187"/>
      <c r="AE154" s="187"/>
      <c r="AF154" s="186">
        <f t="shared" si="769"/>
        <v>0</v>
      </c>
      <c r="AG154" s="233"/>
      <c r="AH154" s="233"/>
      <c r="AI154" s="176" t="s">
        <v>423</v>
      </c>
      <c r="AJ154" s="176" t="s">
        <v>442</v>
      </c>
      <c r="AK154" s="177" t="s">
        <v>443</v>
      </c>
      <c r="AL154" s="232">
        <v>139</v>
      </c>
      <c r="AM154" s="186">
        <f t="shared" si="770"/>
        <v>0</v>
      </c>
      <c r="AN154" s="187"/>
      <c r="AO154" s="187"/>
      <c r="AP154" s="186">
        <f t="shared" si="771"/>
        <v>0</v>
      </c>
      <c r="AQ154" s="187"/>
      <c r="AR154" s="187"/>
      <c r="AS154" s="186">
        <f t="shared" si="772"/>
        <v>13</v>
      </c>
      <c r="AT154" s="186">
        <f t="shared" si="773"/>
        <v>13</v>
      </c>
      <c r="AU154" s="186">
        <f t="shared" si="774"/>
        <v>0</v>
      </c>
      <c r="AV154" s="186">
        <f t="shared" si="775"/>
        <v>13</v>
      </c>
      <c r="AW154" s="187">
        <v>13</v>
      </c>
      <c r="AX154" s="187"/>
      <c r="AY154" s="186">
        <f t="shared" si="776"/>
        <v>4</v>
      </c>
      <c r="AZ154" s="187">
        <v>4</v>
      </c>
      <c r="BA154" s="187"/>
      <c r="BB154" s="186">
        <f t="shared" si="777"/>
        <v>4</v>
      </c>
      <c r="BC154" s="187">
        <v>4</v>
      </c>
      <c r="BD154" s="187"/>
      <c r="BE154" s="186">
        <f t="shared" si="778"/>
        <v>0</v>
      </c>
      <c r="BF154" s="187">
        <v>0</v>
      </c>
      <c r="BG154" s="187">
        <v>0</v>
      </c>
      <c r="BH154" s="186">
        <f t="shared" si="779"/>
        <v>0</v>
      </c>
      <c r="BI154" s="187"/>
      <c r="BJ154" s="187"/>
      <c r="BK154" s="186">
        <f t="shared" si="780"/>
        <v>0</v>
      </c>
      <c r="BL154" s="187"/>
      <c r="BM154" s="187"/>
      <c r="BN154" s="176" t="s">
        <v>423</v>
      </c>
      <c r="BO154" s="176" t="s">
        <v>442</v>
      </c>
      <c r="BP154" s="177" t="s">
        <v>443</v>
      </c>
      <c r="BQ154" s="232">
        <v>139</v>
      </c>
      <c r="BR154" s="186">
        <f t="shared" si="781"/>
        <v>0</v>
      </c>
      <c r="BS154" s="187"/>
      <c r="BT154" s="187"/>
      <c r="BU154" s="186">
        <f t="shared" si="782"/>
        <v>0</v>
      </c>
      <c r="BV154" s="187"/>
      <c r="BW154" s="187"/>
      <c r="BX154" s="186">
        <f t="shared" si="783"/>
        <v>0</v>
      </c>
      <c r="BY154" s="187"/>
      <c r="BZ154" s="187"/>
      <c r="CA154" s="186">
        <f t="shared" si="784"/>
        <v>0</v>
      </c>
      <c r="CB154" s="187">
        <v>0</v>
      </c>
      <c r="CC154" s="187">
        <v>0</v>
      </c>
      <c r="CD154" s="186">
        <f t="shared" si="785"/>
        <v>0</v>
      </c>
      <c r="CE154" s="187"/>
      <c r="CF154" s="187"/>
      <c r="CG154" s="186">
        <f t="shared" si="786"/>
        <v>0</v>
      </c>
      <c r="CH154" s="187"/>
      <c r="CI154" s="187"/>
      <c r="CJ154" s="186">
        <f t="shared" si="787"/>
        <v>0</v>
      </c>
      <c r="CK154" s="187"/>
      <c r="CL154" s="187"/>
      <c r="CM154" s="188">
        <f t="shared" si="788"/>
        <v>0</v>
      </c>
      <c r="CN154" s="189"/>
      <c r="CO154" s="189"/>
      <c r="CP154" s="188">
        <f t="shared" si="789"/>
        <v>0</v>
      </c>
      <c r="CQ154" s="189"/>
      <c r="CR154" s="189"/>
    </row>
    <row r="155" spans="1:96" s="231" customFormat="1" ht="25.5">
      <c r="A155" s="176" t="s">
        <v>423</v>
      </c>
      <c r="B155" s="176" t="s">
        <v>444</v>
      </c>
      <c r="C155" s="177" t="s">
        <v>445</v>
      </c>
      <c r="D155" s="232">
        <v>140</v>
      </c>
      <c r="E155" s="186">
        <f t="shared" si="790"/>
        <v>13</v>
      </c>
      <c r="F155" s="186">
        <f t="shared" si="791"/>
        <v>4</v>
      </c>
      <c r="G155" s="186">
        <f t="shared" si="792"/>
        <v>9</v>
      </c>
      <c r="H155" s="186">
        <f t="shared" si="793"/>
        <v>0</v>
      </c>
      <c r="I155" s="186">
        <f t="shared" si="794"/>
        <v>0</v>
      </c>
      <c r="J155" s="186">
        <f t="shared" si="795"/>
        <v>0</v>
      </c>
      <c r="K155" s="186">
        <f t="shared" si="796"/>
        <v>0</v>
      </c>
      <c r="L155" s="162"/>
      <c r="M155" s="162"/>
      <c r="N155" s="186">
        <f t="shared" si="763"/>
        <v>0</v>
      </c>
      <c r="O155" s="187"/>
      <c r="P155" s="187"/>
      <c r="Q155" s="186">
        <f t="shared" si="764"/>
        <v>0</v>
      </c>
      <c r="R155" s="187"/>
      <c r="S155" s="187"/>
      <c r="T155" s="186">
        <f t="shared" si="765"/>
        <v>0</v>
      </c>
      <c r="U155" s="187"/>
      <c r="V155" s="187"/>
      <c r="W155" s="186">
        <f t="shared" si="766"/>
        <v>0</v>
      </c>
      <c r="X155" s="187"/>
      <c r="Y155" s="187"/>
      <c r="Z155" s="186">
        <f t="shared" si="767"/>
        <v>0</v>
      </c>
      <c r="AA155" s="187"/>
      <c r="AB155" s="187"/>
      <c r="AC155" s="186">
        <f t="shared" si="768"/>
        <v>0</v>
      </c>
      <c r="AD155" s="187"/>
      <c r="AE155" s="187"/>
      <c r="AF155" s="186">
        <f t="shared" si="769"/>
        <v>0</v>
      </c>
      <c r="AG155" s="233"/>
      <c r="AH155" s="233"/>
      <c r="AI155" s="176" t="s">
        <v>423</v>
      </c>
      <c r="AJ155" s="176" t="s">
        <v>444</v>
      </c>
      <c r="AK155" s="177" t="s">
        <v>445</v>
      </c>
      <c r="AL155" s="232">
        <v>140</v>
      </c>
      <c r="AM155" s="186">
        <f t="shared" si="770"/>
        <v>0</v>
      </c>
      <c r="AN155" s="187"/>
      <c r="AO155" s="187"/>
      <c r="AP155" s="186">
        <f t="shared" si="771"/>
        <v>0</v>
      </c>
      <c r="AQ155" s="187"/>
      <c r="AR155" s="187"/>
      <c r="AS155" s="186">
        <f t="shared" si="772"/>
        <v>13</v>
      </c>
      <c r="AT155" s="186">
        <f t="shared" si="773"/>
        <v>4</v>
      </c>
      <c r="AU155" s="186">
        <f t="shared" si="774"/>
        <v>9</v>
      </c>
      <c r="AV155" s="186">
        <f t="shared" si="775"/>
        <v>13</v>
      </c>
      <c r="AW155" s="187">
        <v>4</v>
      </c>
      <c r="AX155" s="187">
        <v>9</v>
      </c>
      <c r="AY155" s="186">
        <f t="shared" si="776"/>
        <v>6</v>
      </c>
      <c r="AZ155" s="187">
        <v>2</v>
      </c>
      <c r="BA155" s="187">
        <v>4</v>
      </c>
      <c r="BB155" s="186">
        <f t="shared" si="777"/>
        <v>0</v>
      </c>
      <c r="BC155" s="187"/>
      <c r="BD155" s="187"/>
      <c r="BE155" s="186">
        <f t="shared" si="778"/>
        <v>0</v>
      </c>
      <c r="BF155" s="187">
        <v>0</v>
      </c>
      <c r="BG155" s="187">
        <v>0</v>
      </c>
      <c r="BH155" s="186">
        <f t="shared" si="779"/>
        <v>0</v>
      </c>
      <c r="BI155" s="187"/>
      <c r="BJ155" s="187"/>
      <c r="BK155" s="186">
        <f t="shared" si="780"/>
        <v>0</v>
      </c>
      <c r="BL155" s="187"/>
      <c r="BM155" s="187"/>
      <c r="BN155" s="176" t="s">
        <v>423</v>
      </c>
      <c r="BO155" s="176" t="s">
        <v>444</v>
      </c>
      <c r="BP155" s="177" t="s">
        <v>445</v>
      </c>
      <c r="BQ155" s="232">
        <v>140</v>
      </c>
      <c r="BR155" s="186">
        <f t="shared" si="781"/>
        <v>0</v>
      </c>
      <c r="BS155" s="187"/>
      <c r="BT155" s="187"/>
      <c r="BU155" s="186">
        <f t="shared" si="782"/>
        <v>0</v>
      </c>
      <c r="BV155" s="187"/>
      <c r="BW155" s="187"/>
      <c r="BX155" s="186">
        <f t="shared" si="783"/>
        <v>0</v>
      </c>
      <c r="BY155" s="187"/>
      <c r="BZ155" s="187"/>
      <c r="CA155" s="186">
        <f t="shared" si="784"/>
        <v>0</v>
      </c>
      <c r="CB155" s="187">
        <v>0</v>
      </c>
      <c r="CC155" s="187">
        <v>0</v>
      </c>
      <c r="CD155" s="186">
        <f t="shared" si="785"/>
        <v>0</v>
      </c>
      <c r="CE155" s="187"/>
      <c r="CF155" s="187"/>
      <c r="CG155" s="186">
        <f t="shared" si="786"/>
        <v>0</v>
      </c>
      <c r="CH155" s="187"/>
      <c r="CI155" s="187"/>
      <c r="CJ155" s="186">
        <f t="shared" si="787"/>
        <v>0</v>
      </c>
      <c r="CK155" s="187"/>
      <c r="CL155" s="187"/>
      <c r="CM155" s="188">
        <f t="shared" si="788"/>
        <v>0</v>
      </c>
      <c r="CN155" s="189"/>
      <c r="CO155" s="189"/>
      <c r="CP155" s="188">
        <f t="shared" si="789"/>
        <v>0</v>
      </c>
      <c r="CQ155" s="189"/>
      <c r="CR155" s="189"/>
    </row>
    <row r="156" spans="1:96" s="231" customFormat="1" ht="38.25">
      <c r="A156" s="176" t="s">
        <v>423</v>
      </c>
      <c r="B156" s="176" t="s">
        <v>446</v>
      </c>
      <c r="C156" s="177" t="s">
        <v>447</v>
      </c>
      <c r="D156" s="232">
        <v>141</v>
      </c>
      <c r="E156" s="186">
        <f t="shared" si="790"/>
        <v>36</v>
      </c>
      <c r="F156" s="186">
        <f t="shared" si="791"/>
        <v>35</v>
      </c>
      <c r="G156" s="186">
        <f t="shared" si="792"/>
        <v>1</v>
      </c>
      <c r="H156" s="186">
        <f t="shared" si="793"/>
        <v>36</v>
      </c>
      <c r="I156" s="186">
        <f t="shared" si="794"/>
        <v>35</v>
      </c>
      <c r="J156" s="186">
        <f t="shared" si="795"/>
        <v>1</v>
      </c>
      <c r="K156" s="186">
        <f t="shared" si="796"/>
        <v>36</v>
      </c>
      <c r="L156" s="162">
        <v>35</v>
      </c>
      <c r="M156" s="162">
        <v>1</v>
      </c>
      <c r="N156" s="186">
        <f t="shared" si="763"/>
        <v>19</v>
      </c>
      <c r="O156" s="187">
        <v>18</v>
      </c>
      <c r="P156" s="187">
        <v>1</v>
      </c>
      <c r="Q156" s="186">
        <f t="shared" si="764"/>
        <v>17</v>
      </c>
      <c r="R156" s="187">
        <v>16</v>
      </c>
      <c r="S156" s="187">
        <v>1</v>
      </c>
      <c r="T156" s="186">
        <f t="shared" si="765"/>
        <v>3</v>
      </c>
      <c r="U156" s="187">
        <v>3</v>
      </c>
      <c r="V156" s="187">
        <v>0</v>
      </c>
      <c r="W156" s="186">
        <f t="shared" si="766"/>
        <v>3</v>
      </c>
      <c r="X156" s="187">
        <v>3</v>
      </c>
      <c r="Y156" s="187">
        <v>0</v>
      </c>
      <c r="Z156" s="186">
        <f t="shared" si="767"/>
        <v>0</v>
      </c>
      <c r="AA156" s="187">
        <v>0</v>
      </c>
      <c r="AB156" s="187">
        <v>0</v>
      </c>
      <c r="AC156" s="186">
        <f t="shared" si="768"/>
        <v>0</v>
      </c>
      <c r="AD156" s="187">
        <v>0</v>
      </c>
      <c r="AE156" s="187">
        <v>0</v>
      </c>
      <c r="AF156" s="186">
        <f t="shared" si="769"/>
        <v>0</v>
      </c>
      <c r="AG156" s="233">
        <v>0</v>
      </c>
      <c r="AH156" s="233">
        <v>0</v>
      </c>
      <c r="AI156" s="176" t="s">
        <v>423</v>
      </c>
      <c r="AJ156" s="176" t="s">
        <v>446</v>
      </c>
      <c r="AK156" s="177" t="s">
        <v>447</v>
      </c>
      <c r="AL156" s="232">
        <v>141</v>
      </c>
      <c r="AM156" s="186">
        <f t="shared" si="770"/>
        <v>0</v>
      </c>
      <c r="AN156" s="187">
        <v>0</v>
      </c>
      <c r="AO156" s="187">
        <v>0</v>
      </c>
      <c r="AP156" s="186">
        <f t="shared" si="771"/>
        <v>0</v>
      </c>
      <c r="AQ156" s="187">
        <v>0</v>
      </c>
      <c r="AR156" s="187">
        <v>0</v>
      </c>
      <c r="AS156" s="186">
        <f t="shared" si="772"/>
        <v>0</v>
      </c>
      <c r="AT156" s="186">
        <f t="shared" si="773"/>
        <v>0</v>
      </c>
      <c r="AU156" s="186">
        <f t="shared" si="774"/>
        <v>0</v>
      </c>
      <c r="AV156" s="186">
        <f t="shared" si="775"/>
        <v>0</v>
      </c>
      <c r="AW156" s="187">
        <v>0</v>
      </c>
      <c r="AX156" s="187">
        <v>0</v>
      </c>
      <c r="AY156" s="186">
        <f t="shared" si="776"/>
        <v>0</v>
      </c>
      <c r="AZ156" s="187">
        <v>0</v>
      </c>
      <c r="BA156" s="187">
        <v>0</v>
      </c>
      <c r="BB156" s="186">
        <f t="shared" si="777"/>
        <v>0</v>
      </c>
      <c r="BC156" s="187">
        <v>0</v>
      </c>
      <c r="BD156" s="187">
        <v>0</v>
      </c>
      <c r="BE156" s="186">
        <f t="shared" si="778"/>
        <v>0</v>
      </c>
      <c r="BF156" s="187">
        <v>0</v>
      </c>
      <c r="BG156" s="187">
        <v>0</v>
      </c>
      <c r="BH156" s="186">
        <f t="shared" si="779"/>
        <v>0</v>
      </c>
      <c r="BI156" s="187">
        <v>0</v>
      </c>
      <c r="BJ156" s="187">
        <v>0</v>
      </c>
      <c r="BK156" s="186">
        <f t="shared" si="780"/>
        <v>0</v>
      </c>
      <c r="BL156" s="187">
        <v>0</v>
      </c>
      <c r="BM156" s="187">
        <v>0</v>
      </c>
      <c r="BN156" s="176" t="s">
        <v>423</v>
      </c>
      <c r="BO156" s="176" t="s">
        <v>446</v>
      </c>
      <c r="BP156" s="177" t="s">
        <v>447</v>
      </c>
      <c r="BQ156" s="232">
        <v>141</v>
      </c>
      <c r="BR156" s="186">
        <f t="shared" si="781"/>
        <v>0</v>
      </c>
      <c r="BS156" s="187">
        <v>0</v>
      </c>
      <c r="BT156" s="187">
        <v>0</v>
      </c>
      <c r="BU156" s="186">
        <f t="shared" si="782"/>
        <v>0</v>
      </c>
      <c r="BV156" s="187">
        <v>0</v>
      </c>
      <c r="BW156" s="187">
        <v>0</v>
      </c>
      <c r="BX156" s="186">
        <f t="shared" si="783"/>
        <v>0</v>
      </c>
      <c r="BY156" s="187">
        <v>0</v>
      </c>
      <c r="BZ156" s="187">
        <v>0</v>
      </c>
      <c r="CA156" s="186">
        <f t="shared" si="784"/>
        <v>0</v>
      </c>
      <c r="CB156" s="187">
        <v>0</v>
      </c>
      <c r="CC156" s="187">
        <v>0</v>
      </c>
      <c r="CD156" s="186">
        <f t="shared" si="785"/>
        <v>0</v>
      </c>
      <c r="CE156" s="187">
        <v>0</v>
      </c>
      <c r="CF156" s="187">
        <v>0</v>
      </c>
      <c r="CG156" s="186">
        <f t="shared" si="786"/>
        <v>0</v>
      </c>
      <c r="CH156" s="187">
        <v>0</v>
      </c>
      <c r="CI156" s="187">
        <v>0</v>
      </c>
      <c r="CJ156" s="186">
        <f t="shared" si="787"/>
        <v>0</v>
      </c>
      <c r="CK156" s="187">
        <v>0</v>
      </c>
      <c r="CL156" s="187">
        <v>0</v>
      </c>
      <c r="CM156" s="188">
        <f t="shared" si="788"/>
        <v>0</v>
      </c>
      <c r="CN156" s="189">
        <v>0</v>
      </c>
      <c r="CO156" s="189">
        <v>0</v>
      </c>
      <c r="CP156" s="188">
        <f t="shared" si="789"/>
        <v>0</v>
      </c>
      <c r="CQ156" s="189">
        <v>0</v>
      </c>
      <c r="CR156" s="189">
        <v>0</v>
      </c>
    </row>
    <row r="157" spans="1:96" s="231" customFormat="1" ht="51">
      <c r="A157" s="176" t="s">
        <v>423</v>
      </c>
      <c r="B157" s="176" t="s">
        <v>448</v>
      </c>
      <c r="C157" s="177" t="s">
        <v>449</v>
      </c>
      <c r="D157" s="232">
        <v>142</v>
      </c>
      <c r="E157" s="186">
        <f t="shared" si="790"/>
        <v>138</v>
      </c>
      <c r="F157" s="186">
        <f t="shared" si="791"/>
        <v>123</v>
      </c>
      <c r="G157" s="186">
        <f t="shared" si="792"/>
        <v>15</v>
      </c>
      <c r="H157" s="186">
        <f t="shared" si="793"/>
        <v>0</v>
      </c>
      <c r="I157" s="186">
        <f t="shared" si="794"/>
        <v>0</v>
      </c>
      <c r="J157" s="186">
        <f t="shared" si="795"/>
        <v>0</v>
      </c>
      <c r="K157" s="186">
        <f t="shared" si="796"/>
        <v>0</v>
      </c>
      <c r="L157" s="162">
        <v>0</v>
      </c>
      <c r="M157" s="162">
        <v>0</v>
      </c>
      <c r="N157" s="186">
        <f t="shared" si="763"/>
        <v>0</v>
      </c>
      <c r="O157" s="187">
        <v>0</v>
      </c>
      <c r="P157" s="187">
        <v>0</v>
      </c>
      <c r="Q157" s="186">
        <f t="shared" si="764"/>
        <v>0</v>
      </c>
      <c r="R157" s="187">
        <v>0</v>
      </c>
      <c r="S157" s="187">
        <v>0</v>
      </c>
      <c r="T157" s="186">
        <f t="shared" si="765"/>
        <v>0</v>
      </c>
      <c r="U157" s="187">
        <v>0</v>
      </c>
      <c r="V157" s="187">
        <v>0</v>
      </c>
      <c r="W157" s="186">
        <f t="shared" si="766"/>
        <v>0</v>
      </c>
      <c r="X157" s="187">
        <v>0</v>
      </c>
      <c r="Y157" s="187">
        <v>0</v>
      </c>
      <c r="Z157" s="186">
        <f t="shared" si="767"/>
        <v>0</v>
      </c>
      <c r="AA157" s="187">
        <v>0</v>
      </c>
      <c r="AB157" s="187">
        <v>0</v>
      </c>
      <c r="AC157" s="186">
        <f t="shared" si="768"/>
        <v>0</v>
      </c>
      <c r="AD157" s="187">
        <v>0</v>
      </c>
      <c r="AE157" s="187">
        <v>0</v>
      </c>
      <c r="AF157" s="186">
        <f t="shared" si="769"/>
        <v>0</v>
      </c>
      <c r="AG157" s="233">
        <v>0</v>
      </c>
      <c r="AH157" s="233">
        <v>0</v>
      </c>
      <c r="AI157" s="176" t="s">
        <v>423</v>
      </c>
      <c r="AJ157" s="176" t="s">
        <v>448</v>
      </c>
      <c r="AK157" s="177" t="s">
        <v>449</v>
      </c>
      <c r="AL157" s="232">
        <v>142</v>
      </c>
      <c r="AM157" s="186">
        <f t="shared" si="770"/>
        <v>0</v>
      </c>
      <c r="AN157" s="187">
        <v>0</v>
      </c>
      <c r="AO157" s="187">
        <v>0</v>
      </c>
      <c r="AP157" s="186">
        <f t="shared" si="771"/>
        <v>0</v>
      </c>
      <c r="AQ157" s="187">
        <v>0</v>
      </c>
      <c r="AR157" s="187">
        <v>0</v>
      </c>
      <c r="AS157" s="186">
        <f t="shared" si="772"/>
        <v>138</v>
      </c>
      <c r="AT157" s="186">
        <f t="shared" si="773"/>
        <v>123</v>
      </c>
      <c r="AU157" s="186">
        <f t="shared" si="774"/>
        <v>15</v>
      </c>
      <c r="AV157" s="186">
        <f t="shared" si="775"/>
        <v>55</v>
      </c>
      <c r="AW157" s="187">
        <v>41</v>
      </c>
      <c r="AX157" s="187">
        <v>14</v>
      </c>
      <c r="AY157" s="186">
        <f t="shared" si="776"/>
        <v>19</v>
      </c>
      <c r="AZ157" s="187">
        <v>15</v>
      </c>
      <c r="BA157" s="187">
        <v>4</v>
      </c>
      <c r="BB157" s="186">
        <f t="shared" si="777"/>
        <v>17</v>
      </c>
      <c r="BC157" s="187">
        <v>13</v>
      </c>
      <c r="BD157" s="187">
        <v>4</v>
      </c>
      <c r="BE157" s="186">
        <f t="shared" si="778"/>
        <v>0</v>
      </c>
      <c r="BF157" s="187">
        <v>0</v>
      </c>
      <c r="BG157" s="187">
        <v>0</v>
      </c>
      <c r="BH157" s="186">
        <f t="shared" si="779"/>
        <v>0</v>
      </c>
      <c r="BI157" s="187">
        <v>0</v>
      </c>
      <c r="BJ157" s="187">
        <v>0</v>
      </c>
      <c r="BK157" s="186">
        <f t="shared" si="780"/>
        <v>0</v>
      </c>
      <c r="BL157" s="187">
        <v>0</v>
      </c>
      <c r="BM157" s="187">
        <v>0</v>
      </c>
      <c r="BN157" s="176" t="s">
        <v>423</v>
      </c>
      <c r="BO157" s="176" t="s">
        <v>448</v>
      </c>
      <c r="BP157" s="177" t="s">
        <v>449</v>
      </c>
      <c r="BQ157" s="232">
        <v>142</v>
      </c>
      <c r="BR157" s="186">
        <f t="shared" si="781"/>
        <v>83</v>
      </c>
      <c r="BS157" s="187">
        <v>82</v>
      </c>
      <c r="BT157" s="187">
        <v>1</v>
      </c>
      <c r="BU157" s="186">
        <f t="shared" si="782"/>
        <v>7</v>
      </c>
      <c r="BV157" s="187">
        <v>7</v>
      </c>
      <c r="BW157" s="187">
        <v>0</v>
      </c>
      <c r="BX157" s="186">
        <f t="shared" si="783"/>
        <v>4</v>
      </c>
      <c r="BY157" s="187">
        <v>4</v>
      </c>
      <c r="BZ157" s="187">
        <v>0</v>
      </c>
      <c r="CA157" s="186">
        <f t="shared" si="784"/>
        <v>19</v>
      </c>
      <c r="CB157" s="187">
        <v>18</v>
      </c>
      <c r="CC157" s="187">
        <v>1</v>
      </c>
      <c r="CD157" s="186">
        <f t="shared" si="785"/>
        <v>19</v>
      </c>
      <c r="CE157" s="187">
        <v>18</v>
      </c>
      <c r="CF157" s="187">
        <v>1</v>
      </c>
      <c r="CG157" s="186">
        <f t="shared" si="786"/>
        <v>0</v>
      </c>
      <c r="CH157" s="187">
        <v>0</v>
      </c>
      <c r="CI157" s="187">
        <v>0</v>
      </c>
      <c r="CJ157" s="186">
        <f t="shared" si="787"/>
        <v>0</v>
      </c>
      <c r="CK157" s="187">
        <v>0</v>
      </c>
      <c r="CL157" s="187">
        <v>0</v>
      </c>
      <c r="CM157" s="188">
        <f t="shared" si="788"/>
        <v>0</v>
      </c>
      <c r="CN157" s="189">
        <v>0</v>
      </c>
      <c r="CO157" s="189">
        <v>0</v>
      </c>
      <c r="CP157" s="188">
        <f t="shared" si="789"/>
        <v>0</v>
      </c>
      <c r="CQ157" s="189">
        <v>0</v>
      </c>
      <c r="CR157" s="189">
        <v>0</v>
      </c>
    </row>
    <row r="158" spans="1:96" s="231" customFormat="1" ht="38.25">
      <c r="A158" s="176" t="s">
        <v>423</v>
      </c>
      <c r="B158" s="176" t="s">
        <v>450</v>
      </c>
      <c r="C158" s="177" t="s">
        <v>451</v>
      </c>
      <c r="D158" s="232">
        <v>143</v>
      </c>
      <c r="E158" s="186">
        <f t="shared" si="790"/>
        <v>251</v>
      </c>
      <c r="F158" s="186">
        <f t="shared" si="791"/>
        <v>245</v>
      </c>
      <c r="G158" s="186">
        <f t="shared" si="792"/>
        <v>6</v>
      </c>
      <c r="H158" s="186">
        <f t="shared" si="793"/>
        <v>0</v>
      </c>
      <c r="I158" s="186">
        <f t="shared" si="794"/>
        <v>0</v>
      </c>
      <c r="J158" s="186">
        <f t="shared" si="795"/>
        <v>0</v>
      </c>
      <c r="K158" s="186">
        <f t="shared" si="796"/>
        <v>0</v>
      </c>
      <c r="L158" s="162">
        <v>0</v>
      </c>
      <c r="M158" s="162">
        <v>0</v>
      </c>
      <c r="N158" s="186">
        <f t="shared" si="763"/>
        <v>0</v>
      </c>
      <c r="O158" s="187">
        <v>0</v>
      </c>
      <c r="P158" s="187">
        <v>0</v>
      </c>
      <c r="Q158" s="186">
        <f t="shared" si="764"/>
        <v>0</v>
      </c>
      <c r="R158" s="187">
        <v>0</v>
      </c>
      <c r="S158" s="187">
        <v>0</v>
      </c>
      <c r="T158" s="186">
        <f t="shared" si="765"/>
        <v>0</v>
      </c>
      <c r="U158" s="187">
        <v>0</v>
      </c>
      <c r="V158" s="187">
        <v>0</v>
      </c>
      <c r="W158" s="186">
        <f t="shared" si="766"/>
        <v>0</v>
      </c>
      <c r="X158" s="187">
        <v>0</v>
      </c>
      <c r="Y158" s="187">
        <v>0</v>
      </c>
      <c r="Z158" s="186">
        <f t="shared" si="767"/>
        <v>0</v>
      </c>
      <c r="AA158" s="187">
        <v>0</v>
      </c>
      <c r="AB158" s="187">
        <v>0</v>
      </c>
      <c r="AC158" s="186">
        <f t="shared" si="768"/>
        <v>0</v>
      </c>
      <c r="AD158" s="187">
        <v>0</v>
      </c>
      <c r="AE158" s="187">
        <v>0</v>
      </c>
      <c r="AF158" s="186">
        <f t="shared" si="769"/>
        <v>0</v>
      </c>
      <c r="AG158" s="233">
        <v>0</v>
      </c>
      <c r="AH158" s="233">
        <v>0</v>
      </c>
      <c r="AI158" s="176" t="s">
        <v>423</v>
      </c>
      <c r="AJ158" s="176" t="s">
        <v>450</v>
      </c>
      <c r="AK158" s="177" t="s">
        <v>451</v>
      </c>
      <c r="AL158" s="232">
        <v>143</v>
      </c>
      <c r="AM158" s="186">
        <f t="shared" si="770"/>
        <v>0</v>
      </c>
      <c r="AN158" s="187">
        <v>0</v>
      </c>
      <c r="AO158" s="187">
        <v>0</v>
      </c>
      <c r="AP158" s="186">
        <f t="shared" si="771"/>
        <v>0</v>
      </c>
      <c r="AQ158" s="187">
        <v>0</v>
      </c>
      <c r="AR158" s="187">
        <v>0</v>
      </c>
      <c r="AS158" s="186">
        <f t="shared" si="772"/>
        <v>251</v>
      </c>
      <c r="AT158" s="186">
        <f t="shared" si="773"/>
        <v>245</v>
      </c>
      <c r="AU158" s="186">
        <f t="shared" si="774"/>
        <v>6</v>
      </c>
      <c r="AV158" s="186">
        <f t="shared" si="775"/>
        <v>63</v>
      </c>
      <c r="AW158" s="187">
        <v>62</v>
      </c>
      <c r="AX158" s="187">
        <v>1</v>
      </c>
      <c r="AY158" s="186">
        <f t="shared" si="776"/>
        <v>21</v>
      </c>
      <c r="AZ158" s="187">
        <v>20</v>
      </c>
      <c r="BA158" s="187">
        <v>1</v>
      </c>
      <c r="BB158" s="186">
        <f t="shared" si="777"/>
        <v>21</v>
      </c>
      <c r="BC158" s="187">
        <v>20</v>
      </c>
      <c r="BD158" s="187">
        <v>1</v>
      </c>
      <c r="BE158" s="186">
        <f t="shared" si="778"/>
        <v>0</v>
      </c>
      <c r="BF158" s="187">
        <v>0</v>
      </c>
      <c r="BG158" s="187">
        <v>0</v>
      </c>
      <c r="BH158" s="186">
        <f t="shared" si="779"/>
        <v>0</v>
      </c>
      <c r="BI158" s="187">
        <v>0</v>
      </c>
      <c r="BJ158" s="187">
        <v>0</v>
      </c>
      <c r="BK158" s="186">
        <f t="shared" si="780"/>
        <v>0</v>
      </c>
      <c r="BL158" s="187">
        <v>0</v>
      </c>
      <c r="BM158" s="187">
        <v>0</v>
      </c>
      <c r="BN158" s="176" t="s">
        <v>423</v>
      </c>
      <c r="BO158" s="176" t="s">
        <v>450</v>
      </c>
      <c r="BP158" s="177" t="s">
        <v>451</v>
      </c>
      <c r="BQ158" s="232">
        <v>143</v>
      </c>
      <c r="BR158" s="186">
        <f t="shared" si="781"/>
        <v>188</v>
      </c>
      <c r="BS158" s="187">
        <v>183</v>
      </c>
      <c r="BT158" s="187">
        <v>5</v>
      </c>
      <c r="BU158" s="186">
        <f t="shared" si="782"/>
        <v>42</v>
      </c>
      <c r="BV158" s="187">
        <v>41</v>
      </c>
      <c r="BW158" s="187">
        <v>1</v>
      </c>
      <c r="BX158" s="186">
        <f t="shared" si="783"/>
        <v>26</v>
      </c>
      <c r="BY158" s="187">
        <v>25</v>
      </c>
      <c r="BZ158" s="187">
        <v>1</v>
      </c>
      <c r="CA158" s="186">
        <f t="shared" si="784"/>
        <v>8</v>
      </c>
      <c r="CB158" s="187">
        <v>8</v>
      </c>
      <c r="CC158" s="187">
        <v>0</v>
      </c>
      <c r="CD158" s="186">
        <f t="shared" si="785"/>
        <v>8</v>
      </c>
      <c r="CE158" s="187">
        <v>8</v>
      </c>
      <c r="CF158" s="187">
        <v>0</v>
      </c>
      <c r="CG158" s="186">
        <f t="shared" si="786"/>
        <v>0</v>
      </c>
      <c r="CH158" s="187">
        <v>0</v>
      </c>
      <c r="CI158" s="187">
        <v>0</v>
      </c>
      <c r="CJ158" s="186">
        <f t="shared" si="787"/>
        <v>0</v>
      </c>
      <c r="CK158" s="187">
        <v>0</v>
      </c>
      <c r="CL158" s="187">
        <v>0</v>
      </c>
      <c r="CM158" s="188">
        <f t="shared" si="788"/>
        <v>0</v>
      </c>
      <c r="CN158" s="189">
        <v>0</v>
      </c>
      <c r="CO158" s="189">
        <v>0</v>
      </c>
      <c r="CP158" s="188">
        <f t="shared" si="789"/>
        <v>0</v>
      </c>
      <c r="CQ158" s="189">
        <v>0</v>
      </c>
      <c r="CR158" s="189">
        <v>0</v>
      </c>
    </row>
    <row r="159" spans="1:96" s="231" customFormat="1" ht="25.5">
      <c r="A159" s="170" t="s">
        <v>423</v>
      </c>
      <c r="B159" s="170" t="s">
        <v>452</v>
      </c>
      <c r="C159" s="170" t="s">
        <v>453</v>
      </c>
      <c r="D159" s="232">
        <v>144</v>
      </c>
      <c r="E159" s="186">
        <f t="shared" si="790"/>
        <v>18</v>
      </c>
      <c r="F159" s="186">
        <f t="shared" si="791"/>
        <v>18</v>
      </c>
      <c r="G159" s="186">
        <f t="shared" si="792"/>
        <v>0</v>
      </c>
      <c r="H159" s="186">
        <f t="shared" si="793"/>
        <v>0</v>
      </c>
      <c r="I159" s="186">
        <f t="shared" si="794"/>
        <v>0</v>
      </c>
      <c r="J159" s="186">
        <f t="shared" si="795"/>
        <v>0</v>
      </c>
      <c r="K159" s="186">
        <f t="shared" si="796"/>
        <v>0</v>
      </c>
      <c r="L159" s="162">
        <v>0</v>
      </c>
      <c r="M159" s="162">
        <v>0</v>
      </c>
      <c r="N159" s="186">
        <f t="shared" si="763"/>
        <v>0</v>
      </c>
      <c r="O159" s="187">
        <v>0</v>
      </c>
      <c r="P159" s="187">
        <v>0</v>
      </c>
      <c r="Q159" s="186">
        <f t="shared" si="764"/>
        <v>0</v>
      </c>
      <c r="R159" s="187">
        <v>0</v>
      </c>
      <c r="S159" s="187">
        <v>0</v>
      </c>
      <c r="T159" s="186">
        <f t="shared" si="765"/>
        <v>0</v>
      </c>
      <c r="U159" s="187">
        <v>0</v>
      </c>
      <c r="V159" s="187">
        <v>0</v>
      </c>
      <c r="W159" s="186">
        <f t="shared" si="766"/>
        <v>0</v>
      </c>
      <c r="X159" s="187"/>
      <c r="Y159" s="187"/>
      <c r="Z159" s="186">
        <f t="shared" si="767"/>
        <v>0</v>
      </c>
      <c r="AA159" s="187">
        <v>0</v>
      </c>
      <c r="AB159" s="187">
        <v>0</v>
      </c>
      <c r="AC159" s="186">
        <f t="shared" si="768"/>
        <v>0</v>
      </c>
      <c r="AD159" s="187">
        <v>0</v>
      </c>
      <c r="AE159" s="187">
        <v>0</v>
      </c>
      <c r="AF159" s="186">
        <f t="shared" si="769"/>
        <v>0</v>
      </c>
      <c r="AG159" s="233">
        <v>0</v>
      </c>
      <c r="AH159" s="233">
        <v>0</v>
      </c>
      <c r="AI159" s="170" t="s">
        <v>423</v>
      </c>
      <c r="AJ159" s="170" t="s">
        <v>452</v>
      </c>
      <c r="AK159" s="170" t="s">
        <v>453</v>
      </c>
      <c r="AL159" s="232">
        <v>144</v>
      </c>
      <c r="AM159" s="186">
        <f t="shared" si="770"/>
        <v>0</v>
      </c>
      <c r="AN159" s="187">
        <v>0</v>
      </c>
      <c r="AO159" s="187">
        <v>0</v>
      </c>
      <c r="AP159" s="186">
        <f t="shared" si="771"/>
        <v>0</v>
      </c>
      <c r="AQ159" s="187"/>
      <c r="AR159" s="187"/>
      <c r="AS159" s="186">
        <f t="shared" si="772"/>
        <v>18</v>
      </c>
      <c r="AT159" s="186">
        <f t="shared" si="773"/>
        <v>18</v>
      </c>
      <c r="AU159" s="186">
        <f t="shared" si="774"/>
        <v>0</v>
      </c>
      <c r="AV159" s="186">
        <f t="shared" si="775"/>
        <v>0</v>
      </c>
      <c r="AW159" s="187">
        <v>0</v>
      </c>
      <c r="AX159" s="187">
        <v>0</v>
      </c>
      <c r="AY159" s="186">
        <f t="shared" si="776"/>
        <v>0</v>
      </c>
      <c r="AZ159" s="187">
        <v>0</v>
      </c>
      <c r="BA159" s="187">
        <v>0</v>
      </c>
      <c r="BB159" s="186">
        <f t="shared" si="777"/>
        <v>0</v>
      </c>
      <c r="BC159" s="187">
        <v>0</v>
      </c>
      <c r="BD159" s="187">
        <v>0</v>
      </c>
      <c r="BE159" s="186">
        <f t="shared" si="778"/>
        <v>0</v>
      </c>
      <c r="BF159" s="187">
        <v>0</v>
      </c>
      <c r="BG159" s="187">
        <v>0</v>
      </c>
      <c r="BH159" s="186">
        <f t="shared" si="779"/>
        <v>0</v>
      </c>
      <c r="BI159" s="187">
        <v>0</v>
      </c>
      <c r="BJ159" s="187">
        <v>0</v>
      </c>
      <c r="BK159" s="186">
        <f t="shared" si="780"/>
        <v>0</v>
      </c>
      <c r="BL159" s="187">
        <v>0</v>
      </c>
      <c r="BM159" s="187">
        <v>0</v>
      </c>
      <c r="BN159" s="170" t="s">
        <v>423</v>
      </c>
      <c r="BO159" s="170" t="s">
        <v>452</v>
      </c>
      <c r="BP159" s="170" t="s">
        <v>453</v>
      </c>
      <c r="BQ159" s="232">
        <v>144</v>
      </c>
      <c r="BR159" s="186">
        <f t="shared" si="781"/>
        <v>18</v>
      </c>
      <c r="BS159" s="187">
        <v>18</v>
      </c>
      <c r="BT159" s="187">
        <v>0</v>
      </c>
      <c r="BU159" s="186">
        <f t="shared" si="782"/>
        <v>4</v>
      </c>
      <c r="BV159" s="187">
        <v>4</v>
      </c>
      <c r="BW159" s="187">
        <v>0</v>
      </c>
      <c r="BX159" s="186">
        <f t="shared" si="783"/>
        <v>4</v>
      </c>
      <c r="BY159" s="187">
        <v>4</v>
      </c>
      <c r="BZ159" s="187">
        <v>0</v>
      </c>
      <c r="CA159" s="186">
        <f t="shared" si="784"/>
        <v>0</v>
      </c>
      <c r="CB159" s="187">
        <v>0</v>
      </c>
      <c r="CC159" s="187">
        <v>0</v>
      </c>
      <c r="CD159" s="186">
        <f t="shared" si="785"/>
        <v>0</v>
      </c>
      <c r="CE159" s="187">
        <v>0</v>
      </c>
      <c r="CF159" s="187">
        <v>0</v>
      </c>
      <c r="CG159" s="186">
        <f t="shared" si="786"/>
        <v>0</v>
      </c>
      <c r="CH159" s="187">
        <v>0</v>
      </c>
      <c r="CI159" s="187">
        <v>0</v>
      </c>
      <c r="CJ159" s="186">
        <f t="shared" si="787"/>
        <v>0</v>
      </c>
      <c r="CK159" s="187">
        <v>0</v>
      </c>
      <c r="CL159" s="187">
        <v>0</v>
      </c>
      <c r="CM159" s="188">
        <f t="shared" si="788"/>
        <v>0</v>
      </c>
      <c r="CN159" s="189">
        <v>0</v>
      </c>
      <c r="CO159" s="189">
        <v>0</v>
      </c>
      <c r="CP159" s="188">
        <f t="shared" si="789"/>
        <v>0</v>
      </c>
      <c r="CQ159" s="189">
        <v>0</v>
      </c>
      <c r="CR159" s="189">
        <v>0</v>
      </c>
    </row>
    <row r="160" spans="1:96" s="231" customFormat="1" ht="51">
      <c r="A160" s="170" t="s">
        <v>423</v>
      </c>
      <c r="B160" s="170" t="s">
        <v>454</v>
      </c>
      <c r="C160" s="170" t="s">
        <v>455</v>
      </c>
      <c r="D160" s="232">
        <v>145</v>
      </c>
      <c r="E160" s="186">
        <f t="shared" si="790"/>
        <v>13</v>
      </c>
      <c r="F160" s="186">
        <f t="shared" si="791"/>
        <v>5</v>
      </c>
      <c r="G160" s="186">
        <f t="shared" si="792"/>
        <v>8</v>
      </c>
      <c r="H160" s="186">
        <f t="shared" si="793"/>
        <v>0</v>
      </c>
      <c r="I160" s="186">
        <f t="shared" si="794"/>
        <v>0</v>
      </c>
      <c r="J160" s="186">
        <f t="shared" si="795"/>
        <v>0</v>
      </c>
      <c r="K160" s="186">
        <f t="shared" si="796"/>
        <v>0</v>
      </c>
      <c r="L160" s="162"/>
      <c r="M160" s="162"/>
      <c r="N160" s="186">
        <f t="shared" si="763"/>
        <v>0</v>
      </c>
      <c r="O160" s="187"/>
      <c r="P160" s="187"/>
      <c r="Q160" s="186">
        <f t="shared" si="764"/>
        <v>0</v>
      </c>
      <c r="R160" s="187"/>
      <c r="S160" s="187"/>
      <c r="T160" s="186">
        <f t="shared" si="765"/>
        <v>0</v>
      </c>
      <c r="U160" s="187"/>
      <c r="V160" s="187"/>
      <c r="W160" s="186">
        <f t="shared" si="766"/>
        <v>0</v>
      </c>
      <c r="X160" s="187"/>
      <c r="Y160" s="187"/>
      <c r="Z160" s="186">
        <f t="shared" si="767"/>
        <v>0</v>
      </c>
      <c r="AA160" s="187"/>
      <c r="AB160" s="187"/>
      <c r="AC160" s="186">
        <f t="shared" si="768"/>
        <v>0</v>
      </c>
      <c r="AD160" s="187"/>
      <c r="AE160" s="187"/>
      <c r="AF160" s="186">
        <f t="shared" si="769"/>
        <v>0</v>
      </c>
      <c r="AG160" s="233"/>
      <c r="AH160" s="233"/>
      <c r="AI160" s="170" t="s">
        <v>423</v>
      </c>
      <c r="AJ160" s="170" t="s">
        <v>454</v>
      </c>
      <c r="AK160" s="170" t="s">
        <v>455</v>
      </c>
      <c r="AL160" s="232">
        <v>145</v>
      </c>
      <c r="AM160" s="186">
        <f t="shared" si="770"/>
        <v>0</v>
      </c>
      <c r="AN160" s="187"/>
      <c r="AO160" s="187"/>
      <c r="AP160" s="186">
        <f t="shared" si="771"/>
        <v>0</v>
      </c>
      <c r="AQ160" s="187"/>
      <c r="AR160" s="187"/>
      <c r="AS160" s="186">
        <f t="shared" si="772"/>
        <v>13</v>
      </c>
      <c r="AT160" s="186">
        <f t="shared" si="773"/>
        <v>5</v>
      </c>
      <c r="AU160" s="186">
        <f t="shared" si="774"/>
        <v>8</v>
      </c>
      <c r="AV160" s="186">
        <f t="shared" si="775"/>
        <v>0</v>
      </c>
      <c r="AW160" s="187"/>
      <c r="AX160" s="187"/>
      <c r="AY160" s="186">
        <f t="shared" si="776"/>
        <v>0</v>
      </c>
      <c r="AZ160" s="187"/>
      <c r="BA160" s="187"/>
      <c r="BB160" s="186">
        <f t="shared" si="777"/>
        <v>0</v>
      </c>
      <c r="BC160" s="187"/>
      <c r="BD160" s="187"/>
      <c r="BE160" s="186">
        <f t="shared" si="778"/>
        <v>0</v>
      </c>
      <c r="BF160" s="187">
        <v>0</v>
      </c>
      <c r="BG160" s="187">
        <v>0</v>
      </c>
      <c r="BH160" s="186">
        <f t="shared" si="779"/>
        <v>0</v>
      </c>
      <c r="BI160" s="187"/>
      <c r="BJ160" s="187"/>
      <c r="BK160" s="186">
        <f t="shared" si="780"/>
        <v>0</v>
      </c>
      <c r="BL160" s="187"/>
      <c r="BM160" s="187"/>
      <c r="BN160" s="170" t="s">
        <v>423</v>
      </c>
      <c r="BO160" s="170" t="s">
        <v>454</v>
      </c>
      <c r="BP160" s="170" t="s">
        <v>455</v>
      </c>
      <c r="BQ160" s="232">
        <v>145</v>
      </c>
      <c r="BR160" s="186">
        <f t="shared" si="781"/>
        <v>13</v>
      </c>
      <c r="BS160" s="187">
        <v>5</v>
      </c>
      <c r="BT160" s="187">
        <v>8</v>
      </c>
      <c r="BU160" s="186">
        <f t="shared" si="782"/>
        <v>1</v>
      </c>
      <c r="BV160" s="187">
        <v>1</v>
      </c>
      <c r="BW160" s="187"/>
      <c r="BX160" s="186">
        <f t="shared" si="783"/>
        <v>1</v>
      </c>
      <c r="BY160" s="187">
        <v>1</v>
      </c>
      <c r="BZ160" s="187"/>
      <c r="CA160" s="186">
        <f t="shared" si="784"/>
        <v>0</v>
      </c>
      <c r="CB160" s="187">
        <v>0</v>
      </c>
      <c r="CC160" s="187">
        <v>0</v>
      </c>
      <c r="CD160" s="186">
        <f t="shared" si="785"/>
        <v>0</v>
      </c>
      <c r="CE160" s="187"/>
      <c r="CF160" s="187"/>
      <c r="CG160" s="186">
        <f t="shared" si="786"/>
        <v>0</v>
      </c>
      <c r="CH160" s="187"/>
      <c r="CI160" s="187"/>
      <c r="CJ160" s="186">
        <f t="shared" si="787"/>
        <v>0</v>
      </c>
      <c r="CK160" s="187"/>
      <c r="CL160" s="187"/>
      <c r="CM160" s="188">
        <f t="shared" si="788"/>
        <v>0</v>
      </c>
      <c r="CN160" s="189"/>
      <c r="CO160" s="189"/>
      <c r="CP160" s="188">
        <f t="shared" si="789"/>
        <v>0</v>
      </c>
      <c r="CQ160" s="189"/>
      <c r="CR160" s="189"/>
    </row>
    <row r="161" spans="1:96" s="231" customFormat="1" ht="38.25">
      <c r="A161" s="176" t="s">
        <v>423</v>
      </c>
      <c r="B161" s="176" t="s">
        <v>456</v>
      </c>
      <c r="C161" s="177" t="s">
        <v>457</v>
      </c>
      <c r="D161" s="232">
        <v>146</v>
      </c>
      <c r="E161" s="186">
        <f t="shared" si="790"/>
        <v>436</v>
      </c>
      <c r="F161" s="186">
        <f t="shared" si="791"/>
        <v>395</v>
      </c>
      <c r="G161" s="186">
        <f t="shared" si="792"/>
        <v>41</v>
      </c>
      <c r="H161" s="186">
        <f t="shared" si="793"/>
        <v>0</v>
      </c>
      <c r="I161" s="186">
        <f t="shared" si="794"/>
        <v>0</v>
      </c>
      <c r="J161" s="186">
        <f t="shared" si="795"/>
        <v>0</v>
      </c>
      <c r="K161" s="186">
        <f t="shared" si="796"/>
        <v>0</v>
      </c>
      <c r="L161" s="162">
        <v>0</v>
      </c>
      <c r="M161" s="162">
        <v>0</v>
      </c>
      <c r="N161" s="186">
        <f t="shared" si="763"/>
        <v>0</v>
      </c>
      <c r="O161" s="187">
        <v>0</v>
      </c>
      <c r="P161" s="187">
        <v>0</v>
      </c>
      <c r="Q161" s="186">
        <f t="shared" si="764"/>
        <v>0</v>
      </c>
      <c r="R161" s="187">
        <v>0</v>
      </c>
      <c r="S161" s="187">
        <v>0</v>
      </c>
      <c r="T161" s="186">
        <f t="shared" si="765"/>
        <v>0</v>
      </c>
      <c r="U161" s="187">
        <v>0</v>
      </c>
      <c r="V161" s="187">
        <v>0</v>
      </c>
      <c r="W161" s="186">
        <f t="shared" si="766"/>
        <v>0</v>
      </c>
      <c r="X161" s="187">
        <v>0</v>
      </c>
      <c r="Y161" s="187">
        <v>0</v>
      </c>
      <c r="Z161" s="186">
        <f t="shared" si="767"/>
        <v>0</v>
      </c>
      <c r="AA161" s="187">
        <v>0</v>
      </c>
      <c r="AB161" s="187">
        <v>0</v>
      </c>
      <c r="AC161" s="186">
        <f t="shared" si="768"/>
        <v>0</v>
      </c>
      <c r="AD161" s="187">
        <v>0</v>
      </c>
      <c r="AE161" s="187">
        <v>0</v>
      </c>
      <c r="AF161" s="186">
        <f t="shared" si="769"/>
        <v>0</v>
      </c>
      <c r="AG161" s="233">
        <v>0</v>
      </c>
      <c r="AH161" s="233">
        <v>0</v>
      </c>
      <c r="AI161" s="176" t="s">
        <v>423</v>
      </c>
      <c r="AJ161" s="176" t="s">
        <v>456</v>
      </c>
      <c r="AK161" s="177" t="s">
        <v>457</v>
      </c>
      <c r="AL161" s="232">
        <v>146</v>
      </c>
      <c r="AM161" s="186">
        <f t="shared" si="770"/>
        <v>0</v>
      </c>
      <c r="AN161" s="187">
        <v>0</v>
      </c>
      <c r="AO161" s="187">
        <v>0</v>
      </c>
      <c r="AP161" s="186">
        <f t="shared" si="771"/>
        <v>0</v>
      </c>
      <c r="AQ161" s="187">
        <v>0</v>
      </c>
      <c r="AR161" s="187">
        <v>0</v>
      </c>
      <c r="AS161" s="186">
        <f t="shared" si="772"/>
        <v>348</v>
      </c>
      <c r="AT161" s="186">
        <f t="shared" si="773"/>
        <v>324</v>
      </c>
      <c r="AU161" s="186">
        <f t="shared" si="774"/>
        <v>24</v>
      </c>
      <c r="AV161" s="186">
        <f t="shared" si="775"/>
        <v>332</v>
      </c>
      <c r="AW161" s="187">
        <v>309</v>
      </c>
      <c r="AX161" s="187">
        <v>23</v>
      </c>
      <c r="AY161" s="186">
        <f t="shared" si="776"/>
        <v>189</v>
      </c>
      <c r="AZ161" s="187">
        <v>183</v>
      </c>
      <c r="BA161" s="187">
        <v>6</v>
      </c>
      <c r="BB161" s="186">
        <f t="shared" si="777"/>
        <v>148</v>
      </c>
      <c r="BC161" s="187">
        <v>143</v>
      </c>
      <c r="BD161" s="187">
        <v>5</v>
      </c>
      <c r="BE161" s="186">
        <f t="shared" si="778"/>
        <v>7</v>
      </c>
      <c r="BF161" s="187">
        <v>5</v>
      </c>
      <c r="BG161" s="187">
        <v>2</v>
      </c>
      <c r="BH161" s="186">
        <f t="shared" si="779"/>
        <v>5</v>
      </c>
      <c r="BI161" s="187">
        <v>3</v>
      </c>
      <c r="BJ161" s="187">
        <v>2</v>
      </c>
      <c r="BK161" s="186">
        <f t="shared" si="780"/>
        <v>2</v>
      </c>
      <c r="BL161" s="187">
        <v>2</v>
      </c>
      <c r="BM161" s="187">
        <v>0</v>
      </c>
      <c r="BN161" s="176" t="s">
        <v>423</v>
      </c>
      <c r="BO161" s="176" t="s">
        <v>456</v>
      </c>
      <c r="BP161" s="177" t="s">
        <v>457</v>
      </c>
      <c r="BQ161" s="232">
        <v>146</v>
      </c>
      <c r="BR161" s="186">
        <f t="shared" si="781"/>
        <v>16</v>
      </c>
      <c r="BS161" s="187">
        <v>15</v>
      </c>
      <c r="BT161" s="187">
        <v>1</v>
      </c>
      <c r="BU161" s="186">
        <f t="shared" si="782"/>
        <v>1</v>
      </c>
      <c r="BV161" s="187">
        <v>1</v>
      </c>
      <c r="BW161" s="187">
        <v>0</v>
      </c>
      <c r="BX161" s="186">
        <f t="shared" si="783"/>
        <v>1</v>
      </c>
      <c r="BY161" s="187">
        <v>1</v>
      </c>
      <c r="BZ161" s="187">
        <v>0</v>
      </c>
      <c r="CA161" s="186">
        <f t="shared" si="784"/>
        <v>1</v>
      </c>
      <c r="CB161" s="187">
        <v>0</v>
      </c>
      <c r="CC161" s="187">
        <v>1</v>
      </c>
      <c r="CD161" s="186">
        <f t="shared" si="785"/>
        <v>0</v>
      </c>
      <c r="CE161" s="187">
        <v>0</v>
      </c>
      <c r="CF161" s="187">
        <v>0</v>
      </c>
      <c r="CG161" s="186">
        <f t="shared" si="786"/>
        <v>1</v>
      </c>
      <c r="CH161" s="187">
        <v>0</v>
      </c>
      <c r="CI161" s="187">
        <v>1</v>
      </c>
      <c r="CJ161" s="186">
        <f t="shared" si="787"/>
        <v>88</v>
      </c>
      <c r="CK161" s="187">
        <v>71</v>
      </c>
      <c r="CL161" s="187">
        <v>17</v>
      </c>
      <c r="CM161" s="188">
        <f t="shared" si="788"/>
        <v>23</v>
      </c>
      <c r="CN161" s="189">
        <v>22</v>
      </c>
      <c r="CO161" s="189">
        <v>1</v>
      </c>
      <c r="CP161" s="188">
        <f t="shared" si="789"/>
        <v>23</v>
      </c>
      <c r="CQ161" s="189">
        <v>22</v>
      </c>
      <c r="CR161" s="189">
        <v>1</v>
      </c>
    </row>
    <row r="162" spans="1:96" s="231" customFormat="1" ht="25.5">
      <c r="A162" s="176" t="s">
        <v>423</v>
      </c>
      <c r="B162" s="176" t="s">
        <v>458</v>
      </c>
      <c r="C162" s="177" t="s">
        <v>459</v>
      </c>
      <c r="D162" s="232">
        <v>147</v>
      </c>
      <c r="E162" s="186">
        <f t="shared" si="790"/>
        <v>11</v>
      </c>
      <c r="F162" s="186">
        <f t="shared" si="791"/>
        <v>7</v>
      </c>
      <c r="G162" s="186">
        <f t="shared" si="792"/>
        <v>4</v>
      </c>
      <c r="H162" s="186">
        <f t="shared" si="793"/>
        <v>0</v>
      </c>
      <c r="I162" s="186">
        <f t="shared" si="794"/>
        <v>0</v>
      </c>
      <c r="J162" s="186">
        <f t="shared" si="795"/>
        <v>0</v>
      </c>
      <c r="K162" s="186">
        <f t="shared" si="796"/>
        <v>0</v>
      </c>
      <c r="L162" s="162"/>
      <c r="M162" s="162"/>
      <c r="N162" s="186">
        <f t="shared" si="763"/>
        <v>0</v>
      </c>
      <c r="O162" s="187"/>
      <c r="P162" s="187"/>
      <c r="Q162" s="186">
        <f t="shared" si="764"/>
        <v>0</v>
      </c>
      <c r="R162" s="187"/>
      <c r="S162" s="187"/>
      <c r="T162" s="186">
        <f t="shared" si="765"/>
        <v>0</v>
      </c>
      <c r="U162" s="187"/>
      <c r="V162" s="187"/>
      <c r="W162" s="186">
        <f t="shared" si="766"/>
        <v>0</v>
      </c>
      <c r="X162" s="187"/>
      <c r="Y162" s="187"/>
      <c r="Z162" s="186">
        <f t="shared" si="767"/>
        <v>0</v>
      </c>
      <c r="AA162" s="187"/>
      <c r="AB162" s="187"/>
      <c r="AC162" s="186">
        <f t="shared" si="768"/>
        <v>0</v>
      </c>
      <c r="AD162" s="187"/>
      <c r="AE162" s="187"/>
      <c r="AF162" s="186">
        <f t="shared" si="769"/>
        <v>0</v>
      </c>
      <c r="AG162" s="233"/>
      <c r="AH162" s="233"/>
      <c r="AI162" s="176" t="s">
        <v>423</v>
      </c>
      <c r="AJ162" s="176" t="s">
        <v>458</v>
      </c>
      <c r="AK162" s="177" t="s">
        <v>459</v>
      </c>
      <c r="AL162" s="232">
        <v>147</v>
      </c>
      <c r="AM162" s="186">
        <f t="shared" si="770"/>
        <v>0</v>
      </c>
      <c r="AN162" s="187"/>
      <c r="AO162" s="187"/>
      <c r="AP162" s="186">
        <f t="shared" si="771"/>
        <v>0</v>
      </c>
      <c r="AQ162" s="187"/>
      <c r="AR162" s="187"/>
      <c r="AS162" s="186">
        <f t="shared" si="772"/>
        <v>11</v>
      </c>
      <c r="AT162" s="186">
        <f t="shared" si="773"/>
        <v>7</v>
      </c>
      <c r="AU162" s="186">
        <f t="shared" si="774"/>
        <v>4</v>
      </c>
      <c r="AV162" s="186">
        <f t="shared" si="775"/>
        <v>11</v>
      </c>
      <c r="AW162" s="187">
        <v>7</v>
      </c>
      <c r="AX162" s="187">
        <v>4</v>
      </c>
      <c r="AY162" s="186">
        <f t="shared" si="776"/>
        <v>6</v>
      </c>
      <c r="AZ162" s="187">
        <v>5</v>
      </c>
      <c r="BA162" s="187">
        <v>1</v>
      </c>
      <c r="BB162" s="186">
        <f t="shared" si="777"/>
        <v>0</v>
      </c>
      <c r="BC162" s="187"/>
      <c r="BD162" s="187"/>
      <c r="BE162" s="186">
        <f t="shared" si="778"/>
        <v>0</v>
      </c>
      <c r="BF162" s="187">
        <v>0</v>
      </c>
      <c r="BG162" s="187">
        <v>0</v>
      </c>
      <c r="BH162" s="186">
        <f t="shared" si="779"/>
        <v>0</v>
      </c>
      <c r="BI162" s="187"/>
      <c r="BJ162" s="187"/>
      <c r="BK162" s="186">
        <f t="shared" si="780"/>
        <v>0</v>
      </c>
      <c r="BL162" s="187"/>
      <c r="BM162" s="187"/>
      <c r="BN162" s="176" t="s">
        <v>423</v>
      </c>
      <c r="BO162" s="176" t="s">
        <v>458</v>
      </c>
      <c r="BP162" s="177" t="s">
        <v>459</v>
      </c>
      <c r="BQ162" s="232">
        <v>147</v>
      </c>
      <c r="BR162" s="186">
        <f t="shared" si="781"/>
        <v>0</v>
      </c>
      <c r="BS162" s="187"/>
      <c r="BT162" s="187"/>
      <c r="BU162" s="186">
        <f t="shared" si="782"/>
        <v>0</v>
      </c>
      <c r="BV162" s="187"/>
      <c r="BW162" s="187"/>
      <c r="BX162" s="186">
        <f t="shared" si="783"/>
        <v>0</v>
      </c>
      <c r="BY162" s="187"/>
      <c r="BZ162" s="187"/>
      <c r="CA162" s="186">
        <f t="shared" si="784"/>
        <v>0</v>
      </c>
      <c r="CB162" s="187">
        <v>0</v>
      </c>
      <c r="CC162" s="187">
        <v>0</v>
      </c>
      <c r="CD162" s="186">
        <f t="shared" si="785"/>
        <v>0</v>
      </c>
      <c r="CE162" s="187"/>
      <c r="CF162" s="187"/>
      <c r="CG162" s="186">
        <f t="shared" si="786"/>
        <v>0</v>
      </c>
      <c r="CH162" s="187"/>
      <c r="CI162" s="187"/>
      <c r="CJ162" s="186">
        <f t="shared" si="787"/>
        <v>0</v>
      </c>
      <c r="CK162" s="187"/>
      <c r="CL162" s="187"/>
      <c r="CM162" s="188">
        <f t="shared" si="788"/>
        <v>0</v>
      </c>
      <c r="CN162" s="189"/>
      <c r="CO162" s="189"/>
      <c r="CP162" s="188">
        <f t="shared" si="789"/>
        <v>0</v>
      </c>
      <c r="CQ162" s="189"/>
      <c r="CR162" s="189"/>
    </row>
    <row r="163" spans="1:96" s="231" customFormat="1" ht="23.25" customHeight="1">
      <c r="A163" s="312" t="s">
        <v>460</v>
      </c>
      <c r="B163" s="313"/>
      <c r="C163" s="314"/>
      <c r="D163" s="230">
        <v>148</v>
      </c>
      <c r="E163" s="229">
        <f t="shared" si="790"/>
        <v>1003</v>
      </c>
      <c r="F163" s="229">
        <f t="shared" si="791"/>
        <v>589</v>
      </c>
      <c r="G163" s="229">
        <f t="shared" si="792"/>
        <v>414</v>
      </c>
      <c r="H163" s="229">
        <f>SUM(H164:H179)</f>
        <v>78</v>
      </c>
      <c r="I163" s="229">
        <f t="shared" ref="I163:AH163" si="797">SUM(I164:I179)</f>
        <v>59</v>
      </c>
      <c r="J163" s="229">
        <f t="shared" si="797"/>
        <v>19</v>
      </c>
      <c r="K163" s="229">
        <f t="shared" si="797"/>
        <v>20</v>
      </c>
      <c r="L163" s="229">
        <f t="shared" si="797"/>
        <v>17</v>
      </c>
      <c r="M163" s="229">
        <f t="shared" si="797"/>
        <v>3</v>
      </c>
      <c r="N163" s="229">
        <f t="shared" si="797"/>
        <v>15</v>
      </c>
      <c r="O163" s="229">
        <f t="shared" si="797"/>
        <v>13</v>
      </c>
      <c r="P163" s="229">
        <f t="shared" si="797"/>
        <v>2</v>
      </c>
      <c r="Q163" s="229">
        <f t="shared" si="797"/>
        <v>13</v>
      </c>
      <c r="R163" s="229">
        <f t="shared" si="797"/>
        <v>11</v>
      </c>
      <c r="S163" s="229">
        <f t="shared" si="797"/>
        <v>2</v>
      </c>
      <c r="T163" s="229">
        <f t="shared" si="797"/>
        <v>0</v>
      </c>
      <c r="U163" s="229">
        <f t="shared" si="797"/>
        <v>0</v>
      </c>
      <c r="V163" s="229">
        <f t="shared" si="797"/>
        <v>0</v>
      </c>
      <c r="W163" s="229">
        <f t="shared" si="797"/>
        <v>0</v>
      </c>
      <c r="X163" s="229">
        <f t="shared" si="797"/>
        <v>0</v>
      </c>
      <c r="Y163" s="229">
        <f t="shared" si="797"/>
        <v>0</v>
      </c>
      <c r="Z163" s="229">
        <f t="shared" si="797"/>
        <v>58</v>
      </c>
      <c r="AA163" s="229">
        <f t="shared" si="797"/>
        <v>42</v>
      </c>
      <c r="AB163" s="229">
        <f t="shared" si="797"/>
        <v>16</v>
      </c>
      <c r="AC163" s="229">
        <f t="shared" si="797"/>
        <v>21</v>
      </c>
      <c r="AD163" s="229">
        <f t="shared" si="797"/>
        <v>15</v>
      </c>
      <c r="AE163" s="229">
        <f t="shared" si="797"/>
        <v>6</v>
      </c>
      <c r="AF163" s="229">
        <f t="shared" si="797"/>
        <v>12</v>
      </c>
      <c r="AG163" s="229">
        <f t="shared" si="797"/>
        <v>8</v>
      </c>
      <c r="AH163" s="229">
        <f t="shared" si="797"/>
        <v>4</v>
      </c>
      <c r="AI163" s="312" t="s">
        <v>460</v>
      </c>
      <c r="AJ163" s="313"/>
      <c r="AK163" s="314"/>
      <c r="AL163" s="230">
        <v>148</v>
      </c>
      <c r="AM163" s="229">
        <f t="shared" ref="AM163" si="798">SUM(AM164:AM179)</f>
        <v>16</v>
      </c>
      <c r="AN163" s="229">
        <f t="shared" ref="AN163" si="799">SUM(AN164:AN179)</f>
        <v>10</v>
      </c>
      <c r="AO163" s="229">
        <f t="shared" ref="AO163" si="800">SUM(AO164:AO179)</f>
        <v>6</v>
      </c>
      <c r="AP163" s="229">
        <f t="shared" ref="AP163" si="801">SUM(AP164:AP179)</f>
        <v>16</v>
      </c>
      <c r="AQ163" s="229">
        <f t="shared" ref="AQ163" si="802">SUM(AQ164:AQ179)</f>
        <v>10</v>
      </c>
      <c r="AR163" s="229">
        <f t="shared" ref="AR163" si="803">SUM(AR164:AR179)</f>
        <v>6</v>
      </c>
      <c r="AS163" s="229">
        <f t="shared" ref="AS163" si="804">SUM(AS164:AS179)</f>
        <v>925</v>
      </c>
      <c r="AT163" s="229">
        <f t="shared" ref="AT163" si="805">SUM(AT164:AT179)</f>
        <v>530</v>
      </c>
      <c r="AU163" s="229">
        <f t="shared" ref="AU163" si="806">SUM(AU164:AU179)</f>
        <v>395</v>
      </c>
      <c r="AV163" s="229">
        <f t="shared" ref="AV163" si="807">SUM(AV164:AV179)</f>
        <v>775</v>
      </c>
      <c r="AW163" s="229">
        <f t="shared" ref="AW163" si="808">SUM(AW164:AW179)</f>
        <v>410</v>
      </c>
      <c r="AX163" s="229">
        <f t="shared" ref="AX163" si="809">SUM(AX164:AX179)</f>
        <v>365</v>
      </c>
      <c r="AY163" s="229">
        <f t="shared" ref="AY163" si="810">SUM(AY164:AY179)</f>
        <v>570</v>
      </c>
      <c r="AZ163" s="229">
        <f t="shared" ref="AZ163" si="811">SUM(AZ164:AZ179)</f>
        <v>305</v>
      </c>
      <c r="BA163" s="229">
        <f t="shared" ref="BA163" si="812">SUM(BA164:BA179)</f>
        <v>265</v>
      </c>
      <c r="BB163" s="229">
        <f t="shared" ref="BB163" si="813">SUM(BB164:BB179)</f>
        <v>388</v>
      </c>
      <c r="BC163" s="229">
        <f t="shared" ref="BC163" si="814">SUM(BC164:BC179)</f>
        <v>209</v>
      </c>
      <c r="BD163" s="229">
        <f t="shared" ref="BD163" si="815">SUM(BD164:BD179)</f>
        <v>179</v>
      </c>
      <c r="BE163" s="229">
        <f t="shared" ref="BE163" si="816">SUM(BE164:BE179)</f>
        <v>0</v>
      </c>
      <c r="BF163" s="229">
        <f t="shared" ref="BF163" si="817">SUM(BF164:BF179)</f>
        <v>0</v>
      </c>
      <c r="BG163" s="229">
        <f t="shared" ref="BG163" si="818">SUM(BG164:BG179)</f>
        <v>0</v>
      </c>
      <c r="BH163" s="229">
        <f t="shared" ref="BH163" si="819">SUM(BH164:BH179)</f>
        <v>0</v>
      </c>
      <c r="BI163" s="229">
        <f t="shared" ref="BI163" si="820">SUM(BI164:BI179)</f>
        <v>0</v>
      </c>
      <c r="BJ163" s="229">
        <f t="shared" ref="BJ163" si="821">SUM(BJ164:BJ179)</f>
        <v>0</v>
      </c>
      <c r="BK163" s="229">
        <f t="shared" ref="BK163" si="822">SUM(BK164:BK179)</f>
        <v>0</v>
      </c>
      <c r="BL163" s="229">
        <f t="shared" ref="BL163" si="823">SUM(BL164:BL179)</f>
        <v>0</v>
      </c>
      <c r="BM163" s="229">
        <f t="shared" ref="BM163" si="824">SUM(BM164:BM179)</f>
        <v>0</v>
      </c>
      <c r="BN163" s="312" t="s">
        <v>460</v>
      </c>
      <c r="BO163" s="313"/>
      <c r="BP163" s="314"/>
      <c r="BQ163" s="230">
        <v>148</v>
      </c>
      <c r="BR163" s="229">
        <f t="shared" ref="BR163" si="825">SUM(BR164:BR179)</f>
        <v>150</v>
      </c>
      <c r="BS163" s="229">
        <f t="shared" ref="BS163" si="826">SUM(BS164:BS179)</f>
        <v>120</v>
      </c>
      <c r="BT163" s="229">
        <f t="shared" ref="BT163" si="827">SUM(BT164:BT179)</f>
        <v>30</v>
      </c>
      <c r="BU163" s="229">
        <f t="shared" ref="BU163" si="828">SUM(BU164:BU179)</f>
        <v>43</v>
      </c>
      <c r="BV163" s="229">
        <f t="shared" ref="BV163" si="829">SUM(BV164:BV179)</f>
        <v>34</v>
      </c>
      <c r="BW163" s="229">
        <f t="shared" ref="BW163" si="830">SUM(BW164:BW179)</f>
        <v>9</v>
      </c>
      <c r="BX163" s="229">
        <f t="shared" ref="BX163" si="831">SUM(BX164:BX179)</f>
        <v>33</v>
      </c>
      <c r="BY163" s="229">
        <f t="shared" ref="BY163" si="832">SUM(BY164:BY179)</f>
        <v>25</v>
      </c>
      <c r="BZ163" s="229">
        <f t="shared" ref="BZ163" si="833">SUM(BZ164:BZ179)</f>
        <v>8</v>
      </c>
      <c r="CA163" s="229">
        <f t="shared" ref="CA163" si="834">SUM(CA164:CA179)</f>
        <v>22</v>
      </c>
      <c r="CB163" s="229">
        <f t="shared" ref="CB163" si="835">SUM(CB164:CB179)</f>
        <v>20</v>
      </c>
      <c r="CC163" s="229">
        <f t="shared" ref="CC163" si="836">SUM(CC164:CC179)</f>
        <v>2</v>
      </c>
      <c r="CD163" s="229">
        <f t="shared" ref="CD163" si="837">SUM(CD164:CD179)</f>
        <v>18</v>
      </c>
      <c r="CE163" s="229">
        <f t="shared" ref="CE163" si="838">SUM(CE164:CE179)</f>
        <v>16</v>
      </c>
      <c r="CF163" s="229">
        <f t="shared" ref="CF163" si="839">SUM(CF164:CF179)</f>
        <v>2</v>
      </c>
      <c r="CG163" s="229">
        <f t="shared" ref="CG163" si="840">SUM(CG164:CG179)</f>
        <v>4</v>
      </c>
      <c r="CH163" s="229">
        <f t="shared" ref="CH163" si="841">SUM(CH164:CH179)</f>
        <v>4</v>
      </c>
      <c r="CI163" s="229">
        <f t="shared" ref="CI163" si="842">SUM(CI164:CI179)</f>
        <v>0</v>
      </c>
      <c r="CJ163" s="229">
        <f t="shared" ref="CJ163" si="843">SUM(CJ164:CJ179)</f>
        <v>0</v>
      </c>
      <c r="CK163" s="229">
        <f t="shared" ref="CK163" si="844">SUM(CK164:CK179)</f>
        <v>0</v>
      </c>
      <c r="CL163" s="229">
        <f t="shared" ref="CL163" si="845">SUM(CL164:CL179)</f>
        <v>0</v>
      </c>
      <c r="CM163" s="229">
        <f t="shared" ref="CM163" si="846">SUM(CM164:CM179)</f>
        <v>0</v>
      </c>
      <c r="CN163" s="229">
        <f t="shared" ref="CN163" si="847">SUM(CN164:CN179)</f>
        <v>0</v>
      </c>
      <c r="CO163" s="229">
        <f t="shared" ref="CO163" si="848">SUM(CO164:CO179)</f>
        <v>0</v>
      </c>
      <c r="CP163" s="229">
        <f t="shared" ref="CP163" si="849">SUM(CP164:CP179)</f>
        <v>0</v>
      </c>
      <c r="CQ163" s="229">
        <f t="shared" ref="CQ163" si="850">SUM(CQ164:CQ179)</f>
        <v>0</v>
      </c>
      <c r="CR163" s="229">
        <f t="shared" ref="CR163" si="851">SUM(CR164:CR179)</f>
        <v>0</v>
      </c>
    </row>
    <row r="164" spans="1:96" s="231" customFormat="1" ht="25.5">
      <c r="A164" s="170" t="s">
        <v>461</v>
      </c>
      <c r="B164" s="176" t="s">
        <v>462</v>
      </c>
      <c r="C164" s="177" t="s">
        <v>463</v>
      </c>
      <c r="D164" s="232">
        <v>149</v>
      </c>
      <c r="E164" s="186">
        <f t="shared" si="790"/>
        <v>17</v>
      </c>
      <c r="F164" s="186">
        <f t="shared" si="791"/>
        <v>12</v>
      </c>
      <c r="G164" s="186">
        <f t="shared" si="792"/>
        <v>5</v>
      </c>
      <c r="H164" s="186">
        <f t="shared" si="793"/>
        <v>17</v>
      </c>
      <c r="I164" s="186">
        <f t="shared" si="794"/>
        <v>12</v>
      </c>
      <c r="J164" s="186">
        <f t="shared" si="795"/>
        <v>5</v>
      </c>
      <c r="K164" s="186">
        <f t="shared" si="796"/>
        <v>9</v>
      </c>
      <c r="L164" s="162">
        <v>6</v>
      </c>
      <c r="M164" s="162">
        <v>3</v>
      </c>
      <c r="N164" s="186">
        <f t="shared" si="763"/>
        <v>9</v>
      </c>
      <c r="O164" s="187">
        <v>7</v>
      </c>
      <c r="P164" s="187">
        <v>2</v>
      </c>
      <c r="Q164" s="186">
        <f t="shared" si="764"/>
        <v>7</v>
      </c>
      <c r="R164" s="187">
        <v>5</v>
      </c>
      <c r="S164" s="187">
        <v>2</v>
      </c>
      <c r="T164" s="186">
        <f t="shared" si="765"/>
        <v>0</v>
      </c>
      <c r="U164" s="187">
        <v>0</v>
      </c>
      <c r="V164" s="187">
        <v>0</v>
      </c>
      <c r="W164" s="186">
        <f t="shared" si="766"/>
        <v>0</v>
      </c>
      <c r="X164" s="187">
        <v>0</v>
      </c>
      <c r="Y164" s="187">
        <v>0</v>
      </c>
      <c r="Z164" s="186">
        <f t="shared" si="767"/>
        <v>8</v>
      </c>
      <c r="AA164" s="187">
        <v>6</v>
      </c>
      <c r="AB164" s="187">
        <v>2</v>
      </c>
      <c r="AC164" s="186">
        <f t="shared" si="768"/>
        <v>5</v>
      </c>
      <c r="AD164" s="187">
        <v>4</v>
      </c>
      <c r="AE164" s="187">
        <v>1</v>
      </c>
      <c r="AF164" s="186">
        <f t="shared" si="769"/>
        <v>0</v>
      </c>
      <c r="AG164" s="233">
        <v>0</v>
      </c>
      <c r="AH164" s="233">
        <v>0</v>
      </c>
      <c r="AI164" s="170" t="s">
        <v>461</v>
      </c>
      <c r="AJ164" s="176" t="s">
        <v>462</v>
      </c>
      <c r="AK164" s="177" t="s">
        <v>463</v>
      </c>
      <c r="AL164" s="232">
        <v>149</v>
      </c>
      <c r="AM164" s="186">
        <f t="shared" si="770"/>
        <v>3</v>
      </c>
      <c r="AN164" s="187">
        <v>2</v>
      </c>
      <c r="AO164" s="187">
        <v>1</v>
      </c>
      <c r="AP164" s="186">
        <f t="shared" si="771"/>
        <v>3</v>
      </c>
      <c r="AQ164" s="187">
        <v>2</v>
      </c>
      <c r="AR164" s="187">
        <v>1</v>
      </c>
      <c r="AS164" s="186">
        <f t="shared" si="772"/>
        <v>0</v>
      </c>
      <c r="AT164" s="186">
        <f t="shared" si="773"/>
        <v>0</v>
      </c>
      <c r="AU164" s="186">
        <f t="shared" si="774"/>
        <v>0</v>
      </c>
      <c r="AV164" s="186">
        <f t="shared" si="775"/>
        <v>0</v>
      </c>
      <c r="AW164" s="187">
        <v>0</v>
      </c>
      <c r="AX164" s="187">
        <v>0</v>
      </c>
      <c r="AY164" s="186">
        <f t="shared" si="776"/>
        <v>0</v>
      </c>
      <c r="AZ164" s="187">
        <v>0</v>
      </c>
      <c r="BA164" s="187">
        <v>0</v>
      </c>
      <c r="BB164" s="186">
        <f t="shared" si="777"/>
        <v>0</v>
      </c>
      <c r="BC164" s="187">
        <v>0</v>
      </c>
      <c r="BD164" s="187">
        <v>0</v>
      </c>
      <c r="BE164" s="186">
        <f t="shared" si="778"/>
        <v>0</v>
      </c>
      <c r="BF164" s="187">
        <v>0</v>
      </c>
      <c r="BG164" s="187">
        <v>0</v>
      </c>
      <c r="BH164" s="186">
        <f t="shared" si="779"/>
        <v>0</v>
      </c>
      <c r="BI164" s="187">
        <v>0</v>
      </c>
      <c r="BJ164" s="187">
        <v>0</v>
      </c>
      <c r="BK164" s="186">
        <f t="shared" si="780"/>
        <v>0</v>
      </c>
      <c r="BL164" s="187">
        <v>0</v>
      </c>
      <c r="BM164" s="187">
        <v>0</v>
      </c>
      <c r="BN164" s="170" t="s">
        <v>461</v>
      </c>
      <c r="BO164" s="176" t="s">
        <v>462</v>
      </c>
      <c r="BP164" s="177" t="s">
        <v>463</v>
      </c>
      <c r="BQ164" s="232">
        <v>149</v>
      </c>
      <c r="BR164" s="186">
        <f t="shared" si="781"/>
        <v>0</v>
      </c>
      <c r="BS164" s="187">
        <v>0</v>
      </c>
      <c r="BT164" s="187">
        <v>0</v>
      </c>
      <c r="BU164" s="186">
        <f t="shared" si="782"/>
        <v>0</v>
      </c>
      <c r="BV164" s="187">
        <v>0</v>
      </c>
      <c r="BW164" s="187">
        <v>0</v>
      </c>
      <c r="BX164" s="186">
        <f t="shared" si="783"/>
        <v>0</v>
      </c>
      <c r="BY164" s="187">
        <v>0</v>
      </c>
      <c r="BZ164" s="187">
        <v>0</v>
      </c>
      <c r="CA164" s="186">
        <f t="shared" si="784"/>
        <v>0</v>
      </c>
      <c r="CB164" s="187">
        <v>0</v>
      </c>
      <c r="CC164" s="187">
        <v>0</v>
      </c>
      <c r="CD164" s="186">
        <f t="shared" si="785"/>
        <v>0</v>
      </c>
      <c r="CE164" s="187">
        <v>0</v>
      </c>
      <c r="CF164" s="187">
        <v>0</v>
      </c>
      <c r="CG164" s="186">
        <f t="shared" si="786"/>
        <v>0</v>
      </c>
      <c r="CH164" s="187">
        <v>0</v>
      </c>
      <c r="CI164" s="187">
        <v>0</v>
      </c>
      <c r="CJ164" s="186">
        <f t="shared" si="787"/>
        <v>0</v>
      </c>
      <c r="CK164" s="187">
        <v>0</v>
      </c>
      <c r="CL164" s="187">
        <v>0</v>
      </c>
      <c r="CM164" s="188">
        <f t="shared" si="788"/>
        <v>0</v>
      </c>
      <c r="CN164" s="189">
        <v>0</v>
      </c>
      <c r="CO164" s="189">
        <v>0</v>
      </c>
      <c r="CP164" s="188">
        <f t="shared" si="789"/>
        <v>0</v>
      </c>
      <c r="CQ164" s="189">
        <v>0</v>
      </c>
      <c r="CR164" s="189">
        <v>0</v>
      </c>
    </row>
    <row r="165" spans="1:96" s="231" customFormat="1" ht="25.5">
      <c r="A165" s="170" t="s">
        <v>461</v>
      </c>
      <c r="B165" s="176" t="s">
        <v>464</v>
      </c>
      <c r="C165" s="177" t="s">
        <v>465</v>
      </c>
      <c r="D165" s="232">
        <v>150</v>
      </c>
      <c r="E165" s="186">
        <f t="shared" si="790"/>
        <v>29</v>
      </c>
      <c r="F165" s="186">
        <f t="shared" si="791"/>
        <v>11</v>
      </c>
      <c r="G165" s="186">
        <f t="shared" si="792"/>
        <v>18</v>
      </c>
      <c r="H165" s="186">
        <f t="shared" si="793"/>
        <v>0</v>
      </c>
      <c r="I165" s="186">
        <f t="shared" si="794"/>
        <v>0</v>
      </c>
      <c r="J165" s="186">
        <f t="shared" si="795"/>
        <v>0</v>
      </c>
      <c r="K165" s="186">
        <f t="shared" si="796"/>
        <v>0</v>
      </c>
      <c r="L165" s="162"/>
      <c r="M165" s="162"/>
      <c r="N165" s="186">
        <f t="shared" si="763"/>
        <v>0</v>
      </c>
      <c r="O165" s="187"/>
      <c r="P165" s="187"/>
      <c r="Q165" s="186">
        <f t="shared" si="764"/>
        <v>0</v>
      </c>
      <c r="R165" s="187"/>
      <c r="S165" s="187"/>
      <c r="T165" s="186">
        <f t="shared" si="765"/>
        <v>0</v>
      </c>
      <c r="U165" s="187"/>
      <c r="V165" s="187"/>
      <c r="W165" s="186">
        <f t="shared" si="766"/>
        <v>0</v>
      </c>
      <c r="X165" s="187"/>
      <c r="Y165" s="187"/>
      <c r="Z165" s="186">
        <f t="shared" si="767"/>
        <v>0</v>
      </c>
      <c r="AA165" s="187"/>
      <c r="AB165" s="187"/>
      <c r="AC165" s="186">
        <f t="shared" si="768"/>
        <v>0</v>
      </c>
      <c r="AD165" s="187"/>
      <c r="AE165" s="187"/>
      <c r="AF165" s="186">
        <f t="shared" si="769"/>
        <v>0</v>
      </c>
      <c r="AG165" s="233"/>
      <c r="AH165" s="233"/>
      <c r="AI165" s="170" t="s">
        <v>461</v>
      </c>
      <c r="AJ165" s="176" t="s">
        <v>464</v>
      </c>
      <c r="AK165" s="177" t="s">
        <v>465</v>
      </c>
      <c r="AL165" s="232">
        <v>150</v>
      </c>
      <c r="AM165" s="186">
        <f t="shared" si="770"/>
        <v>0</v>
      </c>
      <c r="AN165" s="187"/>
      <c r="AO165" s="187"/>
      <c r="AP165" s="186">
        <f t="shared" si="771"/>
        <v>0</v>
      </c>
      <c r="AQ165" s="187"/>
      <c r="AR165" s="187"/>
      <c r="AS165" s="186">
        <f t="shared" si="772"/>
        <v>29</v>
      </c>
      <c r="AT165" s="186">
        <f t="shared" si="773"/>
        <v>11</v>
      </c>
      <c r="AU165" s="186">
        <f t="shared" si="774"/>
        <v>18</v>
      </c>
      <c r="AV165" s="186">
        <f t="shared" si="775"/>
        <v>29</v>
      </c>
      <c r="AW165" s="187">
        <v>11</v>
      </c>
      <c r="AX165" s="187">
        <v>18</v>
      </c>
      <c r="AY165" s="186">
        <f t="shared" si="776"/>
        <v>29</v>
      </c>
      <c r="AZ165" s="187">
        <v>11</v>
      </c>
      <c r="BA165" s="187">
        <v>18</v>
      </c>
      <c r="BB165" s="186">
        <f t="shared" si="777"/>
        <v>29</v>
      </c>
      <c r="BC165" s="187">
        <v>11</v>
      </c>
      <c r="BD165" s="187">
        <v>18</v>
      </c>
      <c r="BE165" s="186">
        <f t="shared" si="778"/>
        <v>0</v>
      </c>
      <c r="BF165" s="187">
        <v>0</v>
      </c>
      <c r="BG165" s="187">
        <v>0</v>
      </c>
      <c r="BH165" s="186">
        <f t="shared" si="779"/>
        <v>0</v>
      </c>
      <c r="BI165" s="187"/>
      <c r="BJ165" s="187"/>
      <c r="BK165" s="186">
        <f t="shared" si="780"/>
        <v>0</v>
      </c>
      <c r="BL165" s="187"/>
      <c r="BM165" s="187"/>
      <c r="BN165" s="170" t="s">
        <v>461</v>
      </c>
      <c r="BO165" s="176" t="s">
        <v>464</v>
      </c>
      <c r="BP165" s="177" t="s">
        <v>465</v>
      </c>
      <c r="BQ165" s="232">
        <v>150</v>
      </c>
      <c r="BR165" s="186">
        <f t="shared" si="781"/>
        <v>0</v>
      </c>
      <c r="BS165" s="187"/>
      <c r="BT165" s="187"/>
      <c r="BU165" s="186">
        <f t="shared" si="782"/>
        <v>0</v>
      </c>
      <c r="BV165" s="187"/>
      <c r="BW165" s="187"/>
      <c r="BX165" s="186">
        <f t="shared" si="783"/>
        <v>0</v>
      </c>
      <c r="BY165" s="187"/>
      <c r="BZ165" s="187"/>
      <c r="CA165" s="186">
        <f t="shared" si="784"/>
        <v>0</v>
      </c>
      <c r="CB165" s="187">
        <v>0</v>
      </c>
      <c r="CC165" s="187">
        <v>0</v>
      </c>
      <c r="CD165" s="186">
        <f t="shared" si="785"/>
        <v>0</v>
      </c>
      <c r="CE165" s="187"/>
      <c r="CF165" s="187"/>
      <c r="CG165" s="186">
        <f t="shared" si="786"/>
        <v>0</v>
      </c>
      <c r="CH165" s="187"/>
      <c r="CI165" s="187"/>
      <c r="CJ165" s="186">
        <f t="shared" si="787"/>
        <v>0</v>
      </c>
      <c r="CK165" s="187"/>
      <c r="CL165" s="187"/>
      <c r="CM165" s="188">
        <f t="shared" si="788"/>
        <v>0</v>
      </c>
      <c r="CN165" s="189"/>
      <c r="CO165" s="189"/>
      <c r="CP165" s="188">
        <f t="shared" si="789"/>
        <v>0</v>
      </c>
      <c r="CQ165" s="189"/>
      <c r="CR165" s="189"/>
    </row>
    <row r="166" spans="1:96" s="231" customFormat="1" ht="25.5">
      <c r="A166" s="170" t="s">
        <v>461</v>
      </c>
      <c r="B166" s="176" t="s">
        <v>466</v>
      </c>
      <c r="C166" s="177" t="s">
        <v>467</v>
      </c>
      <c r="D166" s="232">
        <v>151</v>
      </c>
      <c r="E166" s="186">
        <f t="shared" si="790"/>
        <v>137</v>
      </c>
      <c r="F166" s="186">
        <f t="shared" si="791"/>
        <v>66</v>
      </c>
      <c r="G166" s="186">
        <f t="shared" si="792"/>
        <v>71</v>
      </c>
      <c r="H166" s="186">
        <f t="shared" si="793"/>
        <v>0</v>
      </c>
      <c r="I166" s="186">
        <f t="shared" si="794"/>
        <v>0</v>
      </c>
      <c r="J166" s="186">
        <f t="shared" si="795"/>
        <v>0</v>
      </c>
      <c r="K166" s="186">
        <f t="shared" si="796"/>
        <v>0</v>
      </c>
      <c r="L166" s="162">
        <v>0</v>
      </c>
      <c r="M166" s="162">
        <v>0</v>
      </c>
      <c r="N166" s="186">
        <f t="shared" si="763"/>
        <v>0</v>
      </c>
      <c r="O166" s="187">
        <v>0</v>
      </c>
      <c r="P166" s="187">
        <v>0</v>
      </c>
      <c r="Q166" s="186">
        <f t="shared" si="764"/>
        <v>0</v>
      </c>
      <c r="R166" s="187">
        <v>0</v>
      </c>
      <c r="S166" s="187">
        <v>0</v>
      </c>
      <c r="T166" s="186">
        <f t="shared" si="765"/>
        <v>0</v>
      </c>
      <c r="U166" s="187">
        <v>0</v>
      </c>
      <c r="V166" s="187">
        <v>0</v>
      </c>
      <c r="W166" s="186">
        <f t="shared" si="766"/>
        <v>0</v>
      </c>
      <c r="X166" s="187">
        <v>0</v>
      </c>
      <c r="Y166" s="187">
        <v>0</v>
      </c>
      <c r="Z166" s="186">
        <f t="shared" si="767"/>
        <v>0</v>
      </c>
      <c r="AA166" s="187">
        <v>0</v>
      </c>
      <c r="AB166" s="187">
        <v>0</v>
      </c>
      <c r="AC166" s="186">
        <f t="shared" si="768"/>
        <v>0</v>
      </c>
      <c r="AD166" s="187">
        <v>0</v>
      </c>
      <c r="AE166" s="187">
        <v>0</v>
      </c>
      <c r="AF166" s="186">
        <f t="shared" si="769"/>
        <v>0</v>
      </c>
      <c r="AG166" s="233">
        <v>0</v>
      </c>
      <c r="AH166" s="233">
        <v>0</v>
      </c>
      <c r="AI166" s="170" t="s">
        <v>461</v>
      </c>
      <c r="AJ166" s="176" t="s">
        <v>466</v>
      </c>
      <c r="AK166" s="177" t="s">
        <v>467</v>
      </c>
      <c r="AL166" s="232">
        <v>151</v>
      </c>
      <c r="AM166" s="186">
        <f t="shared" si="770"/>
        <v>0</v>
      </c>
      <c r="AN166" s="187">
        <v>0</v>
      </c>
      <c r="AO166" s="187">
        <v>0</v>
      </c>
      <c r="AP166" s="186">
        <f t="shared" si="771"/>
        <v>0</v>
      </c>
      <c r="AQ166" s="187">
        <v>0</v>
      </c>
      <c r="AR166" s="187">
        <v>0</v>
      </c>
      <c r="AS166" s="186">
        <f t="shared" si="772"/>
        <v>137</v>
      </c>
      <c r="AT166" s="186">
        <f t="shared" si="773"/>
        <v>66</v>
      </c>
      <c r="AU166" s="186">
        <f t="shared" si="774"/>
        <v>71</v>
      </c>
      <c r="AV166" s="186">
        <f t="shared" si="775"/>
        <v>127</v>
      </c>
      <c r="AW166" s="187">
        <v>65</v>
      </c>
      <c r="AX166" s="187">
        <v>62</v>
      </c>
      <c r="AY166" s="186">
        <f t="shared" si="776"/>
        <v>88</v>
      </c>
      <c r="AZ166" s="187">
        <v>40</v>
      </c>
      <c r="BA166" s="187">
        <v>48</v>
      </c>
      <c r="BB166" s="186">
        <f t="shared" si="777"/>
        <v>52</v>
      </c>
      <c r="BC166" s="187">
        <v>23</v>
      </c>
      <c r="BD166" s="187">
        <v>29</v>
      </c>
      <c r="BE166" s="186">
        <f t="shared" si="778"/>
        <v>0</v>
      </c>
      <c r="BF166" s="187">
        <v>0</v>
      </c>
      <c r="BG166" s="187">
        <v>0</v>
      </c>
      <c r="BH166" s="186">
        <f t="shared" si="779"/>
        <v>0</v>
      </c>
      <c r="BI166" s="187">
        <v>0</v>
      </c>
      <c r="BJ166" s="187">
        <v>0</v>
      </c>
      <c r="BK166" s="186">
        <f t="shared" si="780"/>
        <v>0</v>
      </c>
      <c r="BL166" s="187">
        <v>0</v>
      </c>
      <c r="BM166" s="187">
        <v>0</v>
      </c>
      <c r="BN166" s="170" t="s">
        <v>461</v>
      </c>
      <c r="BO166" s="176" t="s">
        <v>466</v>
      </c>
      <c r="BP166" s="177" t="s">
        <v>467</v>
      </c>
      <c r="BQ166" s="232">
        <v>151</v>
      </c>
      <c r="BR166" s="186">
        <f t="shared" si="781"/>
        <v>10</v>
      </c>
      <c r="BS166" s="187">
        <v>1</v>
      </c>
      <c r="BT166" s="187">
        <v>9</v>
      </c>
      <c r="BU166" s="186">
        <f t="shared" si="782"/>
        <v>0</v>
      </c>
      <c r="BV166" s="187">
        <v>0</v>
      </c>
      <c r="BW166" s="187">
        <v>0</v>
      </c>
      <c r="BX166" s="186">
        <f t="shared" si="783"/>
        <v>0</v>
      </c>
      <c r="BY166" s="187">
        <v>0</v>
      </c>
      <c r="BZ166" s="187">
        <v>0</v>
      </c>
      <c r="CA166" s="186">
        <f t="shared" si="784"/>
        <v>0</v>
      </c>
      <c r="CB166" s="187">
        <v>0</v>
      </c>
      <c r="CC166" s="187">
        <v>0</v>
      </c>
      <c r="CD166" s="186">
        <f t="shared" si="785"/>
        <v>0</v>
      </c>
      <c r="CE166" s="187">
        <v>0</v>
      </c>
      <c r="CF166" s="187">
        <v>0</v>
      </c>
      <c r="CG166" s="186">
        <f t="shared" si="786"/>
        <v>0</v>
      </c>
      <c r="CH166" s="187">
        <v>0</v>
      </c>
      <c r="CI166" s="187">
        <v>0</v>
      </c>
      <c r="CJ166" s="186">
        <f t="shared" si="787"/>
        <v>0</v>
      </c>
      <c r="CK166" s="187">
        <v>0</v>
      </c>
      <c r="CL166" s="187">
        <v>0</v>
      </c>
      <c r="CM166" s="188">
        <f t="shared" si="788"/>
        <v>0</v>
      </c>
      <c r="CN166" s="189">
        <v>0</v>
      </c>
      <c r="CO166" s="189">
        <v>0</v>
      </c>
      <c r="CP166" s="188">
        <f t="shared" si="789"/>
        <v>0</v>
      </c>
      <c r="CQ166" s="189">
        <v>0</v>
      </c>
      <c r="CR166" s="189">
        <v>0</v>
      </c>
    </row>
    <row r="167" spans="1:96" s="231" customFormat="1" ht="25.5">
      <c r="A167" s="170" t="s">
        <v>461</v>
      </c>
      <c r="B167" s="176" t="s">
        <v>468</v>
      </c>
      <c r="C167" s="177" t="s">
        <v>469</v>
      </c>
      <c r="D167" s="232">
        <v>152</v>
      </c>
      <c r="E167" s="186">
        <f t="shared" si="790"/>
        <v>246</v>
      </c>
      <c r="F167" s="186">
        <f t="shared" si="791"/>
        <v>91</v>
      </c>
      <c r="G167" s="186">
        <f t="shared" si="792"/>
        <v>155</v>
      </c>
      <c r="H167" s="186">
        <f t="shared" si="793"/>
        <v>0</v>
      </c>
      <c r="I167" s="186">
        <f t="shared" si="794"/>
        <v>0</v>
      </c>
      <c r="J167" s="186">
        <f t="shared" si="795"/>
        <v>0</v>
      </c>
      <c r="K167" s="186">
        <f t="shared" si="796"/>
        <v>0</v>
      </c>
      <c r="L167" s="162">
        <v>0</v>
      </c>
      <c r="M167" s="162">
        <v>0</v>
      </c>
      <c r="N167" s="186">
        <f t="shared" si="763"/>
        <v>0</v>
      </c>
      <c r="O167" s="187">
        <v>0</v>
      </c>
      <c r="P167" s="187">
        <v>0</v>
      </c>
      <c r="Q167" s="186">
        <f t="shared" si="764"/>
        <v>0</v>
      </c>
      <c r="R167" s="187">
        <v>0</v>
      </c>
      <c r="S167" s="187">
        <v>0</v>
      </c>
      <c r="T167" s="186">
        <f t="shared" si="765"/>
        <v>0</v>
      </c>
      <c r="U167" s="187">
        <v>0</v>
      </c>
      <c r="V167" s="187">
        <v>0</v>
      </c>
      <c r="W167" s="186">
        <f t="shared" si="766"/>
        <v>0</v>
      </c>
      <c r="X167" s="187">
        <v>0</v>
      </c>
      <c r="Y167" s="187">
        <v>0</v>
      </c>
      <c r="Z167" s="186">
        <f t="shared" si="767"/>
        <v>0</v>
      </c>
      <c r="AA167" s="187">
        <v>0</v>
      </c>
      <c r="AB167" s="187">
        <v>0</v>
      </c>
      <c r="AC167" s="186">
        <f t="shared" si="768"/>
        <v>0</v>
      </c>
      <c r="AD167" s="187">
        <v>0</v>
      </c>
      <c r="AE167" s="187">
        <v>0</v>
      </c>
      <c r="AF167" s="186">
        <f t="shared" si="769"/>
        <v>0</v>
      </c>
      <c r="AG167" s="233">
        <v>0</v>
      </c>
      <c r="AH167" s="233">
        <v>0</v>
      </c>
      <c r="AI167" s="170" t="s">
        <v>461</v>
      </c>
      <c r="AJ167" s="176" t="s">
        <v>468</v>
      </c>
      <c r="AK167" s="177" t="s">
        <v>469</v>
      </c>
      <c r="AL167" s="232">
        <v>152</v>
      </c>
      <c r="AM167" s="186">
        <f t="shared" si="770"/>
        <v>0</v>
      </c>
      <c r="AN167" s="187">
        <v>0</v>
      </c>
      <c r="AO167" s="187">
        <v>0</v>
      </c>
      <c r="AP167" s="186">
        <f t="shared" si="771"/>
        <v>0</v>
      </c>
      <c r="AQ167" s="187">
        <v>0</v>
      </c>
      <c r="AR167" s="187">
        <v>0</v>
      </c>
      <c r="AS167" s="186">
        <f t="shared" si="772"/>
        <v>246</v>
      </c>
      <c r="AT167" s="186">
        <f t="shared" si="773"/>
        <v>91</v>
      </c>
      <c r="AU167" s="186">
        <f t="shared" si="774"/>
        <v>155</v>
      </c>
      <c r="AV167" s="186">
        <f t="shared" si="775"/>
        <v>224</v>
      </c>
      <c r="AW167" s="187">
        <v>76</v>
      </c>
      <c r="AX167" s="187">
        <v>148</v>
      </c>
      <c r="AY167" s="186">
        <f t="shared" si="776"/>
        <v>149</v>
      </c>
      <c r="AZ167" s="187">
        <v>54</v>
      </c>
      <c r="BA167" s="187">
        <v>95</v>
      </c>
      <c r="BB167" s="186">
        <f t="shared" si="777"/>
        <v>88</v>
      </c>
      <c r="BC167" s="187">
        <v>33</v>
      </c>
      <c r="BD167" s="187">
        <v>55</v>
      </c>
      <c r="BE167" s="186">
        <f t="shared" si="778"/>
        <v>0</v>
      </c>
      <c r="BF167" s="187">
        <v>0</v>
      </c>
      <c r="BG167" s="187">
        <v>0</v>
      </c>
      <c r="BH167" s="186">
        <f t="shared" si="779"/>
        <v>0</v>
      </c>
      <c r="BI167" s="187">
        <v>0</v>
      </c>
      <c r="BJ167" s="187">
        <v>0</v>
      </c>
      <c r="BK167" s="186">
        <f t="shared" si="780"/>
        <v>0</v>
      </c>
      <c r="BL167" s="187">
        <v>0</v>
      </c>
      <c r="BM167" s="187">
        <v>0</v>
      </c>
      <c r="BN167" s="170" t="s">
        <v>461</v>
      </c>
      <c r="BO167" s="176" t="s">
        <v>468</v>
      </c>
      <c r="BP167" s="177" t="s">
        <v>469</v>
      </c>
      <c r="BQ167" s="232">
        <v>152</v>
      </c>
      <c r="BR167" s="186">
        <f t="shared" si="781"/>
        <v>22</v>
      </c>
      <c r="BS167" s="187">
        <v>15</v>
      </c>
      <c r="BT167" s="187">
        <v>7</v>
      </c>
      <c r="BU167" s="186">
        <f t="shared" si="782"/>
        <v>4</v>
      </c>
      <c r="BV167" s="187">
        <v>0</v>
      </c>
      <c r="BW167" s="187">
        <v>4</v>
      </c>
      <c r="BX167" s="186">
        <f t="shared" si="783"/>
        <v>4</v>
      </c>
      <c r="BY167" s="187">
        <v>0</v>
      </c>
      <c r="BZ167" s="187">
        <v>4</v>
      </c>
      <c r="CA167" s="186">
        <f t="shared" si="784"/>
        <v>2</v>
      </c>
      <c r="CB167" s="187">
        <v>2</v>
      </c>
      <c r="CC167" s="187">
        <v>0</v>
      </c>
      <c r="CD167" s="186">
        <f t="shared" si="785"/>
        <v>2</v>
      </c>
      <c r="CE167" s="187">
        <v>2</v>
      </c>
      <c r="CF167" s="187">
        <v>0</v>
      </c>
      <c r="CG167" s="186">
        <f t="shared" si="786"/>
        <v>0</v>
      </c>
      <c r="CH167" s="187">
        <v>0</v>
      </c>
      <c r="CI167" s="187">
        <v>0</v>
      </c>
      <c r="CJ167" s="186">
        <f t="shared" si="787"/>
        <v>0</v>
      </c>
      <c r="CK167" s="187">
        <v>0</v>
      </c>
      <c r="CL167" s="187">
        <v>0</v>
      </c>
      <c r="CM167" s="188">
        <f t="shared" si="788"/>
        <v>0</v>
      </c>
      <c r="CN167" s="189">
        <v>0</v>
      </c>
      <c r="CO167" s="189">
        <v>0</v>
      </c>
      <c r="CP167" s="188">
        <f t="shared" si="789"/>
        <v>0</v>
      </c>
      <c r="CQ167" s="189">
        <v>0</v>
      </c>
      <c r="CR167" s="189">
        <v>0</v>
      </c>
    </row>
    <row r="168" spans="1:96" s="231" customFormat="1" ht="25.5">
      <c r="A168" s="170" t="s">
        <v>461</v>
      </c>
      <c r="B168" s="176" t="s">
        <v>470</v>
      </c>
      <c r="C168" s="177" t="s">
        <v>471</v>
      </c>
      <c r="D168" s="232">
        <v>153</v>
      </c>
      <c r="E168" s="186">
        <f t="shared" si="790"/>
        <v>28</v>
      </c>
      <c r="F168" s="186">
        <f t="shared" si="791"/>
        <v>15</v>
      </c>
      <c r="G168" s="186">
        <f t="shared" si="792"/>
        <v>13</v>
      </c>
      <c r="H168" s="186">
        <f t="shared" si="793"/>
        <v>0</v>
      </c>
      <c r="I168" s="186">
        <f t="shared" si="794"/>
        <v>0</v>
      </c>
      <c r="J168" s="186">
        <f t="shared" si="795"/>
        <v>0</v>
      </c>
      <c r="K168" s="186">
        <f t="shared" si="796"/>
        <v>0</v>
      </c>
      <c r="L168" s="162"/>
      <c r="M168" s="162"/>
      <c r="N168" s="186">
        <f t="shared" si="763"/>
        <v>0</v>
      </c>
      <c r="O168" s="187"/>
      <c r="P168" s="187"/>
      <c r="Q168" s="186">
        <f t="shared" si="764"/>
        <v>0</v>
      </c>
      <c r="R168" s="187"/>
      <c r="S168" s="187"/>
      <c r="T168" s="186">
        <f t="shared" si="765"/>
        <v>0</v>
      </c>
      <c r="U168" s="187"/>
      <c r="V168" s="187"/>
      <c r="W168" s="186">
        <f t="shared" si="766"/>
        <v>0</v>
      </c>
      <c r="X168" s="187"/>
      <c r="Y168" s="187"/>
      <c r="Z168" s="186">
        <f t="shared" si="767"/>
        <v>0</v>
      </c>
      <c r="AA168" s="187"/>
      <c r="AB168" s="187"/>
      <c r="AC168" s="186">
        <f t="shared" si="768"/>
        <v>0</v>
      </c>
      <c r="AD168" s="187"/>
      <c r="AE168" s="187"/>
      <c r="AF168" s="186">
        <f t="shared" si="769"/>
        <v>0</v>
      </c>
      <c r="AG168" s="233"/>
      <c r="AH168" s="233"/>
      <c r="AI168" s="170" t="s">
        <v>461</v>
      </c>
      <c r="AJ168" s="176" t="s">
        <v>470</v>
      </c>
      <c r="AK168" s="177" t="s">
        <v>471</v>
      </c>
      <c r="AL168" s="232">
        <v>153</v>
      </c>
      <c r="AM168" s="186">
        <f t="shared" si="770"/>
        <v>0</v>
      </c>
      <c r="AN168" s="187"/>
      <c r="AO168" s="187"/>
      <c r="AP168" s="186">
        <f t="shared" si="771"/>
        <v>0</v>
      </c>
      <c r="AQ168" s="187"/>
      <c r="AR168" s="187"/>
      <c r="AS168" s="186">
        <f t="shared" si="772"/>
        <v>28</v>
      </c>
      <c r="AT168" s="186">
        <f t="shared" si="773"/>
        <v>15</v>
      </c>
      <c r="AU168" s="186">
        <f t="shared" si="774"/>
        <v>13</v>
      </c>
      <c r="AV168" s="186">
        <f t="shared" si="775"/>
        <v>14</v>
      </c>
      <c r="AW168" s="187">
        <v>6</v>
      </c>
      <c r="AX168" s="187">
        <v>8</v>
      </c>
      <c r="AY168" s="186">
        <f t="shared" si="776"/>
        <v>14</v>
      </c>
      <c r="AZ168" s="187">
        <v>6</v>
      </c>
      <c r="BA168" s="187">
        <v>8</v>
      </c>
      <c r="BB168" s="186">
        <f t="shared" si="777"/>
        <v>9</v>
      </c>
      <c r="BC168" s="187">
        <v>4</v>
      </c>
      <c r="BD168" s="187">
        <v>5</v>
      </c>
      <c r="BE168" s="186">
        <f t="shared" si="778"/>
        <v>0</v>
      </c>
      <c r="BF168" s="187">
        <v>0</v>
      </c>
      <c r="BG168" s="187">
        <v>0</v>
      </c>
      <c r="BH168" s="186">
        <f t="shared" si="779"/>
        <v>0</v>
      </c>
      <c r="BI168" s="187"/>
      <c r="BJ168" s="187"/>
      <c r="BK168" s="186">
        <f t="shared" si="780"/>
        <v>0</v>
      </c>
      <c r="BL168" s="187"/>
      <c r="BM168" s="187"/>
      <c r="BN168" s="170" t="s">
        <v>461</v>
      </c>
      <c r="BO168" s="176" t="s">
        <v>470</v>
      </c>
      <c r="BP168" s="177" t="s">
        <v>471</v>
      </c>
      <c r="BQ168" s="232">
        <v>153</v>
      </c>
      <c r="BR168" s="186">
        <f t="shared" si="781"/>
        <v>14</v>
      </c>
      <c r="BS168" s="187">
        <v>9</v>
      </c>
      <c r="BT168" s="187">
        <v>5</v>
      </c>
      <c r="BU168" s="186">
        <f t="shared" si="782"/>
        <v>6</v>
      </c>
      <c r="BV168" s="187">
        <v>4</v>
      </c>
      <c r="BW168" s="187">
        <v>2</v>
      </c>
      <c r="BX168" s="186">
        <f t="shared" si="783"/>
        <v>4</v>
      </c>
      <c r="BY168" s="187">
        <v>2</v>
      </c>
      <c r="BZ168" s="187">
        <v>2</v>
      </c>
      <c r="CA168" s="186">
        <f t="shared" si="784"/>
        <v>0</v>
      </c>
      <c r="CB168" s="187">
        <v>0</v>
      </c>
      <c r="CC168" s="187">
        <v>0</v>
      </c>
      <c r="CD168" s="186">
        <f t="shared" si="785"/>
        <v>0</v>
      </c>
      <c r="CE168" s="187"/>
      <c r="CF168" s="187"/>
      <c r="CG168" s="186">
        <f t="shared" si="786"/>
        <v>0</v>
      </c>
      <c r="CH168" s="187"/>
      <c r="CI168" s="187"/>
      <c r="CJ168" s="186">
        <f t="shared" si="787"/>
        <v>0</v>
      </c>
      <c r="CK168" s="187"/>
      <c r="CL168" s="187"/>
      <c r="CM168" s="188">
        <f t="shared" si="788"/>
        <v>0</v>
      </c>
      <c r="CN168" s="189"/>
      <c r="CO168" s="189"/>
      <c r="CP168" s="188">
        <f t="shared" si="789"/>
        <v>0</v>
      </c>
      <c r="CQ168" s="189"/>
      <c r="CR168" s="189"/>
    </row>
    <row r="169" spans="1:96" s="231" customFormat="1" ht="25.5">
      <c r="A169" s="170" t="s">
        <v>461</v>
      </c>
      <c r="B169" s="176" t="s">
        <v>472</v>
      </c>
      <c r="C169" s="177" t="s">
        <v>473</v>
      </c>
      <c r="D169" s="232">
        <v>154</v>
      </c>
      <c r="E169" s="186">
        <f t="shared" si="790"/>
        <v>10</v>
      </c>
      <c r="F169" s="186">
        <f t="shared" si="791"/>
        <v>8</v>
      </c>
      <c r="G169" s="186">
        <f t="shared" si="792"/>
        <v>2</v>
      </c>
      <c r="H169" s="186">
        <f t="shared" si="793"/>
        <v>10</v>
      </c>
      <c r="I169" s="186">
        <f t="shared" si="794"/>
        <v>8</v>
      </c>
      <c r="J169" s="186">
        <f t="shared" si="795"/>
        <v>2</v>
      </c>
      <c r="K169" s="186">
        <f t="shared" si="796"/>
        <v>0</v>
      </c>
      <c r="L169" s="162"/>
      <c r="M169" s="162"/>
      <c r="N169" s="186">
        <f t="shared" si="763"/>
        <v>0</v>
      </c>
      <c r="O169" s="187"/>
      <c r="P169" s="187"/>
      <c r="Q169" s="186">
        <f t="shared" si="764"/>
        <v>0</v>
      </c>
      <c r="R169" s="187"/>
      <c r="S169" s="187"/>
      <c r="T169" s="186">
        <f t="shared" si="765"/>
        <v>0</v>
      </c>
      <c r="U169" s="187"/>
      <c r="V169" s="187"/>
      <c r="W169" s="186">
        <f t="shared" si="766"/>
        <v>0</v>
      </c>
      <c r="X169" s="187"/>
      <c r="Y169" s="187"/>
      <c r="Z169" s="186">
        <f t="shared" si="767"/>
        <v>10</v>
      </c>
      <c r="AA169" s="187">
        <v>8</v>
      </c>
      <c r="AB169" s="187">
        <v>2</v>
      </c>
      <c r="AC169" s="186">
        <f t="shared" si="768"/>
        <v>2</v>
      </c>
      <c r="AD169" s="187">
        <v>2</v>
      </c>
      <c r="AE169" s="187"/>
      <c r="AF169" s="186">
        <f t="shared" si="769"/>
        <v>1</v>
      </c>
      <c r="AG169" s="233">
        <v>1</v>
      </c>
      <c r="AH169" s="233"/>
      <c r="AI169" s="170" t="s">
        <v>461</v>
      </c>
      <c r="AJ169" s="176" t="s">
        <v>472</v>
      </c>
      <c r="AK169" s="177" t="s">
        <v>473</v>
      </c>
      <c r="AL169" s="232">
        <v>154</v>
      </c>
      <c r="AM169" s="186">
        <f t="shared" si="770"/>
        <v>4</v>
      </c>
      <c r="AN169" s="187">
        <v>2</v>
      </c>
      <c r="AO169" s="187">
        <v>2</v>
      </c>
      <c r="AP169" s="186">
        <f t="shared" si="771"/>
        <v>4</v>
      </c>
      <c r="AQ169" s="187">
        <v>2</v>
      </c>
      <c r="AR169" s="187">
        <v>2</v>
      </c>
      <c r="AS169" s="186">
        <f t="shared" si="772"/>
        <v>0</v>
      </c>
      <c r="AT169" s="186">
        <f t="shared" si="773"/>
        <v>0</v>
      </c>
      <c r="AU169" s="186">
        <f t="shared" si="774"/>
        <v>0</v>
      </c>
      <c r="AV169" s="186">
        <f t="shared" si="775"/>
        <v>0</v>
      </c>
      <c r="AW169" s="187"/>
      <c r="AX169" s="187"/>
      <c r="AY169" s="186">
        <f t="shared" si="776"/>
        <v>0</v>
      </c>
      <c r="AZ169" s="187"/>
      <c r="BA169" s="187"/>
      <c r="BB169" s="186">
        <f t="shared" si="777"/>
        <v>0</v>
      </c>
      <c r="BC169" s="187"/>
      <c r="BD169" s="187"/>
      <c r="BE169" s="186">
        <f t="shared" si="778"/>
        <v>0</v>
      </c>
      <c r="BF169" s="187">
        <v>0</v>
      </c>
      <c r="BG169" s="187">
        <v>0</v>
      </c>
      <c r="BH169" s="186">
        <f t="shared" si="779"/>
        <v>0</v>
      </c>
      <c r="BI169" s="187"/>
      <c r="BJ169" s="187"/>
      <c r="BK169" s="186">
        <f t="shared" si="780"/>
        <v>0</v>
      </c>
      <c r="BL169" s="187"/>
      <c r="BM169" s="187"/>
      <c r="BN169" s="170" t="s">
        <v>461</v>
      </c>
      <c r="BO169" s="176" t="s">
        <v>472</v>
      </c>
      <c r="BP169" s="177" t="s">
        <v>473</v>
      </c>
      <c r="BQ169" s="232">
        <v>154</v>
      </c>
      <c r="BR169" s="186">
        <f t="shared" si="781"/>
        <v>0</v>
      </c>
      <c r="BS169" s="187"/>
      <c r="BT169" s="187"/>
      <c r="BU169" s="186">
        <f t="shared" si="782"/>
        <v>0</v>
      </c>
      <c r="BV169" s="187"/>
      <c r="BW169" s="187"/>
      <c r="BX169" s="186">
        <f t="shared" si="783"/>
        <v>0</v>
      </c>
      <c r="BY169" s="187"/>
      <c r="BZ169" s="187"/>
      <c r="CA169" s="186">
        <f t="shared" si="784"/>
        <v>0</v>
      </c>
      <c r="CB169" s="187">
        <v>0</v>
      </c>
      <c r="CC169" s="187">
        <v>0</v>
      </c>
      <c r="CD169" s="186">
        <f t="shared" si="785"/>
        <v>0</v>
      </c>
      <c r="CE169" s="187"/>
      <c r="CF169" s="187"/>
      <c r="CG169" s="186">
        <f t="shared" si="786"/>
        <v>0</v>
      </c>
      <c r="CH169" s="187"/>
      <c r="CI169" s="187"/>
      <c r="CJ169" s="186">
        <f t="shared" si="787"/>
        <v>0</v>
      </c>
      <c r="CK169" s="187"/>
      <c r="CL169" s="187"/>
      <c r="CM169" s="188">
        <f t="shared" si="788"/>
        <v>0</v>
      </c>
      <c r="CN169" s="189"/>
      <c r="CO169" s="189"/>
      <c r="CP169" s="188">
        <f t="shared" si="789"/>
        <v>0</v>
      </c>
      <c r="CQ169" s="189"/>
      <c r="CR169" s="189"/>
    </row>
    <row r="170" spans="1:96" s="231" customFormat="1" ht="25.5">
      <c r="A170" s="170" t="s">
        <v>461</v>
      </c>
      <c r="B170" s="176" t="s">
        <v>474</v>
      </c>
      <c r="C170" s="177" t="s">
        <v>475</v>
      </c>
      <c r="D170" s="232">
        <v>155</v>
      </c>
      <c r="E170" s="186">
        <f t="shared" si="790"/>
        <v>40</v>
      </c>
      <c r="F170" s="186">
        <f t="shared" si="791"/>
        <v>28</v>
      </c>
      <c r="G170" s="186">
        <f t="shared" si="792"/>
        <v>12</v>
      </c>
      <c r="H170" s="186">
        <f t="shared" si="793"/>
        <v>40</v>
      </c>
      <c r="I170" s="186">
        <f t="shared" si="794"/>
        <v>28</v>
      </c>
      <c r="J170" s="186">
        <f t="shared" si="795"/>
        <v>12</v>
      </c>
      <c r="K170" s="186">
        <f t="shared" si="796"/>
        <v>0</v>
      </c>
      <c r="L170" s="162">
        <v>0</v>
      </c>
      <c r="M170" s="162">
        <v>0</v>
      </c>
      <c r="N170" s="186">
        <f t="shared" si="763"/>
        <v>0</v>
      </c>
      <c r="O170" s="187">
        <v>0</v>
      </c>
      <c r="P170" s="187">
        <v>0</v>
      </c>
      <c r="Q170" s="186">
        <f t="shared" si="764"/>
        <v>0</v>
      </c>
      <c r="R170" s="187">
        <v>0</v>
      </c>
      <c r="S170" s="187">
        <v>0</v>
      </c>
      <c r="T170" s="186">
        <f t="shared" si="765"/>
        <v>0</v>
      </c>
      <c r="U170" s="187">
        <v>0</v>
      </c>
      <c r="V170" s="187">
        <v>0</v>
      </c>
      <c r="W170" s="186">
        <f t="shared" si="766"/>
        <v>0</v>
      </c>
      <c r="X170" s="187">
        <v>0</v>
      </c>
      <c r="Y170" s="187">
        <v>0</v>
      </c>
      <c r="Z170" s="186">
        <f t="shared" si="767"/>
        <v>40</v>
      </c>
      <c r="AA170" s="187">
        <v>28</v>
      </c>
      <c r="AB170" s="187">
        <v>12</v>
      </c>
      <c r="AC170" s="186">
        <f t="shared" si="768"/>
        <v>14</v>
      </c>
      <c r="AD170" s="187">
        <v>9</v>
      </c>
      <c r="AE170" s="187">
        <v>5</v>
      </c>
      <c r="AF170" s="186">
        <f t="shared" si="769"/>
        <v>11</v>
      </c>
      <c r="AG170" s="233">
        <v>7</v>
      </c>
      <c r="AH170" s="233">
        <v>4</v>
      </c>
      <c r="AI170" s="170" t="s">
        <v>461</v>
      </c>
      <c r="AJ170" s="176" t="s">
        <v>474</v>
      </c>
      <c r="AK170" s="177" t="s">
        <v>475</v>
      </c>
      <c r="AL170" s="232">
        <v>155</v>
      </c>
      <c r="AM170" s="186">
        <f t="shared" si="770"/>
        <v>9</v>
      </c>
      <c r="AN170" s="187">
        <v>6</v>
      </c>
      <c r="AO170" s="187">
        <v>3</v>
      </c>
      <c r="AP170" s="186">
        <f t="shared" si="771"/>
        <v>9</v>
      </c>
      <c r="AQ170" s="187">
        <v>6</v>
      </c>
      <c r="AR170" s="187">
        <v>3</v>
      </c>
      <c r="AS170" s="186">
        <f t="shared" si="772"/>
        <v>0</v>
      </c>
      <c r="AT170" s="186">
        <f t="shared" si="773"/>
        <v>0</v>
      </c>
      <c r="AU170" s="186">
        <f t="shared" si="774"/>
        <v>0</v>
      </c>
      <c r="AV170" s="186">
        <f t="shared" si="775"/>
        <v>0</v>
      </c>
      <c r="AW170" s="187">
        <v>0</v>
      </c>
      <c r="AX170" s="187">
        <v>0</v>
      </c>
      <c r="AY170" s="186">
        <f t="shared" si="776"/>
        <v>0</v>
      </c>
      <c r="AZ170" s="187">
        <v>0</v>
      </c>
      <c r="BA170" s="187">
        <v>0</v>
      </c>
      <c r="BB170" s="186">
        <f t="shared" si="777"/>
        <v>0</v>
      </c>
      <c r="BC170" s="187">
        <v>0</v>
      </c>
      <c r="BD170" s="187">
        <v>0</v>
      </c>
      <c r="BE170" s="186">
        <f t="shared" si="778"/>
        <v>0</v>
      </c>
      <c r="BF170" s="187">
        <v>0</v>
      </c>
      <c r="BG170" s="187">
        <v>0</v>
      </c>
      <c r="BH170" s="186">
        <f t="shared" si="779"/>
        <v>0</v>
      </c>
      <c r="BI170" s="187">
        <v>0</v>
      </c>
      <c r="BJ170" s="187">
        <v>0</v>
      </c>
      <c r="BK170" s="186">
        <f t="shared" si="780"/>
        <v>0</v>
      </c>
      <c r="BL170" s="187">
        <v>0</v>
      </c>
      <c r="BM170" s="187">
        <v>0</v>
      </c>
      <c r="BN170" s="170" t="s">
        <v>461</v>
      </c>
      <c r="BO170" s="176" t="s">
        <v>474</v>
      </c>
      <c r="BP170" s="177" t="s">
        <v>475</v>
      </c>
      <c r="BQ170" s="232">
        <v>155</v>
      </c>
      <c r="BR170" s="186">
        <f t="shared" si="781"/>
        <v>0</v>
      </c>
      <c r="BS170" s="187">
        <v>0</v>
      </c>
      <c r="BT170" s="187">
        <v>0</v>
      </c>
      <c r="BU170" s="186">
        <f t="shared" si="782"/>
        <v>0</v>
      </c>
      <c r="BV170" s="187">
        <v>0</v>
      </c>
      <c r="BW170" s="187">
        <v>0</v>
      </c>
      <c r="BX170" s="186">
        <f t="shared" si="783"/>
        <v>0</v>
      </c>
      <c r="BY170" s="187">
        <v>0</v>
      </c>
      <c r="BZ170" s="187">
        <v>0</v>
      </c>
      <c r="CA170" s="186">
        <f t="shared" si="784"/>
        <v>0</v>
      </c>
      <c r="CB170" s="187">
        <v>0</v>
      </c>
      <c r="CC170" s="187">
        <v>0</v>
      </c>
      <c r="CD170" s="186">
        <f t="shared" si="785"/>
        <v>0</v>
      </c>
      <c r="CE170" s="187">
        <v>0</v>
      </c>
      <c r="CF170" s="187">
        <v>0</v>
      </c>
      <c r="CG170" s="186">
        <f t="shared" si="786"/>
        <v>0</v>
      </c>
      <c r="CH170" s="187">
        <v>0</v>
      </c>
      <c r="CI170" s="187">
        <v>0</v>
      </c>
      <c r="CJ170" s="186">
        <f t="shared" si="787"/>
        <v>0</v>
      </c>
      <c r="CK170" s="187">
        <v>0</v>
      </c>
      <c r="CL170" s="187">
        <v>0</v>
      </c>
      <c r="CM170" s="188">
        <f t="shared" si="788"/>
        <v>0</v>
      </c>
      <c r="CN170" s="189">
        <v>0</v>
      </c>
      <c r="CO170" s="189">
        <v>0</v>
      </c>
      <c r="CP170" s="188">
        <f t="shared" si="789"/>
        <v>0</v>
      </c>
      <c r="CQ170" s="189">
        <v>0</v>
      </c>
      <c r="CR170" s="189">
        <v>0</v>
      </c>
    </row>
    <row r="171" spans="1:96" s="231" customFormat="1" ht="25.5">
      <c r="A171" s="170" t="s">
        <v>461</v>
      </c>
      <c r="B171" s="176" t="s">
        <v>476</v>
      </c>
      <c r="C171" s="177" t="s">
        <v>477</v>
      </c>
      <c r="D171" s="232">
        <v>156</v>
      </c>
      <c r="E171" s="186">
        <f t="shared" si="790"/>
        <v>189</v>
      </c>
      <c r="F171" s="186">
        <f t="shared" si="791"/>
        <v>132</v>
      </c>
      <c r="G171" s="186">
        <f t="shared" si="792"/>
        <v>57</v>
      </c>
      <c r="H171" s="186">
        <f t="shared" si="793"/>
        <v>0</v>
      </c>
      <c r="I171" s="186">
        <f t="shared" si="794"/>
        <v>0</v>
      </c>
      <c r="J171" s="186">
        <f t="shared" si="795"/>
        <v>0</v>
      </c>
      <c r="K171" s="186">
        <f t="shared" si="796"/>
        <v>0</v>
      </c>
      <c r="L171" s="162">
        <v>0</v>
      </c>
      <c r="M171" s="162">
        <v>0</v>
      </c>
      <c r="N171" s="186">
        <f t="shared" si="763"/>
        <v>0</v>
      </c>
      <c r="O171" s="187">
        <v>0</v>
      </c>
      <c r="P171" s="187">
        <v>0</v>
      </c>
      <c r="Q171" s="186">
        <f t="shared" si="764"/>
        <v>0</v>
      </c>
      <c r="R171" s="187">
        <v>0</v>
      </c>
      <c r="S171" s="187">
        <v>0</v>
      </c>
      <c r="T171" s="186">
        <f t="shared" si="765"/>
        <v>0</v>
      </c>
      <c r="U171" s="187">
        <v>0</v>
      </c>
      <c r="V171" s="187">
        <v>0</v>
      </c>
      <c r="W171" s="186">
        <f t="shared" si="766"/>
        <v>0</v>
      </c>
      <c r="X171" s="187">
        <v>0</v>
      </c>
      <c r="Y171" s="187">
        <v>0</v>
      </c>
      <c r="Z171" s="186">
        <f t="shared" si="767"/>
        <v>0</v>
      </c>
      <c r="AA171" s="187">
        <v>0</v>
      </c>
      <c r="AB171" s="187">
        <v>0</v>
      </c>
      <c r="AC171" s="186">
        <f t="shared" si="768"/>
        <v>0</v>
      </c>
      <c r="AD171" s="187">
        <v>0</v>
      </c>
      <c r="AE171" s="187">
        <v>0</v>
      </c>
      <c r="AF171" s="186">
        <f t="shared" si="769"/>
        <v>0</v>
      </c>
      <c r="AG171" s="233">
        <v>0</v>
      </c>
      <c r="AH171" s="233">
        <v>0</v>
      </c>
      <c r="AI171" s="170" t="s">
        <v>461</v>
      </c>
      <c r="AJ171" s="176" t="s">
        <v>476</v>
      </c>
      <c r="AK171" s="177" t="s">
        <v>477</v>
      </c>
      <c r="AL171" s="232">
        <v>156</v>
      </c>
      <c r="AM171" s="186">
        <f t="shared" si="770"/>
        <v>0</v>
      </c>
      <c r="AN171" s="187">
        <v>0</v>
      </c>
      <c r="AO171" s="187">
        <v>0</v>
      </c>
      <c r="AP171" s="186">
        <f t="shared" si="771"/>
        <v>0</v>
      </c>
      <c r="AQ171" s="187">
        <v>0</v>
      </c>
      <c r="AR171" s="187">
        <v>0</v>
      </c>
      <c r="AS171" s="186">
        <f t="shared" si="772"/>
        <v>189</v>
      </c>
      <c r="AT171" s="186">
        <f t="shared" si="773"/>
        <v>132</v>
      </c>
      <c r="AU171" s="186">
        <f t="shared" si="774"/>
        <v>57</v>
      </c>
      <c r="AV171" s="186">
        <f t="shared" si="775"/>
        <v>137</v>
      </c>
      <c r="AW171" s="187">
        <v>89</v>
      </c>
      <c r="AX171" s="187">
        <v>48</v>
      </c>
      <c r="AY171" s="186">
        <f t="shared" si="776"/>
        <v>106</v>
      </c>
      <c r="AZ171" s="187">
        <v>69</v>
      </c>
      <c r="BA171" s="187">
        <v>37</v>
      </c>
      <c r="BB171" s="186">
        <f t="shared" si="777"/>
        <v>73</v>
      </c>
      <c r="BC171" s="187">
        <v>48</v>
      </c>
      <c r="BD171" s="187">
        <v>25</v>
      </c>
      <c r="BE171" s="186">
        <f t="shared" si="778"/>
        <v>0</v>
      </c>
      <c r="BF171" s="187">
        <v>0</v>
      </c>
      <c r="BG171" s="187">
        <v>0</v>
      </c>
      <c r="BH171" s="186">
        <f t="shared" si="779"/>
        <v>0</v>
      </c>
      <c r="BI171" s="187">
        <v>0</v>
      </c>
      <c r="BJ171" s="187">
        <v>0</v>
      </c>
      <c r="BK171" s="186">
        <f t="shared" si="780"/>
        <v>0</v>
      </c>
      <c r="BL171" s="187">
        <v>0</v>
      </c>
      <c r="BM171" s="187">
        <v>0</v>
      </c>
      <c r="BN171" s="170" t="s">
        <v>461</v>
      </c>
      <c r="BO171" s="176" t="s">
        <v>476</v>
      </c>
      <c r="BP171" s="177" t="s">
        <v>477</v>
      </c>
      <c r="BQ171" s="232">
        <v>156</v>
      </c>
      <c r="BR171" s="186">
        <f t="shared" si="781"/>
        <v>52</v>
      </c>
      <c r="BS171" s="187">
        <v>43</v>
      </c>
      <c r="BT171" s="187">
        <v>9</v>
      </c>
      <c r="BU171" s="186">
        <f t="shared" si="782"/>
        <v>14</v>
      </c>
      <c r="BV171" s="187">
        <v>11</v>
      </c>
      <c r="BW171" s="187">
        <v>3</v>
      </c>
      <c r="BX171" s="186">
        <f t="shared" si="783"/>
        <v>13</v>
      </c>
      <c r="BY171" s="187">
        <v>11</v>
      </c>
      <c r="BZ171" s="187">
        <v>2</v>
      </c>
      <c r="CA171" s="186">
        <f t="shared" si="784"/>
        <v>15</v>
      </c>
      <c r="CB171" s="187">
        <v>13</v>
      </c>
      <c r="CC171" s="187">
        <v>2</v>
      </c>
      <c r="CD171" s="186">
        <f t="shared" si="785"/>
        <v>12</v>
      </c>
      <c r="CE171" s="187">
        <v>10</v>
      </c>
      <c r="CF171" s="187">
        <v>2</v>
      </c>
      <c r="CG171" s="186">
        <f t="shared" si="786"/>
        <v>3</v>
      </c>
      <c r="CH171" s="187">
        <v>3</v>
      </c>
      <c r="CI171" s="187">
        <v>0</v>
      </c>
      <c r="CJ171" s="186">
        <f t="shared" si="787"/>
        <v>0</v>
      </c>
      <c r="CK171" s="187">
        <v>0</v>
      </c>
      <c r="CL171" s="187">
        <v>0</v>
      </c>
      <c r="CM171" s="188">
        <f t="shared" si="788"/>
        <v>0</v>
      </c>
      <c r="CN171" s="189">
        <v>0</v>
      </c>
      <c r="CO171" s="189">
        <v>0</v>
      </c>
      <c r="CP171" s="188">
        <f t="shared" si="789"/>
        <v>0</v>
      </c>
      <c r="CQ171" s="189">
        <v>0</v>
      </c>
      <c r="CR171" s="189">
        <v>0</v>
      </c>
    </row>
    <row r="172" spans="1:96" s="231" customFormat="1" ht="25.5">
      <c r="A172" s="170" t="s">
        <v>461</v>
      </c>
      <c r="B172" s="176" t="s">
        <v>478</v>
      </c>
      <c r="C172" s="177" t="s">
        <v>479</v>
      </c>
      <c r="D172" s="232">
        <v>157</v>
      </c>
      <c r="E172" s="186">
        <f t="shared" si="790"/>
        <v>79</v>
      </c>
      <c r="F172" s="186">
        <f t="shared" si="791"/>
        <v>53</v>
      </c>
      <c r="G172" s="186">
        <f t="shared" si="792"/>
        <v>26</v>
      </c>
      <c r="H172" s="186">
        <f t="shared" si="793"/>
        <v>0</v>
      </c>
      <c r="I172" s="186">
        <f t="shared" si="794"/>
        <v>0</v>
      </c>
      <c r="J172" s="186">
        <f t="shared" si="795"/>
        <v>0</v>
      </c>
      <c r="K172" s="186">
        <f t="shared" si="796"/>
        <v>0</v>
      </c>
      <c r="L172" s="162">
        <v>0</v>
      </c>
      <c r="M172" s="162">
        <v>0</v>
      </c>
      <c r="N172" s="186">
        <f t="shared" si="763"/>
        <v>0</v>
      </c>
      <c r="O172" s="187">
        <v>0</v>
      </c>
      <c r="P172" s="187">
        <v>0</v>
      </c>
      <c r="Q172" s="186">
        <f t="shared" si="764"/>
        <v>0</v>
      </c>
      <c r="R172" s="187">
        <v>0</v>
      </c>
      <c r="S172" s="187">
        <v>0</v>
      </c>
      <c r="T172" s="186">
        <f t="shared" si="765"/>
        <v>0</v>
      </c>
      <c r="U172" s="187">
        <v>0</v>
      </c>
      <c r="V172" s="187">
        <v>0</v>
      </c>
      <c r="W172" s="186">
        <f t="shared" si="766"/>
        <v>0</v>
      </c>
      <c r="X172" s="187">
        <v>0</v>
      </c>
      <c r="Y172" s="187">
        <v>0</v>
      </c>
      <c r="Z172" s="186">
        <f t="shared" si="767"/>
        <v>0</v>
      </c>
      <c r="AA172" s="187">
        <v>0</v>
      </c>
      <c r="AB172" s="187">
        <v>0</v>
      </c>
      <c r="AC172" s="186">
        <f t="shared" si="768"/>
        <v>0</v>
      </c>
      <c r="AD172" s="187">
        <v>0</v>
      </c>
      <c r="AE172" s="187">
        <v>0</v>
      </c>
      <c r="AF172" s="186">
        <f t="shared" si="769"/>
        <v>0</v>
      </c>
      <c r="AG172" s="233">
        <v>0</v>
      </c>
      <c r="AH172" s="233">
        <v>0</v>
      </c>
      <c r="AI172" s="170" t="s">
        <v>461</v>
      </c>
      <c r="AJ172" s="176" t="s">
        <v>478</v>
      </c>
      <c r="AK172" s="177" t="s">
        <v>479</v>
      </c>
      <c r="AL172" s="232">
        <v>157</v>
      </c>
      <c r="AM172" s="186">
        <f t="shared" si="770"/>
        <v>0</v>
      </c>
      <c r="AN172" s="187">
        <v>0</v>
      </c>
      <c r="AO172" s="187">
        <v>0</v>
      </c>
      <c r="AP172" s="186">
        <f t="shared" si="771"/>
        <v>0</v>
      </c>
      <c r="AQ172" s="187">
        <v>0</v>
      </c>
      <c r="AR172" s="187">
        <v>0</v>
      </c>
      <c r="AS172" s="186">
        <f t="shared" si="772"/>
        <v>79</v>
      </c>
      <c r="AT172" s="186">
        <f t="shared" si="773"/>
        <v>53</v>
      </c>
      <c r="AU172" s="186">
        <f t="shared" si="774"/>
        <v>26</v>
      </c>
      <c r="AV172" s="186">
        <f t="shared" si="775"/>
        <v>79</v>
      </c>
      <c r="AW172" s="187">
        <v>53</v>
      </c>
      <c r="AX172" s="187">
        <v>26</v>
      </c>
      <c r="AY172" s="186">
        <f t="shared" si="776"/>
        <v>72</v>
      </c>
      <c r="AZ172" s="187">
        <v>48</v>
      </c>
      <c r="BA172" s="187">
        <v>24</v>
      </c>
      <c r="BB172" s="186">
        <f t="shared" si="777"/>
        <v>70</v>
      </c>
      <c r="BC172" s="187">
        <v>46</v>
      </c>
      <c r="BD172" s="187">
        <v>24</v>
      </c>
      <c r="BE172" s="186">
        <f t="shared" si="778"/>
        <v>0</v>
      </c>
      <c r="BF172" s="187">
        <v>0</v>
      </c>
      <c r="BG172" s="187">
        <v>0</v>
      </c>
      <c r="BH172" s="186">
        <f t="shared" si="779"/>
        <v>0</v>
      </c>
      <c r="BI172" s="187">
        <v>0</v>
      </c>
      <c r="BJ172" s="187">
        <v>0</v>
      </c>
      <c r="BK172" s="186">
        <f t="shared" si="780"/>
        <v>0</v>
      </c>
      <c r="BL172" s="187">
        <v>0</v>
      </c>
      <c r="BM172" s="187">
        <v>0</v>
      </c>
      <c r="BN172" s="170" t="s">
        <v>461</v>
      </c>
      <c r="BO172" s="176" t="s">
        <v>478</v>
      </c>
      <c r="BP172" s="177" t="s">
        <v>479</v>
      </c>
      <c r="BQ172" s="232">
        <v>157</v>
      </c>
      <c r="BR172" s="186">
        <f t="shared" si="781"/>
        <v>0</v>
      </c>
      <c r="BS172" s="187">
        <v>0</v>
      </c>
      <c r="BT172" s="187">
        <v>0</v>
      </c>
      <c r="BU172" s="186">
        <f t="shared" si="782"/>
        <v>0</v>
      </c>
      <c r="BV172" s="187">
        <v>0</v>
      </c>
      <c r="BW172" s="187">
        <v>0</v>
      </c>
      <c r="BX172" s="186">
        <f t="shared" si="783"/>
        <v>0</v>
      </c>
      <c r="BY172" s="187">
        <v>0</v>
      </c>
      <c r="BZ172" s="187">
        <v>0</v>
      </c>
      <c r="CA172" s="186">
        <f t="shared" si="784"/>
        <v>0</v>
      </c>
      <c r="CB172" s="187">
        <v>0</v>
      </c>
      <c r="CC172" s="187">
        <v>0</v>
      </c>
      <c r="CD172" s="186">
        <f t="shared" si="785"/>
        <v>0</v>
      </c>
      <c r="CE172" s="187">
        <v>0</v>
      </c>
      <c r="CF172" s="187">
        <v>0</v>
      </c>
      <c r="CG172" s="186">
        <f t="shared" si="786"/>
        <v>0</v>
      </c>
      <c r="CH172" s="187">
        <v>0</v>
      </c>
      <c r="CI172" s="187">
        <v>0</v>
      </c>
      <c r="CJ172" s="186">
        <f t="shared" si="787"/>
        <v>0</v>
      </c>
      <c r="CK172" s="187">
        <v>0</v>
      </c>
      <c r="CL172" s="187">
        <v>0</v>
      </c>
      <c r="CM172" s="188">
        <f t="shared" si="788"/>
        <v>0</v>
      </c>
      <c r="CN172" s="189">
        <v>0</v>
      </c>
      <c r="CO172" s="189">
        <v>0</v>
      </c>
      <c r="CP172" s="188">
        <f t="shared" si="789"/>
        <v>0</v>
      </c>
      <c r="CQ172" s="189">
        <v>0</v>
      </c>
      <c r="CR172" s="189">
        <v>0</v>
      </c>
    </row>
    <row r="173" spans="1:96" s="231" customFormat="1" ht="25.5">
      <c r="A173" s="170" t="s">
        <v>461</v>
      </c>
      <c r="B173" s="176" t="s">
        <v>480</v>
      </c>
      <c r="C173" s="177" t="s">
        <v>481</v>
      </c>
      <c r="D173" s="232">
        <v>158</v>
      </c>
      <c r="E173" s="186">
        <f t="shared" si="790"/>
        <v>35</v>
      </c>
      <c r="F173" s="186">
        <f t="shared" si="791"/>
        <v>8</v>
      </c>
      <c r="G173" s="186">
        <f t="shared" si="792"/>
        <v>27</v>
      </c>
      <c r="H173" s="186">
        <f t="shared" si="793"/>
        <v>0</v>
      </c>
      <c r="I173" s="186">
        <f t="shared" si="794"/>
        <v>0</v>
      </c>
      <c r="J173" s="186">
        <f t="shared" si="795"/>
        <v>0</v>
      </c>
      <c r="K173" s="186">
        <f t="shared" si="796"/>
        <v>0</v>
      </c>
      <c r="L173" s="162">
        <v>0</v>
      </c>
      <c r="M173" s="162">
        <v>0</v>
      </c>
      <c r="N173" s="186">
        <f t="shared" si="763"/>
        <v>0</v>
      </c>
      <c r="O173" s="187">
        <v>0</v>
      </c>
      <c r="P173" s="187">
        <v>0</v>
      </c>
      <c r="Q173" s="186">
        <f t="shared" si="764"/>
        <v>0</v>
      </c>
      <c r="R173" s="187">
        <v>0</v>
      </c>
      <c r="S173" s="187">
        <v>0</v>
      </c>
      <c r="T173" s="186">
        <f t="shared" si="765"/>
        <v>0</v>
      </c>
      <c r="U173" s="187">
        <v>0</v>
      </c>
      <c r="V173" s="187">
        <v>0</v>
      </c>
      <c r="W173" s="186">
        <f t="shared" si="766"/>
        <v>0</v>
      </c>
      <c r="X173" s="187">
        <v>0</v>
      </c>
      <c r="Y173" s="187">
        <v>0</v>
      </c>
      <c r="Z173" s="186">
        <f t="shared" si="767"/>
        <v>0</v>
      </c>
      <c r="AA173" s="187">
        <v>0</v>
      </c>
      <c r="AB173" s="187">
        <v>0</v>
      </c>
      <c r="AC173" s="186">
        <f t="shared" si="768"/>
        <v>0</v>
      </c>
      <c r="AD173" s="187">
        <v>0</v>
      </c>
      <c r="AE173" s="187">
        <v>0</v>
      </c>
      <c r="AF173" s="186">
        <f t="shared" si="769"/>
        <v>0</v>
      </c>
      <c r="AG173" s="233">
        <v>0</v>
      </c>
      <c r="AH173" s="233">
        <v>0</v>
      </c>
      <c r="AI173" s="170" t="s">
        <v>461</v>
      </c>
      <c r="AJ173" s="176" t="s">
        <v>480</v>
      </c>
      <c r="AK173" s="177" t="s">
        <v>481</v>
      </c>
      <c r="AL173" s="232">
        <v>158</v>
      </c>
      <c r="AM173" s="186">
        <f t="shared" si="770"/>
        <v>0</v>
      </c>
      <c r="AN173" s="187">
        <v>0</v>
      </c>
      <c r="AO173" s="187">
        <v>0</v>
      </c>
      <c r="AP173" s="186">
        <f t="shared" si="771"/>
        <v>0</v>
      </c>
      <c r="AQ173" s="187">
        <v>0</v>
      </c>
      <c r="AR173" s="187">
        <v>0</v>
      </c>
      <c r="AS173" s="186">
        <f t="shared" si="772"/>
        <v>35</v>
      </c>
      <c r="AT173" s="186">
        <f t="shared" si="773"/>
        <v>8</v>
      </c>
      <c r="AU173" s="186">
        <f t="shared" si="774"/>
        <v>27</v>
      </c>
      <c r="AV173" s="186">
        <f t="shared" si="775"/>
        <v>35</v>
      </c>
      <c r="AW173" s="187">
        <v>8</v>
      </c>
      <c r="AX173" s="187">
        <v>27</v>
      </c>
      <c r="AY173" s="186">
        <f t="shared" si="776"/>
        <v>22</v>
      </c>
      <c r="AZ173" s="187">
        <v>12</v>
      </c>
      <c r="BA173" s="187">
        <v>10</v>
      </c>
      <c r="BB173" s="186">
        <f t="shared" si="777"/>
        <v>17</v>
      </c>
      <c r="BC173" s="187">
        <v>10</v>
      </c>
      <c r="BD173" s="187">
        <v>7</v>
      </c>
      <c r="BE173" s="186">
        <f t="shared" si="778"/>
        <v>0</v>
      </c>
      <c r="BF173" s="187">
        <v>0</v>
      </c>
      <c r="BG173" s="187">
        <v>0</v>
      </c>
      <c r="BH173" s="186">
        <f t="shared" si="779"/>
        <v>0</v>
      </c>
      <c r="BI173" s="187">
        <v>0</v>
      </c>
      <c r="BJ173" s="187">
        <v>0</v>
      </c>
      <c r="BK173" s="186">
        <f t="shared" si="780"/>
        <v>0</v>
      </c>
      <c r="BL173" s="187">
        <v>0</v>
      </c>
      <c r="BM173" s="187">
        <v>0</v>
      </c>
      <c r="BN173" s="170" t="s">
        <v>461</v>
      </c>
      <c r="BO173" s="176" t="s">
        <v>480</v>
      </c>
      <c r="BP173" s="177" t="s">
        <v>481</v>
      </c>
      <c r="BQ173" s="232">
        <v>158</v>
      </c>
      <c r="BR173" s="186">
        <f t="shared" si="781"/>
        <v>0</v>
      </c>
      <c r="BS173" s="187">
        <v>0</v>
      </c>
      <c r="BT173" s="187">
        <v>0</v>
      </c>
      <c r="BU173" s="186">
        <f t="shared" si="782"/>
        <v>0</v>
      </c>
      <c r="BV173" s="187">
        <v>0</v>
      </c>
      <c r="BW173" s="187">
        <v>0</v>
      </c>
      <c r="BX173" s="186">
        <f t="shared" si="783"/>
        <v>0</v>
      </c>
      <c r="BY173" s="187">
        <v>0</v>
      </c>
      <c r="BZ173" s="187">
        <v>0</v>
      </c>
      <c r="CA173" s="186">
        <f t="shared" si="784"/>
        <v>0</v>
      </c>
      <c r="CB173" s="187">
        <v>0</v>
      </c>
      <c r="CC173" s="187">
        <v>0</v>
      </c>
      <c r="CD173" s="186">
        <f t="shared" si="785"/>
        <v>0</v>
      </c>
      <c r="CE173" s="187">
        <v>0</v>
      </c>
      <c r="CF173" s="187">
        <v>0</v>
      </c>
      <c r="CG173" s="186">
        <f t="shared" si="786"/>
        <v>0</v>
      </c>
      <c r="CH173" s="187">
        <v>0</v>
      </c>
      <c r="CI173" s="187">
        <v>0</v>
      </c>
      <c r="CJ173" s="186">
        <f t="shared" si="787"/>
        <v>0</v>
      </c>
      <c r="CK173" s="187">
        <v>0</v>
      </c>
      <c r="CL173" s="187">
        <v>0</v>
      </c>
      <c r="CM173" s="188">
        <f t="shared" si="788"/>
        <v>0</v>
      </c>
      <c r="CN173" s="189">
        <v>0</v>
      </c>
      <c r="CO173" s="189">
        <v>0</v>
      </c>
      <c r="CP173" s="188">
        <f t="shared" si="789"/>
        <v>0</v>
      </c>
      <c r="CQ173" s="189">
        <v>0</v>
      </c>
      <c r="CR173" s="189">
        <v>0</v>
      </c>
    </row>
    <row r="174" spans="1:96" s="231" customFormat="1" ht="25.5">
      <c r="A174" s="170" t="s">
        <v>461</v>
      </c>
      <c r="B174" s="176" t="s">
        <v>482</v>
      </c>
      <c r="C174" s="177" t="s">
        <v>483</v>
      </c>
      <c r="D174" s="232">
        <v>159</v>
      </c>
      <c r="E174" s="186">
        <f t="shared" si="790"/>
        <v>27</v>
      </c>
      <c r="F174" s="186">
        <f t="shared" si="791"/>
        <v>14</v>
      </c>
      <c r="G174" s="186">
        <f t="shared" si="792"/>
        <v>13</v>
      </c>
      <c r="H174" s="186">
        <f t="shared" si="793"/>
        <v>0</v>
      </c>
      <c r="I174" s="186">
        <f t="shared" si="794"/>
        <v>0</v>
      </c>
      <c r="J174" s="186">
        <f t="shared" si="795"/>
        <v>0</v>
      </c>
      <c r="K174" s="186">
        <f t="shared" si="796"/>
        <v>0</v>
      </c>
      <c r="L174" s="162"/>
      <c r="M174" s="162"/>
      <c r="N174" s="186">
        <f t="shared" si="763"/>
        <v>0</v>
      </c>
      <c r="O174" s="187"/>
      <c r="P174" s="187"/>
      <c r="Q174" s="186">
        <f t="shared" si="764"/>
        <v>0</v>
      </c>
      <c r="R174" s="187"/>
      <c r="S174" s="187"/>
      <c r="T174" s="186">
        <f t="shared" si="765"/>
        <v>0</v>
      </c>
      <c r="U174" s="187"/>
      <c r="V174" s="187"/>
      <c r="W174" s="186">
        <f t="shared" si="766"/>
        <v>0</v>
      </c>
      <c r="X174" s="187"/>
      <c r="Y174" s="187"/>
      <c r="Z174" s="186">
        <f t="shared" si="767"/>
        <v>0</v>
      </c>
      <c r="AA174" s="187"/>
      <c r="AB174" s="187"/>
      <c r="AC174" s="186">
        <f t="shared" si="768"/>
        <v>0</v>
      </c>
      <c r="AD174" s="187"/>
      <c r="AE174" s="187"/>
      <c r="AF174" s="186">
        <f t="shared" si="769"/>
        <v>0</v>
      </c>
      <c r="AG174" s="233"/>
      <c r="AH174" s="233"/>
      <c r="AI174" s="170" t="s">
        <v>461</v>
      </c>
      <c r="AJ174" s="176" t="s">
        <v>482</v>
      </c>
      <c r="AK174" s="177" t="s">
        <v>483</v>
      </c>
      <c r="AL174" s="232">
        <v>159</v>
      </c>
      <c r="AM174" s="186">
        <f t="shared" si="770"/>
        <v>0</v>
      </c>
      <c r="AN174" s="187"/>
      <c r="AO174" s="187"/>
      <c r="AP174" s="186">
        <f t="shared" si="771"/>
        <v>0</v>
      </c>
      <c r="AQ174" s="187"/>
      <c r="AR174" s="187"/>
      <c r="AS174" s="186">
        <f t="shared" si="772"/>
        <v>27</v>
      </c>
      <c r="AT174" s="186">
        <f t="shared" si="773"/>
        <v>14</v>
      </c>
      <c r="AU174" s="186">
        <f t="shared" si="774"/>
        <v>13</v>
      </c>
      <c r="AV174" s="186">
        <f t="shared" si="775"/>
        <v>27</v>
      </c>
      <c r="AW174" s="187">
        <v>14</v>
      </c>
      <c r="AX174" s="187">
        <v>13</v>
      </c>
      <c r="AY174" s="186">
        <f t="shared" si="776"/>
        <v>27</v>
      </c>
      <c r="AZ174" s="187">
        <v>14</v>
      </c>
      <c r="BA174" s="187">
        <v>13</v>
      </c>
      <c r="BB174" s="186">
        <f t="shared" si="777"/>
        <v>25</v>
      </c>
      <c r="BC174" s="187">
        <v>13</v>
      </c>
      <c r="BD174" s="187">
        <v>12</v>
      </c>
      <c r="BE174" s="186">
        <f t="shared" si="778"/>
        <v>0</v>
      </c>
      <c r="BF174" s="187"/>
      <c r="BG174" s="187"/>
      <c r="BH174" s="186">
        <f t="shared" si="779"/>
        <v>0</v>
      </c>
      <c r="BI174" s="187"/>
      <c r="BJ174" s="187"/>
      <c r="BK174" s="186">
        <f t="shared" si="780"/>
        <v>0</v>
      </c>
      <c r="BL174" s="187"/>
      <c r="BM174" s="187"/>
      <c r="BN174" s="170" t="s">
        <v>461</v>
      </c>
      <c r="BO174" s="176" t="s">
        <v>482</v>
      </c>
      <c r="BP174" s="177" t="s">
        <v>483</v>
      </c>
      <c r="BQ174" s="232">
        <v>159</v>
      </c>
      <c r="BR174" s="186">
        <f t="shared" si="781"/>
        <v>0</v>
      </c>
      <c r="BS174" s="187"/>
      <c r="BT174" s="187"/>
      <c r="BU174" s="186">
        <f t="shared" si="782"/>
        <v>0</v>
      </c>
      <c r="BV174" s="187"/>
      <c r="BW174" s="187"/>
      <c r="BX174" s="186">
        <f t="shared" si="783"/>
        <v>0</v>
      </c>
      <c r="BY174" s="187"/>
      <c r="BZ174" s="187"/>
      <c r="CA174" s="186">
        <f t="shared" si="784"/>
        <v>0</v>
      </c>
      <c r="CB174" s="187">
        <v>0</v>
      </c>
      <c r="CC174" s="187">
        <v>0</v>
      </c>
      <c r="CD174" s="186">
        <f t="shared" si="785"/>
        <v>0</v>
      </c>
      <c r="CE174" s="187"/>
      <c r="CF174" s="187"/>
      <c r="CG174" s="186">
        <f t="shared" si="786"/>
        <v>0</v>
      </c>
      <c r="CH174" s="187"/>
      <c r="CI174" s="187"/>
      <c r="CJ174" s="186">
        <f t="shared" si="787"/>
        <v>0</v>
      </c>
      <c r="CK174" s="187"/>
      <c r="CL174" s="187"/>
      <c r="CM174" s="188">
        <f t="shared" si="788"/>
        <v>0</v>
      </c>
      <c r="CN174" s="189"/>
      <c r="CO174" s="189"/>
      <c r="CP174" s="188">
        <f t="shared" si="789"/>
        <v>0</v>
      </c>
      <c r="CQ174" s="189"/>
      <c r="CR174" s="189"/>
    </row>
    <row r="175" spans="1:96" s="231" customFormat="1" ht="25.5">
      <c r="A175" s="170" t="s">
        <v>461</v>
      </c>
      <c r="B175" s="176" t="s">
        <v>484</v>
      </c>
      <c r="C175" s="177" t="s">
        <v>485</v>
      </c>
      <c r="D175" s="232">
        <v>160</v>
      </c>
      <c r="E175" s="186">
        <f t="shared" si="790"/>
        <v>27</v>
      </c>
      <c r="F175" s="186">
        <f t="shared" si="791"/>
        <v>24</v>
      </c>
      <c r="G175" s="186">
        <f t="shared" si="792"/>
        <v>3</v>
      </c>
      <c r="H175" s="186">
        <f t="shared" si="793"/>
        <v>0</v>
      </c>
      <c r="I175" s="186">
        <f t="shared" si="794"/>
        <v>0</v>
      </c>
      <c r="J175" s="186">
        <f t="shared" si="795"/>
        <v>0</v>
      </c>
      <c r="K175" s="186">
        <f t="shared" si="796"/>
        <v>0</v>
      </c>
      <c r="L175" s="162"/>
      <c r="M175" s="162"/>
      <c r="N175" s="186">
        <f t="shared" si="763"/>
        <v>0</v>
      </c>
      <c r="O175" s="187"/>
      <c r="P175" s="187"/>
      <c r="Q175" s="186">
        <f t="shared" si="764"/>
        <v>0</v>
      </c>
      <c r="R175" s="187"/>
      <c r="S175" s="187"/>
      <c r="T175" s="186">
        <f t="shared" si="765"/>
        <v>0</v>
      </c>
      <c r="U175" s="187"/>
      <c r="V175" s="187"/>
      <c r="W175" s="186">
        <f t="shared" si="766"/>
        <v>0</v>
      </c>
      <c r="X175" s="187"/>
      <c r="Y175" s="187"/>
      <c r="Z175" s="186">
        <f t="shared" si="767"/>
        <v>0</v>
      </c>
      <c r="AA175" s="187"/>
      <c r="AB175" s="187"/>
      <c r="AC175" s="186">
        <f t="shared" si="768"/>
        <v>0</v>
      </c>
      <c r="AD175" s="187"/>
      <c r="AE175" s="187"/>
      <c r="AF175" s="186">
        <f t="shared" si="769"/>
        <v>0</v>
      </c>
      <c r="AG175" s="233"/>
      <c r="AH175" s="233"/>
      <c r="AI175" s="170" t="s">
        <v>461</v>
      </c>
      <c r="AJ175" s="176" t="s">
        <v>484</v>
      </c>
      <c r="AK175" s="177" t="s">
        <v>485</v>
      </c>
      <c r="AL175" s="232">
        <v>160</v>
      </c>
      <c r="AM175" s="186">
        <f t="shared" si="770"/>
        <v>0</v>
      </c>
      <c r="AN175" s="187"/>
      <c r="AO175" s="187"/>
      <c r="AP175" s="186">
        <f t="shared" si="771"/>
        <v>0</v>
      </c>
      <c r="AQ175" s="187"/>
      <c r="AR175" s="187"/>
      <c r="AS175" s="186">
        <f t="shared" si="772"/>
        <v>27</v>
      </c>
      <c r="AT175" s="186">
        <f t="shared" si="773"/>
        <v>24</v>
      </c>
      <c r="AU175" s="186">
        <f t="shared" si="774"/>
        <v>3</v>
      </c>
      <c r="AV175" s="186">
        <f t="shared" si="775"/>
        <v>27</v>
      </c>
      <c r="AW175" s="187">
        <v>24</v>
      </c>
      <c r="AX175" s="187">
        <v>3</v>
      </c>
      <c r="AY175" s="186">
        <f t="shared" si="776"/>
        <v>15</v>
      </c>
      <c r="AZ175" s="187">
        <v>14</v>
      </c>
      <c r="BA175" s="187">
        <v>1</v>
      </c>
      <c r="BB175" s="186">
        <f t="shared" si="777"/>
        <v>15</v>
      </c>
      <c r="BC175" s="187">
        <v>14</v>
      </c>
      <c r="BD175" s="187">
        <v>1</v>
      </c>
      <c r="BE175" s="186">
        <f t="shared" si="778"/>
        <v>0</v>
      </c>
      <c r="BF175" s="187">
        <v>0</v>
      </c>
      <c r="BG175" s="187">
        <v>0</v>
      </c>
      <c r="BH175" s="186">
        <f t="shared" si="779"/>
        <v>0</v>
      </c>
      <c r="BI175" s="187"/>
      <c r="BJ175" s="187"/>
      <c r="BK175" s="186">
        <f t="shared" si="780"/>
        <v>0</v>
      </c>
      <c r="BL175" s="187"/>
      <c r="BM175" s="187"/>
      <c r="BN175" s="170" t="s">
        <v>461</v>
      </c>
      <c r="BO175" s="176" t="s">
        <v>484</v>
      </c>
      <c r="BP175" s="177" t="s">
        <v>485</v>
      </c>
      <c r="BQ175" s="232">
        <v>160</v>
      </c>
      <c r="BR175" s="186">
        <f t="shared" si="781"/>
        <v>0</v>
      </c>
      <c r="BS175" s="187"/>
      <c r="BT175" s="187"/>
      <c r="BU175" s="186">
        <f t="shared" si="782"/>
        <v>0</v>
      </c>
      <c r="BV175" s="187"/>
      <c r="BW175" s="187"/>
      <c r="BX175" s="186">
        <f t="shared" si="783"/>
        <v>0</v>
      </c>
      <c r="BY175" s="187"/>
      <c r="BZ175" s="187"/>
      <c r="CA175" s="186">
        <f t="shared" si="784"/>
        <v>0</v>
      </c>
      <c r="CB175" s="187">
        <v>0</v>
      </c>
      <c r="CC175" s="187">
        <v>0</v>
      </c>
      <c r="CD175" s="186">
        <f t="shared" si="785"/>
        <v>0</v>
      </c>
      <c r="CE175" s="187"/>
      <c r="CF175" s="187"/>
      <c r="CG175" s="186">
        <f t="shared" si="786"/>
        <v>0</v>
      </c>
      <c r="CH175" s="187"/>
      <c r="CI175" s="187"/>
      <c r="CJ175" s="186">
        <f t="shared" si="787"/>
        <v>0</v>
      </c>
      <c r="CK175" s="187"/>
      <c r="CL175" s="187"/>
      <c r="CM175" s="188">
        <f t="shared" si="788"/>
        <v>0</v>
      </c>
      <c r="CN175" s="189"/>
      <c r="CO175" s="189"/>
      <c r="CP175" s="188">
        <f t="shared" si="789"/>
        <v>0</v>
      </c>
      <c r="CQ175" s="189"/>
      <c r="CR175" s="189"/>
    </row>
    <row r="176" spans="1:96" s="231" customFormat="1" ht="25.5">
      <c r="A176" s="170" t="s">
        <v>461</v>
      </c>
      <c r="B176" s="176" t="s">
        <v>486</v>
      </c>
      <c r="C176" s="177" t="s">
        <v>487</v>
      </c>
      <c r="D176" s="232">
        <v>161</v>
      </c>
      <c r="E176" s="186">
        <f t="shared" si="790"/>
        <v>28</v>
      </c>
      <c r="F176" s="186">
        <f t="shared" si="791"/>
        <v>18</v>
      </c>
      <c r="G176" s="186">
        <f t="shared" si="792"/>
        <v>10</v>
      </c>
      <c r="H176" s="186">
        <f t="shared" si="793"/>
        <v>0</v>
      </c>
      <c r="I176" s="186">
        <f t="shared" si="794"/>
        <v>0</v>
      </c>
      <c r="J176" s="186">
        <f t="shared" si="795"/>
        <v>0</v>
      </c>
      <c r="K176" s="186">
        <f t="shared" si="796"/>
        <v>0</v>
      </c>
      <c r="L176" s="162"/>
      <c r="M176" s="162"/>
      <c r="N176" s="186">
        <f t="shared" si="763"/>
        <v>0</v>
      </c>
      <c r="O176" s="187"/>
      <c r="P176" s="187"/>
      <c r="Q176" s="186">
        <f t="shared" si="764"/>
        <v>0</v>
      </c>
      <c r="R176" s="187"/>
      <c r="S176" s="187"/>
      <c r="T176" s="186">
        <f t="shared" si="765"/>
        <v>0</v>
      </c>
      <c r="U176" s="187"/>
      <c r="V176" s="187"/>
      <c r="W176" s="186">
        <f t="shared" si="766"/>
        <v>0</v>
      </c>
      <c r="X176" s="187"/>
      <c r="Y176" s="187"/>
      <c r="Z176" s="186">
        <f t="shared" si="767"/>
        <v>0</v>
      </c>
      <c r="AA176" s="187"/>
      <c r="AB176" s="187"/>
      <c r="AC176" s="186">
        <f t="shared" si="768"/>
        <v>0</v>
      </c>
      <c r="AD176" s="187"/>
      <c r="AE176" s="187"/>
      <c r="AF176" s="186">
        <f t="shared" si="769"/>
        <v>0</v>
      </c>
      <c r="AG176" s="233"/>
      <c r="AH176" s="233"/>
      <c r="AI176" s="170" t="s">
        <v>461</v>
      </c>
      <c r="AJ176" s="176" t="s">
        <v>486</v>
      </c>
      <c r="AK176" s="177" t="s">
        <v>487</v>
      </c>
      <c r="AL176" s="232">
        <v>161</v>
      </c>
      <c r="AM176" s="186">
        <f t="shared" si="770"/>
        <v>0</v>
      </c>
      <c r="AN176" s="187"/>
      <c r="AO176" s="187"/>
      <c r="AP176" s="186">
        <f t="shared" si="771"/>
        <v>0</v>
      </c>
      <c r="AQ176" s="187"/>
      <c r="AR176" s="187"/>
      <c r="AS176" s="186">
        <f t="shared" si="772"/>
        <v>28</v>
      </c>
      <c r="AT176" s="186">
        <f t="shared" si="773"/>
        <v>18</v>
      </c>
      <c r="AU176" s="186">
        <f t="shared" si="774"/>
        <v>10</v>
      </c>
      <c r="AV176" s="186">
        <f t="shared" si="775"/>
        <v>28</v>
      </c>
      <c r="AW176" s="187">
        <v>18</v>
      </c>
      <c r="AX176" s="187">
        <v>10</v>
      </c>
      <c r="AY176" s="186">
        <f t="shared" si="776"/>
        <v>20</v>
      </c>
      <c r="AZ176" s="187">
        <v>10</v>
      </c>
      <c r="BA176" s="187">
        <v>10</v>
      </c>
      <c r="BB176" s="186">
        <f t="shared" si="777"/>
        <v>2</v>
      </c>
      <c r="BC176" s="187">
        <v>0</v>
      </c>
      <c r="BD176" s="187">
        <v>2</v>
      </c>
      <c r="BE176" s="186">
        <f t="shared" si="778"/>
        <v>0</v>
      </c>
      <c r="BF176" s="187">
        <v>0</v>
      </c>
      <c r="BG176" s="187">
        <v>0</v>
      </c>
      <c r="BH176" s="186">
        <f t="shared" si="779"/>
        <v>0</v>
      </c>
      <c r="BI176" s="187"/>
      <c r="BJ176" s="187"/>
      <c r="BK176" s="186">
        <f t="shared" si="780"/>
        <v>0</v>
      </c>
      <c r="BL176" s="187"/>
      <c r="BM176" s="187"/>
      <c r="BN176" s="170" t="s">
        <v>461</v>
      </c>
      <c r="BO176" s="176" t="s">
        <v>486</v>
      </c>
      <c r="BP176" s="177" t="s">
        <v>487</v>
      </c>
      <c r="BQ176" s="232">
        <v>161</v>
      </c>
      <c r="BR176" s="186">
        <f t="shared" si="781"/>
        <v>0</v>
      </c>
      <c r="BS176" s="187"/>
      <c r="BT176" s="187"/>
      <c r="BU176" s="186">
        <f t="shared" si="782"/>
        <v>0</v>
      </c>
      <c r="BV176" s="187"/>
      <c r="BW176" s="187"/>
      <c r="BX176" s="186">
        <f t="shared" si="783"/>
        <v>0</v>
      </c>
      <c r="BY176" s="187"/>
      <c r="BZ176" s="187"/>
      <c r="CA176" s="186">
        <f t="shared" si="784"/>
        <v>0</v>
      </c>
      <c r="CB176" s="187">
        <v>0</v>
      </c>
      <c r="CC176" s="187">
        <v>0</v>
      </c>
      <c r="CD176" s="186">
        <f t="shared" si="785"/>
        <v>0</v>
      </c>
      <c r="CE176" s="187"/>
      <c r="CF176" s="187"/>
      <c r="CG176" s="186">
        <f t="shared" si="786"/>
        <v>0</v>
      </c>
      <c r="CH176" s="187"/>
      <c r="CI176" s="187"/>
      <c r="CJ176" s="186">
        <f t="shared" si="787"/>
        <v>0</v>
      </c>
      <c r="CK176" s="187"/>
      <c r="CL176" s="187"/>
      <c r="CM176" s="188">
        <f t="shared" si="788"/>
        <v>0</v>
      </c>
      <c r="CN176" s="189"/>
      <c r="CO176" s="189"/>
      <c r="CP176" s="188">
        <f t="shared" si="789"/>
        <v>0</v>
      </c>
      <c r="CQ176" s="189"/>
      <c r="CR176" s="189"/>
    </row>
    <row r="177" spans="1:96" s="231" customFormat="1" ht="51">
      <c r="A177" s="170" t="s">
        <v>461</v>
      </c>
      <c r="B177" s="176" t="s">
        <v>488</v>
      </c>
      <c r="C177" s="177" t="s">
        <v>489</v>
      </c>
      <c r="D177" s="232">
        <v>162</v>
      </c>
      <c r="E177" s="186">
        <f t="shared" si="790"/>
        <v>11</v>
      </c>
      <c r="F177" s="186">
        <f t="shared" si="791"/>
        <v>11</v>
      </c>
      <c r="G177" s="186">
        <f t="shared" si="792"/>
        <v>0</v>
      </c>
      <c r="H177" s="186">
        <f t="shared" si="793"/>
        <v>11</v>
      </c>
      <c r="I177" s="186">
        <f t="shared" si="794"/>
        <v>11</v>
      </c>
      <c r="J177" s="186">
        <f t="shared" si="795"/>
        <v>0</v>
      </c>
      <c r="K177" s="186">
        <f t="shared" si="796"/>
        <v>11</v>
      </c>
      <c r="L177" s="162">
        <v>11</v>
      </c>
      <c r="M177" s="162">
        <v>0</v>
      </c>
      <c r="N177" s="186">
        <f t="shared" si="763"/>
        <v>6</v>
      </c>
      <c r="O177" s="187">
        <v>6</v>
      </c>
      <c r="P177" s="187">
        <v>0</v>
      </c>
      <c r="Q177" s="186">
        <f t="shared" si="764"/>
        <v>6</v>
      </c>
      <c r="R177" s="187">
        <v>6</v>
      </c>
      <c r="S177" s="187">
        <v>0</v>
      </c>
      <c r="T177" s="186">
        <f t="shared" si="765"/>
        <v>0</v>
      </c>
      <c r="U177" s="187">
        <v>0</v>
      </c>
      <c r="V177" s="187">
        <v>0</v>
      </c>
      <c r="W177" s="186">
        <f t="shared" si="766"/>
        <v>0</v>
      </c>
      <c r="X177" s="187">
        <v>0</v>
      </c>
      <c r="Y177" s="187">
        <v>0</v>
      </c>
      <c r="Z177" s="186">
        <f t="shared" si="767"/>
        <v>0</v>
      </c>
      <c r="AA177" s="187">
        <v>0</v>
      </c>
      <c r="AB177" s="187">
        <v>0</v>
      </c>
      <c r="AC177" s="186">
        <f t="shared" si="768"/>
        <v>0</v>
      </c>
      <c r="AD177" s="187">
        <v>0</v>
      </c>
      <c r="AE177" s="187">
        <v>0</v>
      </c>
      <c r="AF177" s="186">
        <f t="shared" si="769"/>
        <v>0</v>
      </c>
      <c r="AG177" s="233">
        <v>0</v>
      </c>
      <c r="AH177" s="233">
        <v>0</v>
      </c>
      <c r="AI177" s="170" t="s">
        <v>461</v>
      </c>
      <c r="AJ177" s="176" t="s">
        <v>488</v>
      </c>
      <c r="AK177" s="177" t="s">
        <v>489</v>
      </c>
      <c r="AL177" s="232">
        <v>162</v>
      </c>
      <c r="AM177" s="186">
        <f t="shared" si="770"/>
        <v>0</v>
      </c>
      <c r="AN177" s="187">
        <v>0</v>
      </c>
      <c r="AO177" s="187">
        <v>0</v>
      </c>
      <c r="AP177" s="186">
        <f t="shared" si="771"/>
        <v>0</v>
      </c>
      <c r="AQ177" s="187">
        <v>0</v>
      </c>
      <c r="AR177" s="187">
        <v>0</v>
      </c>
      <c r="AS177" s="186">
        <f t="shared" si="772"/>
        <v>0</v>
      </c>
      <c r="AT177" s="186">
        <f t="shared" si="773"/>
        <v>0</v>
      </c>
      <c r="AU177" s="186">
        <f t="shared" si="774"/>
        <v>0</v>
      </c>
      <c r="AV177" s="186">
        <f t="shared" si="775"/>
        <v>0</v>
      </c>
      <c r="AW177" s="187">
        <v>0</v>
      </c>
      <c r="AX177" s="187">
        <v>0</v>
      </c>
      <c r="AY177" s="186">
        <f t="shared" si="776"/>
        <v>0</v>
      </c>
      <c r="AZ177" s="187">
        <v>0</v>
      </c>
      <c r="BA177" s="187">
        <v>0</v>
      </c>
      <c r="BB177" s="186">
        <f t="shared" si="777"/>
        <v>0</v>
      </c>
      <c r="BC177" s="187">
        <v>0</v>
      </c>
      <c r="BD177" s="187">
        <v>0</v>
      </c>
      <c r="BE177" s="186">
        <f t="shared" si="778"/>
        <v>0</v>
      </c>
      <c r="BF177" s="187">
        <v>0</v>
      </c>
      <c r="BG177" s="187">
        <v>0</v>
      </c>
      <c r="BH177" s="186">
        <f t="shared" si="779"/>
        <v>0</v>
      </c>
      <c r="BI177" s="187">
        <v>0</v>
      </c>
      <c r="BJ177" s="187">
        <v>0</v>
      </c>
      <c r="BK177" s="186">
        <f t="shared" si="780"/>
        <v>0</v>
      </c>
      <c r="BL177" s="187">
        <v>0</v>
      </c>
      <c r="BM177" s="187">
        <v>0</v>
      </c>
      <c r="BN177" s="170" t="s">
        <v>461</v>
      </c>
      <c r="BO177" s="176" t="s">
        <v>488</v>
      </c>
      <c r="BP177" s="177" t="s">
        <v>489</v>
      </c>
      <c r="BQ177" s="232">
        <v>162</v>
      </c>
      <c r="BR177" s="186">
        <f t="shared" si="781"/>
        <v>0</v>
      </c>
      <c r="BS177" s="187">
        <v>0</v>
      </c>
      <c r="BT177" s="187">
        <v>0</v>
      </c>
      <c r="BU177" s="186">
        <f t="shared" si="782"/>
        <v>0</v>
      </c>
      <c r="BV177" s="187">
        <v>0</v>
      </c>
      <c r="BW177" s="187">
        <v>0</v>
      </c>
      <c r="BX177" s="186">
        <f t="shared" si="783"/>
        <v>0</v>
      </c>
      <c r="BY177" s="187">
        <v>0</v>
      </c>
      <c r="BZ177" s="187">
        <v>0</v>
      </c>
      <c r="CA177" s="186">
        <f t="shared" si="784"/>
        <v>0</v>
      </c>
      <c r="CB177" s="187">
        <v>0</v>
      </c>
      <c r="CC177" s="187">
        <v>0</v>
      </c>
      <c r="CD177" s="186">
        <f t="shared" si="785"/>
        <v>0</v>
      </c>
      <c r="CE177" s="187">
        <v>0</v>
      </c>
      <c r="CF177" s="187">
        <v>0</v>
      </c>
      <c r="CG177" s="186">
        <f t="shared" si="786"/>
        <v>0</v>
      </c>
      <c r="CH177" s="187">
        <v>0</v>
      </c>
      <c r="CI177" s="187">
        <v>0</v>
      </c>
      <c r="CJ177" s="186">
        <f t="shared" si="787"/>
        <v>0</v>
      </c>
      <c r="CK177" s="187">
        <v>0</v>
      </c>
      <c r="CL177" s="187">
        <v>0</v>
      </c>
      <c r="CM177" s="188">
        <f t="shared" si="788"/>
        <v>0</v>
      </c>
      <c r="CN177" s="189">
        <v>0</v>
      </c>
      <c r="CO177" s="189">
        <v>0</v>
      </c>
      <c r="CP177" s="188">
        <f t="shared" si="789"/>
        <v>0</v>
      </c>
      <c r="CQ177" s="189">
        <v>0</v>
      </c>
      <c r="CR177" s="189">
        <v>0</v>
      </c>
    </row>
    <row r="178" spans="1:96" s="231" customFormat="1" ht="25.5">
      <c r="A178" s="170" t="s">
        <v>461</v>
      </c>
      <c r="B178" s="176" t="s">
        <v>490</v>
      </c>
      <c r="C178" s="177" t="s">
        <v>491</v>
      </c>
      <c r="D178" s="232">
        <v>163</v>
      </c>
      <c r="E178" s="186">
        <f t="shared" si="790"/>
        <v>56</v>
      </c>
      <c r="F178" s="186">
        <f t="shared" si="791"/>
        <v>56</v>
      </c>
      <c r="G178" s="186">
        <f t="shared" si="792"/>
        <v>0</v>
      </c>
      <c r="H178" s="186">
        <f t="shared" si="793"/>
        <v>0</v>
      </c>
      <c r="I178" s="186">
        <f t="shared" si="794"/>
        <v>0</v>
      </c>
      <c r="J178" s="186">
        <f t="shared" si="795"/>
        <v>0</v>
      </c>
      <c r="K178" s="186">
        <f t="shared" si="796"/>
        <v>0</v>
      </c>
      <c r="L178" s="162">
        <v>0</v>
      </c>
      <c r="M178" s="162">
        <v>0</v>
      </c>
      <c r="N178" s="186">
        <f t="shared" si="763"/>
        <v>0</v>
      </c>
      <c r="O178" s="187">
        <v>0</v>
      </c>
      <c r="P178" s="187">
        <v>0</v>
      </c>
      <c r="Q178" s="186">
        <f t="shared" si="764"/>
        <v>0</v>
      </c>
      <c r="R178" s="187">
        <v>0</v>
      </c>
      <c r="S178" s="187">
        <v>0</v>
      </c>
      <c r="T178" s="186">
        <f t="shared" si="765"/>
        <v>0</v>
      </c>
      <c r="U178" s="187">
        <v>0</v>
      </c>
      <c r="V178" s="187">
        <v>0</v>
      </c>
      <c r="W178" s="186">
        <f t="shared" si="766"/>
        <v>0</v>
      </c>
      <c r="X178" s="187">
        <v>0</v>
      </c>
      <c r="Y178" s="187">
        <v>0</v>
      </c>
      <c r="Z178" s="186">
        <f t="shared" si="767"/>
        <v>0</v>
      </c>
      <c r="AA178" s="187">
        <v>0</v>
      </c>
      <c r="AB178" s="187">
        <v>0</v>
      </c>
      <c r="AC178" s="186">
        <f t="shared" si="768"/>
        <v>0</v>
      </c>
      <c r="AD178" s="187">
        <v>0</v>
      </c>
      <c r="AE178" s="187">
        <v>0</v>
      </c>
      <c r="AF178" s="186">
        <f t="shared" si="769"/>
        <v>0</v>
      </c>
      <c r="AG178" s="233">
        <v>0</v>
      </c>
      <c r="AH178" s="233">
        <v>0</v>
      </c>
      <c r="AI178" s="170" t="s">
        <v>461</v>
      </c>
      <c r="AJ178" s="176" t="s">
        <v>490</v>
      </c>
      <c r="AK178" s="177" t="s">
        <v>491</v>
      </c>
      <c r="AL178" s="232">
        <v>163</v>
      </c>
      <c r="AM178" s="186">
        <f t="shared" si="770"/>
        <v>0</v>
      </c>
      <c r="AN178" s="187">
        <v>0</v>
      </c>
      <c r="AO178" s="187">
        <v>0</v>
      </c>
      <c r="AP178" s="186">
        <f t="shared" si="771"/>
        <v>0</v>
      </c>
      <c r="AQ178" s="187">
        <v>0</v>
      </c>
      <c r="AR178" s="187">
        <v>0</v>
      </c>
      <c r="AS178" s="186">
        <f t="shared" si="772"/>
        <v>56</v>
      </c>
      <c r="AT178" s="186">
        <f t="shared" si="773"/>
        <v>56</v>
      </c>
      <c r="AU178" s="186">
        <f t="shared" si="774"/>
        <v>0</v>
      </c>
      <c r="AV178" s="186">
        <f t="shared" si="775"/>
        <v>23</v>
      </c>
      <c r="AW178" s="187">
        <v>23</v>
      </c>
      <c r="AX178" s="187">
        <v>0</v>
      </c>
      <c r="AY178" s="186">
        <f t="shared" si="776"/>
        <v>6</v>
      </c>
      <c r="AZ178" s="187">
        <v>6</v>
      </c>
      <c r="BA178" s="187">
        <v>0</v>
      </c>
      <c r="BB178" s="186">
        <f t="shared" si="777"/>
        <v>0</v>
      </c>
      <c r="BC178" s="187">
        <v>0</v>
      </c>
      <c r="BD178" s="187">
        <v>0</v>
      </c>
      <c r="BE178" s="186">
        <f t="shared" si="778"/>
        <v>0</v>
      </c>
      <c r="BF178" s="187">
        <v>0</v>
      </c>
      <c r="BG178" s="187">
        <v>0</v>
      </c>
      <c r="BH178" s="186">
        <f t="shared" si="779"/>
        <v>0</v>
      </c>
      <c r="BI178" s="187">
        <v>0</v>
      </c>
      <c r="BJ178" s="187">
        <v>0</v>
      </c>
      <c r="BK178" s="186">
        <f t="shared" si="780"/>
        <v>0</v>
      </c>
      <c r="BL178" s="187">
        <v>0</v>
      </c>
      <c r="BM178" s="187">
        <v>0</v>
      </c>
      <c r="BN178" s="170" t="s">
        <v>461</v>
      </c>
      <c r="BO178" s="176" t="s">
        <v>490</v>
      </c>
      <c r="BP178" s="177" t="s">
        <v>491</v>
      </c>
      <c r="BQ178" s="232">
        <v>163</v>
      </c>
      <c r="BR178" s="186">
        <f t="shared" si="781"/>
        <v>33</v>
      </c>
      <c r="BS178" s="187">
        <v>33</v>
      </c>
      <c r="BT178" s="187">
        <v>0</v>
      </c>
      <c r="BU178" s="186">
        <f t="shared" si="782"/>
        <v>15</v>
      </c>
      <c r="BV178" s="187">
        <v>15</v>
      </c>
      <c r="BW178" s="187">
        <v>0</v>
      </c>
      <c r="BX178" s="186">
        <f t="shared" si="783"/>
        <v>9</v>
      </c>
      <c r="BY178" s="187">
        <v>9</v>
      </c>
      <c r="BZ178" s="187">
        <v>0</v>
      </c>
      <c r="CA178" s="186">
        <f t="shared" si="784"/>
        <v>0</v>
      </c>
      <c r="CB178" s="187">
        <v>0</v>
      </c>
      <c r="CC178" s="187">
        <v>0</v>
      </c>
      <c r="CD178" s="186">
        <f t="shared" si="785"/>
        <v>0</v>
      </c>
      <c r="CE178" s="187">
        <v>0</v>
      </c>
      <c r="CF178" s="187">
        <v>0</v>
      </c>
      <c r="CG178" s="186">
        <f t="shared" si="786"/>
        <v>0</v>
      </c>
      <c r="CH178" s="187">
        <v>0</v>
      </c>
      <c r="CI178" s="187">
        <v>0</v>
      </c>
      <c r="CJ178" s="186">
        <f t="shared" si="787"/>
        <v>0</v>
      </c>
      <c r="CK178" s="187">
        <v>0</v>
      </c>
      <c r="CL178" s="187">
        <v>0</v>
      </c>
      <c r="CM178" s="188">
        <f t="shared" si="788"/>
        <v>0</v>
      </c>
      <c r="CN178" s="189">
        <v>0</v>
      </c>
      <c r="CO178" s="189">
        <v>0</v>
      </c>
      <c r="CP178" s="188">
        <f t="shared" si="789"/>
        <v>0</v>
      </c>
      <c r="CQ178" s="189">
        <v>0</v>
      </c>
      <c r="CR178" s="189">
        <v>0</v>
      </c>
    </row>
    <row r="179" spans="1:96" s="231" customFormat="1" ht="38.25">
      <c r="A179" s="170" t="s">
        <v>461</v>
      </c>
      <c r="B179" s="176" t="s">
        <v>492</v>
      </c>
      <c r="C179" s="177" t="s">
        <v>493</v>
      </c>
      <c r="D179" s="232">
        <v>164</v>
      </c>
      <c r="E179" s="186">
        <f t="shared" si="790"/>
        <v>44</v>
      </c>
      <c r="F179" s="186">
        <f t="shared" si="791"/>
        <v>42</v>
      </c>
      <c r="G179" s="186">
        <f t="shared" si="792"/>
        <v>2</v>
      </c>
      <c r="H179" s="186">
        <f t="shared" si="793"/>
        <v>0</v>
      </c>
      <c r="I179" s="186">
        <f t="shared" si="794"/>
        <v>0</v>
      </c>
      <c r="J179" s="186">
        <f t="shared" si="795"/>
        <v>0</v>
      </c>
      <c r="K179" s="186">
        <f t="shared" si="796"/>
        <v>0</v>
      </c>
      <c r="L179" s="162">
        <v>0</v>
      </c>
      <c r="M179" s="162">
        <v>0</v>
      </c>
      <c r="N179" s="186">
        <f t="shared" si="763"/>
        <v>0</v>
      </c>
      <c r="O179" s="187">
        <v>0</v>
      </c>
      <c r="P179" s="187">
        <v>0</v>
      </c>
      <c r="Q179" s="186">
        <f t="shared" si="764"/>
        <v>0</v>
      </c>
      <c r="R179" s="187">
        <v>0</v>
      </c>
      <c r="S179" s="187">
        <v>0</v>
      </c>
      <c r="T179" s="186">
        <f t="shared" si="765"/>
        <v>0</v>
      </c>
      <c r="U179" s="187">
        <v>0</v>
      </c>
      <c r="V179" s="187">
        <v>0</v>
      </c>
      <c r="W179" s="186">
        <f t="shared" si="766"/>
        <v>0</v>
      </c>
      <c r="X179" s="187">
        <v>0</v>
      </c>
      <c r="Y179" s="187">
        <v>0</v>
      </c>
      <c r="Z179" s="186">
        <f t="shared" si="767"/>
        <v>0</v>
      </c>
      <c r="AA179" s="187">
        <v>0</v>
      </c>
      <c r="AB179" s="187">
        <v>0</v>
      </c>
      <c r="AC179" s="186">
        <f t="shared" si="768"/>
        <v>0</v>
      </c>
      <c r="AD179" s="187">
        <v>0</v>
      </c>
      <c r="AE179" s="187">
        <v>0</v>
      </c>
      <c r="AF179" s="186">
        <f t="shared" si="769"/>
        <v>0</v>
      </c>
      <c r="AG179" s="233">
        <v>0</v>
      </c>
      <c r="AH179" s="233">
        <v>0</v>
      </c>
      <c r="AI179" s="170" t="s">
        <v>461</v>
      </c>
      <c r="AJ179" s="176" t="s">
        <v>492</v>
      </c>
      <c r="AK179" s="177" t="s">
        <v>493</v>
      </c>
      <c r="AL179" s="232">
        <v>164</v>
      </c>
      <c r="AM179" s="186">
        <f t="shared" si="770"/>
        <v>0</v>
      </c>
      <c r="AN179" s="187">
        <v>0</v>
      </c>
      <c r="AO179" s="187">
        <v>0</v>
      </c>
      <c r="AP179" s="186">
        <f t="shared" si="771"/>
        <v>0</v>
      </c>
      <c r="AQ179" s="187">
        <v>0</v>
      </c>
      <c r="AR179" s="187">
        <v>0</v>
      </c>
      <c r="AS179" s="186">
        <f t="shared" si="772"/>
        <v>44</v>
      </c>
      <c r="AT179" s="186">
        <f t="shared" si="773"/>
        <v>42</v>
      </c>
      <c r="AU179" s="186">
        <f t="shared" si="774"/>
        <v>2</v>
      </c>
      <c r="AV179" s="186">
        <f t="shared" si="775"/>
        <v>25</v>
      </c>
      <c r="AW179" s="187">
        <v>23</v>
      </c>
      <c r="AX179" s="187">
        <v>2</v>
      </c>
      <c r="AY179" s="186">
        <f t="shared" si="776"/>
        <v>22</v>
      </c>
      <c r="AZ179" s="187">
        <v>21</v>
      </c>
      <c r="BA179" s="187">
        <v>1</v>
      </c>
      <c r="BB179" s="186">
        <f t="shared" si="777"/>
        <v>8</v>
      </c>
      <c r="BC179" s="187">
        <v>7</v>
      </c>
      <c r="BD179" s="187">
        <v>1</v>
      </c>
      <c r="BE179" s="186">
        <f t="shared" si="778"/>
        <v>0</v>
      </c>
      <c r="BF179" s="187">
        <v>0</v>
      </c>
      <c r="BG179" s="187">
        <v>0</v>
      </c>
      <c r="BH179" s="186">
        <f t="shared" si="779"/>
        <v>0</v>
      </c>
      <c r="BI179" s="187">
        <v>0</v>
      </c>
      <c r="BJ179" s="187">
        <v>0</v>
      </c>
      <c r="BK179" s="186">
        <f t="shared" si="780"/>
        <v>0</v>
      </c>
      <c r="BL179" s="187">
        <v>0</v>
      </c>
      <c r="BM179" s="187">
        <v>0</v>
      </c>
      <c r="BN179" s="170" t="s">
        <v>461</v>
      </c>
      <c r="BO179" s="176" t="s">
        <v>492</v>
      </c>
      <c r="BP179" s="177" t="s">
        <v>493</v>
      </c>
      <c r="BQ179" s="232">
        <v>164</v>
      </c>
      <c r="BR179" s="186">
        <f t="shared" si="781"/>
        <v>19</v>
      </c>
      <c r="BS179" s="187">
        <v>19</v>
      </c>
      <c r="BT179" s="187">
        <v>0</v>
      </c>
      <c r="BU179" s="186">
        <f t="shared" si="782"/>
        <v>4</v>
      </c>
      <c r="BV179" s="187">
        <v>4</v>
      </c>
      <c r="BW179" s="187">
        <v>0</v>
      </c>
      <c r="BX179" s="186">
        <f t="shared" si="783"/>
        <v>3</v>
      </c>
      <c r="BY179" s="187">
        <v>3</v>
      </c>
      <c r="BZ179" s="187">
        <v>0</v>
      </c>
      <c r="CA179" s="186">
        <f t="shared" si="784"/>
        <v>5</v>
      </c>
      <c r="CB179" s="187">
        <v>5</v>
      </c>
      <c r="CC179" s="187">
        <v>0</v>
      </c>
      <c r="CD179" s="186">
        <f t="shared" si="785"/>
        <v>4</v>
      </c>
      <c r="CE179" s="187">
        <v>4</v>
      </c>
      <c r="CF179" s="187">
        <v>0</v>
      </c>
      <c r="CG179" s="186">
        <f t="shared" si="786"/>
        <v>1</v>
      </c>
      <c r="CH179" s="187">
        <v>1</v>
      </c>
      <c r="CI179" s="187">
        <v>0</v>
      </c>
      <c r="CJ179" s="186">
        <f t="shared" si="787"/>
        <v>0</v>
      </c>
      <c r="CK179" s="187">
        <v>0</v>
      </c>
      <c r="CL179" s="187">
        <v>0</v>
      </c>
      <c r="CM179" s="188">
        <f t="shared" si="788"/>
        <v>0</v>
      </c>
      <c r="CN179" s="189">
        <v>0</v>
      </c>
      <c r="CO179" s="189">
        <v>0</v>
      </c>
      <c r="CP179" s="188">
        <f t="shared" si="789"/>
        <v>0</v>
      </c>
      <c r="CQ179" s="189">
        <v>0</v>
      </c>
      <c r="CR179" s="189">
        <v>0</v>
      </c>
    </row>
    <row r="180" spans="1:96" s="231" customFormat="1" ht="27" customHeight="1">
      <c r="A180" s="312" t="s">
        <v>494</v>
      </c>
      <c r="B180" s="313"/>
      <c r="C180" s="314"/>
      <c r="D180" s="230">
        <v>165</v>
      </c>
      <c r="E180" s="229">
        <f t="shared" si="790"/>
        <v>6253</v>
      </c>
      <c r="F180" s="229">
        <f t="shared" si="791"/>
        <v>3135</v>
      </c>
      <c r="G180" s="229">
        <f t="shared" si="792"/>
        <v>3118</v>
      </c>
      <c r="H180" s="229">
        <f>SUM(H181:H214)</f>
        <v>771</v>
      </c>
      <c r="I180" s="229">
        <f t="shared" ref="I180:L180" si="852">SUM(I181:I214)</f>
        <v>379</v>
      </c>
      <c r="J180" s="229">
        <f t="shared" si="852"/>
        <v>392</v>
      </c>
      <c r="K180" s="229">
        <f t="shared" si="852"/>
        <v>653</v>
      </c>
      <c r="L180" s="229">
        <f t="shared" si="852"/>
        <v>317</v>
      </c>
      <c r="M180" s="229">
        <f t="shared" ref="M180" si="853">SUM(M181:M214)</f>
        <v>336</v>
      </c>
      <c r="N180" s="229">
        <f t="shared" ref="N180" si="854">SUM(N181:N214)</f>
        <v>330</v>
      </c>
      <c r="O180" s="229">
        <f t="shared" ref="O180:P180" si="855">SUM(O181:O214)</f>
        <v>155</v>
      </c>
      <c r="P180" s="229">
        <f t="shared" si="855"/>
        <v>175</v>
      </c>
      <c r="Q180" s="229">
        <f t="shared" ref="Q180" si="856">SUM(Q181:Q214)</f>
        <v>252</v>
      </c>
      <c r="R180" s="229">
        <f t="shared" ref="R180" si="857">SUM(R181:R214)</f>
        <v>112</v>
      </c>
      <c r="S180" s="229">
        <f t="shared" ref="S180:T180" si="858">SUM(S181:S214)</f>
        <v>140</v>
      </c>
      <c r="T180" s="229">
        <f t="shared" si="858"/>
        <v>57</v>
      </c>
      <c r="U180" s="229">
        <f t="shared" ref="U180" si="859">SUM(U181:U214)</f>
        <v>29</v>
      </c>
      <c r="V180" s="229">
        <f t="shared" ref="V180" si="860">SUM(V181:V214)</f>
        <v>28</v>
      </c>
      <c r="W180" s="229">
        <f t="shared" ref="W180:X180" si="861">SUM(W181:W214)</f>
        <v>57</v>
      </c>
      <c r="X180" s="229">
        <f t="shared" si="861"/>
        <v>29</v>
      </c>
      <c r="Y180" s="229">
        <f t="shared" ref="Y180" si="862">SUM(Y181:Y214)</f>
        <v>28</v>
      </c>
      <c r="Z180" s="229">
        <f t="shared" ref="Z180" si="863">SUM(Z181:Z214)</f>
        <v>118</v>
      </c>
      <c r="AA180" s="229">
        <f t="shared" ref="AA180:AB180" si="864">SUM(AA181:AA214)</f>
        <v>62</v>
      </c>
      <c r="AB180" s="229">
        <f t="shared" si="864"/>
        <v>56</v>
      </c>
      <c r="AC180" s="229">
        <f t="shared" ref="AC180" si="865">SUM(AC181:AC214)</f>
        <v>62</v>
      </c>
      <c r="AD180" s="229">
        <f t="shared" ref="AD180" si="866">SUM(AD181:AD214)</f>
        <v>34</v>
      </c>
      <c r="AE180" s="229">
        <f t="shared" ref="AE180:AF180" si="867">SUM(AE181:AE214)</f>
        <v>28</v>
      </c>
      <c r="AF180" s="229">
        <f t="shared" si="867"/>
        <v>30</v>
      </c>
      <c r="AG180" s="229">
        <f t="shared" ref="AG180" si="868">SUM(AG181:AG214)</f>
        <v>26</v>
      </c>
      <c r="AH180" s="229">
        <f t="shared" ref="AH180" si="869">SUM(AH181:AH214)</f>
        <v>4</v>
      </c>
      <c r="AI180" s="312" t="s">
        <v>494</v>
      </c>
      <c r="AJ180" s="313"/>
      <c r="AK180" s="314"/>
      <c r="AL180" s="230">
        <v>165</v>
      </c>
      <c r="AM180" s="229">
        <f t="shared" ref="AM180" si="870">SUM(AM181:AM214)</f>
        <v>4</v>
      </c>
      <c r="AN180" s="229">
        <f t="shared" ref="AN180" si="871">SUM(AN181:AN214)</f>
        <v>3</v>
      </c>
      <c r="AO180" s="229">
        <f t="shared" ref="AO180" si="872">SUM(AO181:AO214)</f>
        <v>1</v>
      </c>
      <c r="AP180" s="229">
        <f t="shared" ref="AP180" si="873">SUM(AP181:AP214)</f>
        <v>4</v>
      </c>
      <c r="AQ180" s="229">
        <f t="shared" ref="AQ180" si="874">SUM(AQ181:AQ214)</f>
        <v>3</v>
      </c>
      <c r="AR180" s="229">
        <f t="shared" ref="AR180" si="875">SUM(AR181:AR214)</f>
        <v>1</v>
      </c>
      <c r="AS180" s="229">
        <f t="shared" ref="AS180" si="876">SUM(AS181:AS214)</f>
        <v>4901</v>
      </c>
      <c r="AT180" s="229">
        <f t="shared" ref="AT180" si="877">SUM(AT181:AT214)</f>
        <v>2504</v>
      </c>
      <c r="AU180" s="229">
        <f t="shared" ref="AU180" si="878">SUM(AU181:AU214)</f>
        <v>2397</v>
      </c>
      <c r="AV180" s="229">
        <f t="shared" ref="AV180" si="879">SUM(AV181:AV214)</f>
        <v>2334</v>
      </c>
      <c r="AW180" s="229">
        <f t="shared" ref="AW180" si="880">SUM(AW181:AW214)</f>
        <v>978</v>
      </c>
      <c r="AX180" s="229">
        <f t="shared" ref="AX180" si="881">SUM(AX181:AX214)</f>
        <v>1356</v>
      </c>
      <c r="AY180" s="229">
        <f t="shared" ref="AY180" si="882">SUM(AY181:AY214)</f>
        <v>1147</v>
      </c>
      <c r="AZ180" s="229">
        <f t="shared" ref="AZ180" si="883">SUM(AZ181:AZ214)</f>
        <v>513</v>
      </c>
      <c r="BA180" s="229">
        <f t="shared" ref="BA180" si="884">SUM(BA181:BA214)</f>
        <v>634</v>
      </c>
      <c r="BB180" s="229">
        <f t="shared" ref="BB180" si="885">SUM(BB181:BB214)</f>
        <v>751</v>
      </c>
      <c r="BC180" s="229">
        <f t="shared" ref="BC180" si="886">SUM(BC181:BC214)</f>
        <v>297</v>
      </c>
      <c r="BD180" s="229">
        <f t="shared" ref="BD180" si="887">SUM(BD181:BD214)</f>
        <v>454</v>
      </c>
      <c r="BE180" s="229">
        <f t="shared" ref="BE180" si="888">SUM(BE181:BE214)</f>
        <v>27</v>
      </c>
      <c r="BF180" s="229">
        <f t="shared" ref="BF180" si="889">SUM(BF181:BF214)</f>
        <v>11</v>
      </c>
      <c r="BG180" s="229">
        <f t="shared" ref="BG180" si="890">SUM(BG181:BG214)</f>
        <v>16</v>
      </c>
      <c r="BH180" s="229">
        <f t="shared" ref="BH180" si="891">SUM(BH181:BH214)</f>
        <v>19</v>
      </c>
      <c r="BI180" s="229">
        <f t="shared" ref="BI180" si="892">SUM(BI181:BI214)</f>
        <v>8</v>
      </c>
      <c r="BJ180" s="229">
        <f t="shared" ref="BJ180" si="893">SUM(BJ181:BJ214)</f>
        <v>11</v>
      </c>
      <c r="BK180" s="229">
        <f t="shared" ref="BK180" si="894">SUM(BK181:BK214)</f>
        <v>8</v>
      </c>
      <c r="BL180" s="229">
        <f t="shared" ref="BL180" si="895">SUM(BL181:BL214)</f>
        <v>3</v>
      </c>
      <c r="BM180" s="229">
        <f t="shared" ref="BM180" si="896">SUM(BM181:BM214)</f>
        <v>5</v>
      </c>
      <c r="BN180" s="312" t="s">
        <v>494</v>
      </c>
      <c r="BO180" s="313"/>
      <c r="BP180" s="314"/>
      <c r="BQ180" s="230">
        <v>165</v>
      </c>
      <c r="BR180" s="229">
        <f t="shared" ref="BR180" si="897">SUM(BR181:BR214)</f>
        <v>2567</v>
      </c>
      <c r="BS180" s="229">
        <f t="shared" ref="BS180" si="898">SUM(BS181:BS214)</f>
        <v>1526</v>
      </c>
      <c r="BT180" s="229">
        <f t="shared" ref="BT180" si="899">SUM(BT181:BT214)</f>
        <v>1041</v>
      </c>
      <c r="BU180" s="229">
        <f t="shared" ref="BU180" si="900">SUM(BU181:BU214)</f>
        <v>735</v>
      </c>
      <c r="BV180" s="229">
        <f t="shared" ref="BV180" si="901">SUM(BV181:BV214)</f>
        <v>398</v>
      </c>
      <c r="BW180" s="229">
        <f t="shared" ref="BW180" si="902">SUM(BW181:BW214)</f>
        <v>337</v>
      </c>
      <c r="BX180" s="229">
        <f t="shared" ref="BX180" si="903">SUM(BX181:BX214)</f>
        <v>543</v>
      </c>
      <c r="BY180" s="229">
        <f t="shared" ref="BY180" si="904">SUM(BY181:BY214)</f>
        <v>305</v>
      </c>
      <c r="BZ180" s="229">
        <f t="shared" ref="BZ180" si="905">SUM(BZ181:BZ214)</f>
        <v>238</v>
      </c>
      <c r="CA180" s="229">
        <f t="shared" ref="CA180" si="906">SUM(CA181:CA214)</f>
        <v>428</v>
      </c>
      <c r="CB180" s="229">
        <f t="shared" ref="CB180" si="907">SUM(CB181:CB214)</f>
        <v>191</v>
      </c>
      <c r="CC180" s="229">
        <f t="shared" ref="CC180" si="908">SUM(CC181:CC214)</f>
        <v>237</v>
      </c>
      <c r="CD180" s="229">
        <f t="shared" ref="CD180" si="909">SUM(CD181:CD214)</f>
        <v>399</v>
      </c>
      <c r="CE180" s="229">
        <f t="shared" ref="CE180" si="910">SUM(CE181:CE214)</f>
        <v>180</v>
      </c>
      <c r="CF180" s="229">
        <f t="shared" ref="CF180" si="911">SUM(CF181:CF214)</f>
        <v>219</v>
      </c>
      <c r="CG180" s="229">
        <f t="shared" ref="CG180" si="912">SUM(CG181:CG214)</f>
        <v>29</v>
      </c>
      <c r="CH180" s="229">
        <f t="shared" ref="CH180" si="913">SUM(CH181:CH214)</f>
        <v>11</v>
      </c>
      <c r="CI180" s="229">
        <f t="shared" ref="CI180" si="914">SUM(CI181:CI214)</f>
        <v>18</v>
      </c>
      <c r="CJ180" s="229">
        <f t="shared" ref="CJ180" si="915">SUM(CJ181:CJ214)</f>
        <v>581</v>
      </c>
      <c r="CK180" s="229">
        <f t="shared" ref="CK180" si="916">SUM(CK181:CK214)</f>
        <v>252</v>
      </c>
      <c r="CL180" s="229">
        <f t="shared" ref="CL180" si="917">SUM(CL181:CL214)</f>
        <v>329</v>
      </c>
      <c r="CM180" s="229">
        <f t="shared" ref="CM180" si="918">SUM(CM181:CM214)</f>
        <v>241</v>
      </c>
      <c r="CN180" s="229">
        <f t="shared" ref="CN180" si="919">SUM(CN181:CN214)</f>
        <v>123</v>
      </c>
      <c r="CO180" s="229">
        <f t="shared" ref="CO180" si="920">SUM(CO181:CO214)</f>
        <v>118</v>
      </c>
      <c r="CP180" s="229">
        <f t="shared" ref="CP180" si="921">SUM(CP181:CP214)</f>
        <v>116</v>
      </c>
      <c r="CQ180" s="229">
        <f t="shared" ref="CQ180" si="922">SUM(CQ181:CQ214)</f>
        <v>65</v>
      </c>
      <c r="CR180" s="229">
        <f t="shared" ref="CR180" si="923">SUM(CR181:CR214)</f>
        <v>51</v>
      </c>
    </row>
    <row r="181" spans="1:96" s="231" customFormat="1" ht="25.5">
      <c r="A181" s="176" t="s">
        <v>495</v>
      </c>
      <c r="B181" s="176" t="s">
        <v>496</v>
      </c>
      <c r="C181" s="177" t="s">
        <v>497</v>
      </c>
      <c r="D181" s="232">
        <v>166</v>
      </c>
      <c r="E181" s="186">
        <f t="shared" si="790"/>
        <v>63</v>
      </c>
      <c r="F181" s="186">
        <f t="shared" si="791"/>
        <v>1</v>
      </c>
      <c r="G181" s="186">
        <f t="shared" si="792"/>
        <v>62</v>
      </c>
      <c r="H181" s="186">
        <f t="shared" si="793"/>
        <v>63</v>
      </c>
      <c r="I181" s="186">
        <f t="shared" si="794"/>
        <v>1</v>
      </c>
      <c r="J181" s="186">
        <f t="shared" si="795"/>
        <v>62</v>
      </c>
      <c r="K181" s="186">
        <f t="shared" si="796"/>
        <v>63</v>
      </c>
      <c r="L181" s="162">
        <v>1</v>
      </c>
      <c r="M181" s="162">
        <v>62</v>
      </c>
      <c r="N181" s="186">
        <f t="shared" si="763"/>
        <v>47</v>
      </c>
      <c r="O181" s="187">
        <v>0</v>
      </c>
      <c r="P181" s="187">
        <v>47</v>
      </c>
      <c r="Q181" s="186">
        <f t="shared" si="764"/>
        <v>37</v>
      </c>
      <c r="R181" s="187">
        <v>0</v>
      </c>
      <c r="S181" s="187">
        <v>37</v>
      </c>
      <c r="T181" s="186">
        <f t="shared" si="765"/>
        <v>0</v>
      </c>
      <c r="U181" s="187">
        <v>0</v>
      </c>
      <c r="V181" s="187">
        <v>0</v>
      </c>
      <c r="W181" s="186">
        <f t="shared" si="766"/>
        <v>0</v>
      </c>
      <c r="X181" s="187">
        <v>0</v>
      </c>
      <c r="Y181" s="187">
        <v>0</v>
      </c>
      <c r="Z181" s="186">
        <f t="shared" si="767"/>
        <v>0</v>
      </c>
      <c r="AA181" s="187">
        <v>0</v>
      </c>
      <c r="AB181" s="187">
        <v>0</v>
      </c>
      <c r="AC181" s="186">
        <f t="shared" si="768"/>
        <v>0</v>
      </c>
      <c r="AD181" s="187">
        <v>0</v>
      </c>
      <c r="AE181" s="187">
        <v>0</v>
      </c>
      <c r="AF181" s="186">
        <f t="shared" si="769"/>
        <v>0</v>
      </c>
      <c r="AG181" s="233">
        <v>0</v>
      </c>
      <c r="AH181" s="233">
        <v>0</v>
      </c>
      <c r="AI181" s="176" t="s">
        <v>495</v>
      </c>
      <c r="AJ181" s="176" t="s">
        <v>496</v>
      </c>
      <c r="AK181" s="177" t="s">
        <v>497</v>
      </c>
      <c r="AL181" s="232">
        <v>166</v>
      </c>
      <c r="AM181" s="186">
        <f t="shared" si="770"/>
        <v>0</v>
      </c>
      <c r="AN181" s="187">
        <v>0</v>
      </c>
      <c r="AO181" s="187">
        <v>0</v>
      </c>
      <c r="AP181" s="186">
        <f t="shared" si="771"/>
        <v>0</v>
      </c>
      <c r="AQ181" s="187">
        <v>0</v>
      </c>
      <c r="AR181" s="187">
        <v>0</v>
      </c>
      <c r="AS181" s="186">
        <f t="shared" si="772"/>
        <v>0</v>
      </c>
      <c r="AT181" s="186">
        <f t="shared" si="773"/>
        <v>0</v>
      </c>
      <c r="AU181" s="186">
        <f t="shared" si="774"/>
        <v>0</v>
      </c>
      <c r="AV181" s="186">
        <f t="shared" si="775"/>
        <v>0</v>
      </c>
      <c r="AW181" s="187">
        <v>0</v>
      </c>
      <c r="AX181" s="187">
        <v>0</v>
      </c>
      <c r="AY181" s="186">
        <f t="shared" si="776"/>
        <v>0</v>
      </c>
      <c r="AZ181" s="187">
        <v>0</v>
      </c>
      <c r="BA181" s="187">
        <v>0</v>
      </c>
      <c r="BB181" s="186">
        <f t="shared" si="777"/>
        <v>0</v>
      </c>
      <c r="BC181" s="187">
        <v>0</v>
      </c>
      <c r="BD181" s="187">
        <v>0</v>
      </c>
      <c r="BE181" s="186">
        <f t="shared" si="778"/>
        <v>0</v>
      </c>
      <c r="BF181" s="187">
        <v>0</v>
      </c>
      <c r="BG181" s="187">
        <v>0</v>
      </c>
      <c r="BH181" s="186">
        <f t="shared" si="779"/>
        <v>0</v>
      </c>
      <c r="BI181" s="187">
        <v>0</v>
      </c>
      <c r="BJ181" s="187">
        <v>0</v>
      </c>
      <c r="BK181" s="186">
        <f t="shared" si="780"/>
        <v>0</v>
      </c>
      <c r="BL181" s="187">
        <v>0</v>
      </c>
      <c r="BM181" s="187">
        <v>0</v>
      </c>
      <c r="BN181" s="176" t="s">
        <v>495</v>
      </c>
      <c r="BO181" s="176" t="s">
        <v>496</v>
      </c>
      <c r="BP181" s="177" t="s">
        <v>497</v>
      </c>
      <c r="BQ181" s="232">
        <v>166</v>
      </c>
      <c r="BR181" s="186">
        <f t="shared" si="781"/>
        <v>0</v>
      </c>
      <c r="BS181" s="187">
        <v>0</v>
      </c>
      <c r="BT181" s="187">
        <v>0</v>
      </c>
      <c r="BU181" s="186">
        <f t="shared" si="782"/>
        <v>0</v>
      </c>
      <c r="BV181" s="187">
        <v>0</v>
      </c>
      <c r="BW181" s="187">
        <v>0</v>
      </c>
      <c r="BX181" s="186">
        <f t="shared" si="783"/>
        <v>0</v>
      </c>
      <c r="BY181" s="187">
        <v>0</v>
      </c>
      <c r="BZ181" s="187">
        <v>0</v>
      </c>
      <c r="CA181" s="186">
        <f t="shared" si="784"/>
        <v>0</v>
      </c>
      <c r="CB181" s="187">
        <v>0</v>
      </c>
      <c r="CC181" s="187">
        <v>0</v>
      </c>
      <c r="CD181" s="186">
        <f t="shared" si="785"/>
        <v>0</v>
      </c>
      <c r="CE181" s="187">
        <v>0</v>
      </c>
      <c r="CF181" s="187">
        <v>0</v>
      </c>
      <c r="CG181" s="186">
        <f t="shared" si="786"/>
        <v>0</v>
      </c>
      <c r="CH181" s="187">
        <v>0</v>
      </c>
      <c r="CI181" s="187">
        <v>0</v>
      </c>
      <c r="CJ181" s="186">
        <f t="shared" si="787"/>
        <v>0</v>
      </c>
      <c r="CK181" s="187">
        <v>0</v>
      </c>
      <c r="CL181" s="187">
        <v>0</v>
      </c>
      <c r="CM181" s="188">
        <f t="shared" si="788"/>
        <v>0</v>
      </c>
      <c r="CN181" s="189">
        <v>0</v>
      </c>
      <c r="CO181" s="189">
        <v>0</v>
      </c>
      <c r="CP181" s="188">
        <f t="shared" si="789"/>
        <v>0</v>
      </c>
      <c r="CQ181" s="189">
        <v>0</v>
      </c>
      <c r="CR181" s="189">
        <v>0</v>
      </c>
    </row>
    <row r="182" spans="1:96" s="231" customFormat="1" ht="38.25">
      <c r="A182" s="176" t="s">
        <v>495</v>
      </c>
      <c r="B182" s="176" t="s">
        <v>498</v>
      </c>
      <c r="C182" s="177" t="s">
        <v>499</v>
      </c>
      <c r="D182" s="232">
        <v>167</v>
      </c>
      <c r="E182" s="186">
        <f t="shared" si="790"/>
        <v>6</v>
      </c>
      <c r="F182" s="186">
        <f t="shared" si="791"/>
        <v>1</v>
      </c>
      <c r="G182" s="186">
        <f t="shared" si="792"/>
        <v>5</v>
      </c>
      <c r="H182" s="186">
        <f t="shared" si="793"/>
        <v>6</v>
      </c>
      <c r="I182" s="186">
        <f t="shared" si="794"/>
        <v>1</v>
      </c>
      <c r="J182" s="186">
        <f t="shared" si="795"/>
        <v>5</v>
      </c>
      <c r="K182" s="186">
        <f t="shared" si="796"/>
        <v>6</v>
      </c>
      <c r="L182" s="162">
        <v>1</v>
      </c>
      <c r="M182" s="162">
        <v>5</v>
      </c>
      <c r="N182" s="186">
        <f t="shared" si="763"/>
        <v>5</v>
      </c>
      <c r="O182" s="187"/>
      <c r="P182" s="187">
        <v>5</v>
      </c>
      <c r="Q182" s="186">
        <f t="shared" si="764"/>
        <v>5</v>
      </c>
      <c r="R182" s="187"/>
      <c r="S182" s="187">
        <v>5</v>
      </c>
      <c r="T182" s="186">
        <f t="shared" si="765"/>
        <v>1</v>
      </c>
      <c r="U182" s="187">
        <v>1</v>
      </c>
      <c r="V182" s="187"/>
      <c r="W182" s="186">
        <f t="shared" si="766"/>
        <v>1</v>
      </c>
      <c r="X182" s="187">
        <v>1</v>
      </c>
      <c r="Y182" s="187"/>
      <c r="Z182" s="186">
        <f t="shared" si="767"/>
        <v>0</v>
      </c>
      <c r="AA182" s="187"/>
      <c r="AB182" s="187"/>
      <c r="AC182" s="186">
        <f t="shared" si="768"/>
        <v>0</v>
      </c>
      <c r="AD182" s="187"/>
      <c r="AE182" s="187"/>
      <c r="AF182" s="186">
        <f t="shared" si="769"/>
        <v>0</v>
      </c>
      <c r="AG182" s="233"/>
      <c r="AH182" s="233"/>
      <c r="AI182" s="176" t="s">
        <v>495</v>
      </c>
      <c r="AJ182" s="176" t="s">
        <v>498</v>
      </c>
      <c r="AK182" s="177" t="s">
        <v>499</v>
      </c>
      <c r="AL182" s="232">
        <v>167</v>
      </c>
      <c r="AM182" s="186">
        <f t="shared" si="770"/>
        <v>0</v>
      </c>
      <c r="AN182" s="187"/>
      <c r="AO182" s="187"/>
      <c r="AP182" s="186">
        <f t="shared" si="771"/>
        <v>0</v>
      </c>
      <c r="AQ182" s="187"/>
      <c r="AR182" s="187"/>
      <c r="AS182" s="186">
        <f t="shared" si="772"/>
        <v>0</v>
      </c>
      <c r="AT182" s="186">
        <f t="shared" si="773"/>
        <v>0</v>
      </c>
      <c r="AU182" s="186">
        <f t="shared" si="774"/>
        <v>0</v>
      </c>
      <c r="AV182" s="186">
        <f t="shared" si="775"/>
        <v>0</v>
      </c>
      <c r="AW182" s="187"/>
      <c r="AX182" s="187"/>
      <c r="AY182" s="186">
        <f t="shared" si="776"/>
        <v>0</v>
      </c>
      <c r="AZ182" s="187"/>
      <c r="BA182" s="187"/>
      <c r="BB182" s="186">
        <f t="shared" si="777"/>
        <v>0</v>
      </c>
      <c r="BC182" s="187"/>
      <c r="BD182" s="187"/>
      <c r="BE182" s="186">
        <f t="shared" si="778"/>
        <v>0</v>
      </c>
      <c r="BF182" s="187">
        <v>0</v>
      </c>
      <c r="BG182" s="187">
        <v>0</v>
      </c>
      <c r="BH182" s="186">
        <f t="shared" si="779"/>
        <v>0</v>
      </c>
      <c r="BI182" s="187"/>
      <c r="BJ182" s="187"/>
      <c r="BK182" s="186">
        <f t="shared" si="780"/>
        <v>0</v>
      </c>
      <c r="BL182" s="187"/>
      <c r="BM182" s="187"/>
      <c r="BN182" s="176" t="s">
        <v>495</v>
      </c>
      <c r="BO182" s="176" t="s">
        <v>498</v>
      </c>
      <c r="BP182" s="177" t="s">
        <v>499</v>
      </c>
      <c r="BQ182" s="232">
        <v>167</v>
      </c>
      <c r="BR182" s="186">
        <f t="shared" si="781"/>
        <v>0</v>
      </c>
      <c r="BS182" s="187"/>
      <c r="BT182" s="187"/>
      <c r="BU182" s="186">
        <f t="shared" si="782"/>
        <v>0</v>
      </c>
      <c r="BV182" s="187"/>
      <c r="BW182" s="187"/>
      <c r="BX182" s="186">
        <f t="shared" si="783"/>
        <v>0</v>
      </c>
      <c r="BY182" s="187"/>
      <c r="BZ182" s="187"/>
      <c r="CA182" s="186">
        <f t="shared" si="784"/>
        <v>0</v>
      </c>
      <c r="CB182" s="187">
        <v>0</v>
      </c>
      <c r="CC182" s="187">
        <v>0</v>
      </c>
      <c r="CD182" s="186">
        <f t="shared" si="785"/>
        <v>0</v>
      </c>
      <c r="CE182" s="187"/>
      <c r="CF182" s="187"/>
      <c r="CG182" s="186">
        <f t="shared" si="786"/>
        <v>0</v>
      </c>
      <c r="CH182" s="187"/>
      <c r="CI182" s="187"/>
      <c r="CJ182" s="186">
        <f t="shared" si="787"/>
        <v>0</v>
      </c>
      <c r="CK182" s="187"/>
      <c r="CL182" s="187"/>
      <c r="CM182" s="188">
        <f t="shared" si="788"/>
        <v>0</v>
      </c>
      <c r="CN182" s="189"/>
      <c r="CO182" s="189"/>
      <c r="CP182" s="188">
        <f t="shared" si="789"/>
        <v>0</v>
      </c>
      <c r="CQ182" s="189"/>
      <c r="CR182" s="189"/>
    </row>
    <row r="183" spans="1:96" s="231" customFormat="1" ht="38.25">
      <c r="A183" s="176" t="s">
        <v>495</v>
      </c>
      <c r="B183" s="176" t="s">
        <v>500</v>
      </c>
      <c r="C183" s="177" t="s">
        <v>501</v>
      </c>
      <c r="D183" s="232">
        <v>168</v>
      </c>
      <c r="E183" s="186">
        <f t="shared" si="790"/>
        <v>1042</v>
      </c>
      <c r="F183" s="186">
        <f t="shared" si="791"/>
        <v>55</v>
      </c>
      <c r="G183" s="186">
        <f t="shared" si="792"/>
        <v>987</v>
      </c>
      <c r="H183" s="186">
        <f t="shared" si="793"/>
        <v>0</v>
      </c>
      <c r="I183" s="186">
        <f t="shared" si="794"/>
        <v>0</v>
      </c>
      <c r="J183" s="186">
        <f t="shared" si="795"/>
        <v>0</v>
      </c>
      <c r="K183" s="186">
        <f t="shared" si="796"/>
        <v>0</v>
      </c>
      <c r="L183" s="162">
        <v>0</v>
      </c>
      <c r="M183" s="162">
        <v>0</v>
      </c>
      <c r="N183" s="186">
        <f t="shared" si="763"/>
        <v>0</v>
      </c>
      <c r="O183" s="187">
        <v>0</v>
      </c>
      <c r="P183" s="187">
        <v>0</v>
      </c>
      <c r="Q183" s="186">
        <f t="shared" si="764"/>
        <v>0</v>
      </c>
      <c r="R183" s="187">
        <v>0</v>
      </c>
      <c r="S183" s="187">
        <v>0</v>
      </c>
      <c r="T183" s="186">
        <f t="shared" si="765"/>
        <v>0</v>
      </c>
      <c r="U183" s="187">
        <v>0</v>
      </c>
      <c r="V183" s="187">
        <v>0</v>
      </c>
      <c r="W183" s="186">
        <f t="shared" si="766"/>
        <v>0</v>
      </c>
      <c r="X183" s="187">
        <v>0</v>
      </c>
      <c r="Y183" s="187">
        <v>0</v>
      </c>
      <c r="Z183" s="186">
        <f t="shared" si="767"/>
        <v>0</v>
      </c>
      <c r="AA183" s="187">
        <v>0</v>
      </c>
      <c r="AB183" s="187">
        <v>0</v>
      </c>
      <c r="AC183" s="186">
        <f t="shared" si="768"/>
        <v>0</v>
      </c>
      <c r="AD183" s="187">
        <v>0</v>
      </c>
      <c r="AE183" s="187">
        <v>0</v>
      </c>
      <c r="AF183" s="186">
        <f t="shared" si="769"/>
        <v>0</v>
      </c>
      <c r="AG183" s="233">
        <v>0</v>
      </c>
      <c r="AH183" s="233">
        <v>0</v>
      </c>
      <c r="AI183" s="176" t="s">
        <v>495</v>
      </c>
      <c r="AJ183" s="176" t="s">
        <v>500</v>
      </c>
      <c r="AK183" s="177" t="s">
        <v>501</v>
      </c>
      <c r="AL183" s="232">
        <v>168</v>
      </c>
      <c r="AM183" s="186">
        <f t="shared" si="770"/>
        <v>0</v>
      </c>
      <c r="AN183" s="187">
        <v>0</v>
      </c>
      <c r="AO183" s="187">
        <v>0</v>
      </c>
      <c r="AP183" s="186">
        <f t="shared" si="771"/>
        <v>0</v>
      </c>
      <c r="AQ183" s="187">
        <v>0</v>
      </c>
      <c r="AR183" s="187">
        <v>0</v>
      </c>
      <c r="AS183" s="186">
        <f t="shared" si="772"/>
        <v>879</v>
      </c>
      <c r="AT183" s="186">
        <f t="shared" si="773"/>
        <v>24</v>
      </c>
      <c r="AU183" s="186">
        <f t="shared" si="774"/>
        <v>855</v>
      </c>
      <c r="AV183" s="186">
        <f t="shared" si="775"/>
        <v>474</v>
      </c>
      <c r="AW183" s="187">
        <v>22</v>
      </c>
      <c r="AX183" s="187">
        <v>452</v>
      </c>
      <c r="AY183" s="186">
        <f t="shared" si="776"/>
        <v>202</v>
      </c>
      <c r="AZ183" s="187">
        <v>16</v>
      </c>
      <c r="BA183" s="187">
        <v>186</v>
      </c>
      <c r="BB183" s="186">
        <f t="shared" si="777"/>
        <v>131</v>
      </c>
      <c r="BC183" s="187">
        <v>9</v>
      </c>
      <c r="BD183" s="187">
        <v>122</v>
      </c>
      <c r="BE183" s="186">
        <f t="shared" si="778"/>
        <v>9</v>
      </c>
      <c r="BF183" s="187">
        <v>0</v>
      </c>
      <c r="BG183" s="187">
        <v>9</v>
      </c>
      <c r="BH183" s="186">
        <f t="shared" si="779"/>
        <v>9</v>
      </c>
      <c r="BI183" s="187">
        <v>0</v>
      </c>
      <c r="BJ183" s="187">
        <v>9</v>
      </c>
      <c r="BK183" s="186">
        <f t="shared" si="780"/>
        <v>0</v>
      </c>
      <c r="BL183" s="187">
        <v>0</v>
      </c>
      <c r="BM183" s="187">
        <v>0</v>
      </c>
      <c r="BN183" s="176" t="s">
        <v>495</v>
      </c>
      <c r="BO183" s="176" t="s">
        <v>500</v>
      </c>
      <c r="BP183" s="177" t="s">
        <v>501</v>
      </c>
      <c r="BQ183" s="232">
        <v>168</v>
      </c>
      <c r="BR183" s="186">
        <f t="shared" si="781"/>
        <v>405</v>
      </c>
      <c r="BS183" s="187">
        <v>2</v>
      </c>
      <c r="BT183" s="187">
        <v>403</v>
      </c>
      <c r="BU183" s="186">
        <f t="shared" si="782"/>
        <v>132</v>
      </c>
      <c r="BV183" s="187">
        <v>0</v>
      </c>
      <c r="BW183" s="187">
        <v>132</v>
      </c>
      <c r="BX183" s="186">
        <f t="shared" si="783"/>
        <v>88</v>
      </c>
      <c r="BY183" s="187">
        <v>0</v>
      </c>
      <c r="BZ183" s="187">
        <v>88</v>
      </c>
      <c r="CA183" s="186">
        <f t="shared" si="784"/>
        <v>82</v>
      </c>
      <c r="CB183" s="187">
        <v>2</v>
      </c>
      <c r="CC183" s="187">
        <v>80</v>
      </c>
      <c r="CD183" s="186">
        <f t="shared" si="785"/>
        <v>73</v>
      </c>
      <c r="CE183" s="187">
        <v>2</v>
      </c>
      <c r="CF183" s="187">
        <v>71</v>
      </c>
      <c r="CG183" s="186">
        <f t="shared" si="786"/>
        <v>9</v>
      </c>
      <c r="CH183" s="187">
        <v>0</v>
      </c>
      <c r="CI183" s="187">
        <v>9</v>
      </c>
      <c r="CJ183" s="186">
        <f t="shared" si="787"/>
        <v>163</v>
      </c>
      <c r="CK183" s="187">
        <v>31</v>
      </c>
      <c r="CL183" s="187">
        <v>132</v>
      </c>
      <c r="CM183" s="188">
        <f t="shared" si="788"/>
        <v>62</v>
      </c>
      <c r="CN183" s="189">
        <v>20</v>
      </c>
      <c r="CO183" s="189">
        <v>42</v>
      </c>
      <c r="CP183" s="188">
        <f t="shared" si="789"/>
        <v>42</v>
      </c>
      <c r="CQ183" s="189">
        <v>20</v>
      </c>
      <c r="CR183" s="189">
        <v>22</v>
      </c>
    </row>
    <row r="184" spans="1:96" s="231" customFormat="1" ht="38.25">
      <c r="A184" s="170" t="s">
        <v>495</v>
      </c>
      <c r="B184" s="170" t="s">
        <v>502</v>
      </c>
      <c r="C184" s="170" t="s">
        <v>503</v>
      </c>
      <c r="D184" s="232">
        <v>169</v>
      </c>
      <c r="E184" s="186">
        <f t="shared" si="790"/>
        <v>29</v>
      </c>
      <c r="F184" s="186">
        <f t="shared" si="791"/>
        <v>27</v>
      </c>
      <c r="G184" s="186">
        <f t="shared" si="792"/>
        <v>2</v>
      </c>
      <c r="H184" s="186">
        <f t="shared" si="793"/>
        <v>0</v>
      </c>
      <c r="I184" s="186">
        <f t="shared" si="794"/>
        <v>0</v>
      </c>
      <c r="J184" s="186">
        <f t="shared" si="795"/>
        <v>0</v>
      </c>
      <c r="K184" s="186">
        <f t="shared" si="796"/>
        <v>0</v>
      </c>
      <c r="L184" s="162">
        <v>0</v>
      </c>
      <c r="M184" s="162">
        <v>0</v>
      </c>
      <c r="N184" s="186">
        <f t="shared" si="763"/>
        <v>0</v>
      </c>
      <c r="O184" s="187">
        <v>0</v>
      </c>
      <c r="P184" s="187">
        <v>0</v>
      </c>
      <c r="Q184" s="186">
        <f t="shared" si="764"/>
        <v>0</v>
      </c>
      <c r="R184" s="187">
        <v>0</v>
      </c>
      <c r="S184" s="187">
        <v>0</v>
      </c>
      <c r="T184" s="186">
        <f t="shared" si="765"/>
        <v>0</v>
      </c>
      <c r="U184" s="187">
        <v>0</v>
      </c>
      <c r="V184" s="187">
        <v>0</v>
      </c>
      <c r="W184" s="186">
        <f t="shared" si="766"/>
        <v>0</v>
      </c>
      <c r="X184" s="187"/>
      <c r="Y184" s="187"/>
      <c r="Z184" s="186">
        <f t="shared" si="767"/>
        <v>0</v>
      </c>
      <c r="AA184" s="187">
        <v>0</v>
      </c>
      <c r="AB184" s="187">
        <v>0</v>
      </c>
      <c r="AC184" s="186">
        <f t="shared" si="768"/>
        <v>0</v>
      </c>
      <c r="AD184" s="187">
        <v>0</v>
      </c>
      <c r="AE184" s="187">
        <v>0</v>
      </c>
      <c r="AF184" s="186">
        <f t="shared" si="769"/>
        <v>0</v>
      </c>
      <c r="AG184" s="233">
        <v>0</v>
      </c>
      <c r="AH184" s="233">
        <v>0</v>
      </c>
      <c r="AI184" s="170" t="s">
        <v>495</v>
      </c>
      <c r="AJ184" s="170" t="s">
        <v>502</v>
      </c>
      <c r="AK184" s="170" t="s">
        <v>503</v>
      </c>
      <c r="AL184" s="232">
        <v>169</v>
      </c>
      <c r="AM184" s="186">
        <f t="shared" si="770"/>
        <v>0</v>
      </c>
      <c r="AN184" s="187">
        <v>0</v>
      </c>
      <c r="AO184" s="187">
        <v>0</v>
      </c>
      <c r="AP184" s="186">
        <f t="shared" si="771"/>
        <v>0</v>
      </c>
      <c r="AQ184" s="187"/>
      <c r="AR184" s="187"/>
      <c r="AS184" s="186">
        <f t="shared" si="772"/>
        <v>29</v>
      </c>
      <c r="AT184" s="186">
        <f t="shared" si="773"/>
        <v>27</v>
      </c>
      <c r="AU184" s="186">
        <f t="shared" si="774"/>
        <v>2</v>
      </c>
      <c r="AV184" s="186">
        <f t="shared" si="775"/>
        <v>0</v>
      </c>
      <c r="AW184" s="187">
        <v>0</v>
      </c>
      <c r="AX184" s="187">
        <v>0</v>
      </c>
      <c r="AY184" s="186">
        <f t="shared" si="776"/>
        <v>0</v>
      </c>
      <c r="AZ184" s="187">
        <v>0</v>
      </c>
      <c r="BA184" s="187">
        <v>0</v>
      </c>
      <c r="BB184" s="186">
        <f t="shared" si="777"/>
        <v>0</v>
      </c>
      <c r="BC184" s="187">
        <v>0</v>
      </c>
      <c r="BD184" s="187">
        <v>0</v>
      </c>
      <c r="BE184" s="186">
        <f t="shared" si="778"/>
        <v>0</v>
      </c>
      <c r="BF184" s="187">
        <v>0</v>
      </c>
      <c r="BG184" s="187">
        <v>0</v>
      </c>
      <c r="BH184" s="186">
        <f t="shared" si="779"/>
        <v>0</v>
      </c>
      <c r="BI184" s="187">
        <v>0</v>
      </c>
      <c r="BJ184" s="187">
        <v>0</v>
      </c>
      <c r="BK184" s="186">
        <f t="shared" si="780"/>
        <v>0</v>
      </c>
      <c r="BL184" s="187">
        <v>0</v>
      </c>
      <c r="BM184" s="187">
        <v>0</v>
      </c>
      <c r="BN184" s="170" t="s">
        <v>495</v>
      </c>
      <c r="BO184" s="170" t="s">
        <v>502</v>
      </c>
      <c r="BP184" s="170" t="s">
        <v>503</v>
      </c>
      <c r="BQ184" s="232">
        <v>169</v>
      </c>
      <c r="BR184" s="186">
        <f t="shared" si="781"/>
        <v>29</v>
      </c>
      <c r="BS184" s="187">
        <v>27</v>
      </c>
      <c r="BT184" s="187">
        <v>2</v>
      </c>
      <c r="BU184" s="186">
        <f t="shared" si="782"/>
        <v>6</v>
      </c>
      <c r="BV184" s="187">
        <v>6</v>
      </c>
      <c r="BW184" s="187">
        <v>0</v>
      </c>
      <c r="BX184" s="186">
        <f t="shared" si="783"/>
        <v>0</v>
      </c>
      <c r="BY184" s="187">
        <v>0</v>
      </c>
      <c r="BZ184" s="187">
        <v>0</v>
      </c>
      <c r="CA184" s="186">
        <f t="shared" si="784"/>
        <v>11</v>
      </c>
      <c r="CB184" s="187">
        <v>11</v>
      </c>
      <c r="CC184" s="187">
        <v>0</v>
      </c>
      <c r="CD184" s="186">
        <f t="shared" si="785"/>
        <v>11</v>
      </c>
      <c r="CE184" s="187">
        <v>11</v>
      </c>
      <c r="CF184" s="187">
        <v>0</v>
      </c>
      <c r="CG184" s="186">
        <f t="shared" si="786"/>
        <v>0</v>
      </c>
      <c r="CH184" s="187">
        <v>0</v>
      </c>
      <c r="CI184" s="187">
        <v>0</v>
      </c>
      <c r="CJ184" s="186">
        <f t="shared" si="787"/>
        <v>0</v>
      </c>
      <c r="CK184" s="187">
        <v>0</v>
      </c>
      <c r="CL184" s="187">
        <v>0</v>
      </c>
      <c r="CM184" s="188">
        <f t="shared" si="788"/>
        <v>0</v>
      </c>
      <c r="CN184" s="189">
        <v>0</v>
      </c>
      <c r="CO184" s="189">
        <v>0</v>
      </c>
      <c r="CP184" s="188">
        <f t="shared" si="789"/>
        <v>0</v>
      </c>
      <c r="CQ184" s="189">
        <v>0</v>
      </c>
      <c r="CR184" s="189">
        <v>0</v>
      </c>
    </row>
    <row r="185" spans="1:96" s="231" customFormat="1" ht="38.25">
      <c r="A185" s="170" t="s">
        <v>495</v>
      </c>
      <c r="B185" s="170" t="s">
        <v>504</v>
      </c>
      <c r="C185" s="170" t="s">
        <v>505</v>
      </c>
      <c r="D185" s="232">
        <v>170</v>
      </c>
      <c r="E185" s="186">
        <f t="shared" si="790"/>
        <v>20</v>
      </c>
      <c r="F185" s="186">
        <f t="shared" si="791"/>
        <v>19</v>
      </c>
      <c r="G185" s="186">
        <f t="shared" si="792"/>
        <v>1</v>
      </c>
      <c r="H185" s="186">
        <f t="shared" si="793"/>
        <v>0</v>
      </c>
      <c r="I185" s="186">
        <f t="shared" si="794"/>
        <v>0</v>
      </c>
      <c r="J185" s="186">
        <f t="shared" si="795"/>
        <v>0</v>
      </c>
      <c r="K185" s="186">
        <f t="shared" si="796"/>
        <v>0</v>
      </c>
      <c r="L185" s="162">
        <v>0</v>
      </c>
      <c r="M185" s="162">
        <v>0</v>
      </c>
      <c r="N185" s="186">
        <f t="shared" si="763"/>
        <v>0</v>
      </c>
      <c r="O185" s="187">
        <v>0</v>
      </c>
      <c r="P185" s="187">
        <v>0</v>
      </c>
      <c r="Q185" s="186">
        <f t="shared" si="764"/>
        <v>0</v>
      </c>
      <c r="R185" s="187">
        <v>0</v>
      </c>
      <c r="S185" s="187">
        <v>0</v>
      </c>
      <c r="T185" s="186">
        <f t="shared" si="765"/>
        <v>0</v>
      </c>
      <c r="U185" s="187">
        <v>0</v>
      </c>
      <c r="V185" s="187">
        <v>0</v>
      </c>
      <c r="W185" s="186">
        <f t="shared" si="766"/>
        <v>0</v>
      </c>
      <c r="X185" s="187"/>
      <c r="Y185" s="187"/>
      <c r="Z185" s="186">
        <f t="shared" si="767"/>
        <v>0</v>
      </c>
      <c r="AA185" s="187">
        <v>0</v>
      </c>
      <c r="AB185" s="187">
        <v>0</v>
      </c>
      <c r="AC185" s="186">
        <f t="shared" si="768"/>
        <v>0</v>
      </c>
      <c r="AD185" s="187">
        <v>0</v>
      </c>
      <c r="AE185" s="187">
        <v>0</v>
      </c>
      <c r="AF185" s="186">
        <f t="shared" si="769"/>
        <v>0</v>
      </c>
      <c r="AG185" s="233">
        <v>0</v>
      </c>
      <c r="AH185" s="233">
        <v>0</v>
      </c>
      <c r="AI185" s="170" t="s">
        <v>495</v>
      </c>
      <c r="AJ185" s="170" t="s">
        <v>504</v>
      </c>
      <c r="AK185" s="170" t="s">
        <v>505</v>
      </c>
      <c r="AL185" s="232">
        <v>170</v>
      </c>
      <c r="AM185" s="186">
        <f t="shared" si="770"/>
        <v>0</v>
      </c>
      <c r="AN185" s="187">
        <v>0</v>
      </c>
      <c r="AO185" s="187">
        <v>0</v>
      </c>
      <c r="AP185" s="186">
        <f t="shared" si="771"/>
        <v>0</v>
      </c>
      <c r="AQ185" s="187"/>
      <c r="AR185" s="187"/>
      <c r="AS185" s="186">
        <f t="shared" si="772"/>
        <v>20</v>
      </c>
      <c r="AT185" s="186">
        <f t="shared" si="773"/>
        <v>19</v>
      </c>
      <c r="AU185" s="186">
        <f t="shared" si="774"/>
        <v>1</v>
      </c>
      <c r="AV185" s="186">
        <f t="shared" si="775"/>
        <v>0</v>
      </c>
      <c r="AW185" s="187">
        <v>0</v>
      </c>
      <c r="AX185" s="187">
        <v>0</v>
      </c>
      <c r="AY185" s="186">
        <f t="shared" si="776"/>
        <v>0</v>
      </c>
      <c r="AZ185" s="187">
        <v>0</v>
      </c>
      <c r="BA185" s="187">
        <v>0</v>
      </c>
      <c r="BB185" s="186">
        <f t="shared" si="777"/>
        <v>0</v>
      </c>
      <c r="BC185" s="187">
        <v>0</v>
      </c>
      <c r="BD185" s="187">
        <v>0</v>
      </c>
      <c r="BE185" s="186">
        <f t="shared" si="778"/>
        <v>0</v>
      </c>
      <c r="BF185" s="187">
        <v>0</v>
      </c>
      <c r="BG185" s="187">
        <v>0</v>
      </c>
      <c r="BH185" s="186">
        <f t="shared" si="779"/>
        <v>0</v>
      </c>
      <c r="BI185" s="187">
        <v>0</v>
      </c>
      <c r="BJ185" s="187">
        <v>0</v>
      </c>
      <c r="BK185" s="186">
        <f t="shared" si="780"/>
        <v>0</v>
      </c>
      <c r="BL185" s="187">
        <v>0</v>
      </c>
      <c r="BM185" s="187">
        <v>0</v>
      </c>
      <c r="BN185" s="170" t="s">
        <v>495</v>
      </c>
      <c r="BO185" s="170" t="s">
        <v>504</v>
      </c>
      <c r="BP185" s="170" t="s">
        <v>505</v>
      </c>
      <c r="BQ185" s="232">
        <v>170</v>
      </c>
      <c r="BR185" s="186">
        <f t="shared" si="781"/>
        <v>20</v>
      </c>
      <c r="BS185" s="187">
        <v>19</v>
      </c>
      <c r="BT185" s="187">
        <v>1</v>
      </c>
      <c r="BU185" s="186">
        <f t="shared" si="782"/>
        <v>4</v>
      </c>
      <c r="BV185" s="187">
        <v>4</v>
      </c>
      <c r="BW185" s="187">
        <v>0</v>
      </c>
      <c r="BX185" s="186">
        <f t="shared" si="783"/>
        <v>0</v>
      </c>
      <c r="BY185" s="187">
        <v>0</v>
      </c>
      <c r="BZ185" s="187">
        <v>0</v>
      </c>
      <c r="CA185" s="186">
        <f t="shared" si="784"/>
        <v>0</v>
      </c>
      <c r="CB185" s="187">
        <v>0</v>
      </c>
      <c r="CC185" s="187">
        <v>0</v>
      </c>
      <c r="CD185" s="186">
        <f t="shared" si="785"/>
        <v>0</v>
      </c>
      <c r="CE185" s="187">
        <v>0</v>
      </c>
      <c r="CF185" s="187">
        <v>0</v>
      </c>
      <c r="CG185" s="186">
        <f t="shared" si="786"/>
        <v>0</v>
      </c>
      <c r="CH185" s="187">
        <v>0</v>
      </c>
      <c r="CI185" s="187">
        <v>0</v>
      </c>
      <c r="CJ185" s="186">
        <f t="shared" si="787"/>
        <v>0</v>
      </c>
      <c r="CK185" s="187">
        <v>0</v>
      </c>
      <c r="CL185" s="187">
        <v>0</v>
      </c>
      <c r="CM185" s="188">
        <f t="shared" si="788"/>
        <v>0</v>
      </c>
      <c r="CN185" s="189">
        <v>0</v>
      </c>
      <c r="CO185" s="189">
        <v>0</v>
      </c>
      <c r="CP185" s="188">
        <f t="shared" si="789"/>
        <v>0</v>
      </c>
      <c r="CQ185" s="189">
        <v>0</v>
      </c>
      <c r="CR185" s="189">
        <v>0</v>
      </c>
    </row>
    <row r="186" spans="1:96" s="231" customFormat="1" ht="25.5">
      <c r="A186" s="170" t="s">
        <v>495</v>
      </c>
      <c r="B186" s="170" t="s">
        <v>506</v>
      </c>
      <c r="C186" s="170" t="s">
        <v>507</v>
      </c>
      <c r="D186" s="232">
        <v>171</v>
      </c>
      <c r="E186" s="186">
        <f t="shared" si="790"/>
        <v>27</v>
      </c>
      <c r="F186" s="186">
        <f t="shared" si="791"/>
        <v>15</v>
      </c>
      <c r="G186" s="186">
        <f t="shared" si="792"/>
        <v>12</v>
      </c>
      <c r="H186" s="186">
        <f t="shared" si="793"/>
        <v>0</v>
      </c>
      <c r="I186" s="186">
        <f t="shared" si="794"/>
        <v>0</v>
      </c>
      <c r="J186" s="186">
        <f t="shared" si="795"/>
        <v>0</v>
      </c>
      <c r="K186" s="186">
        <f t="shared" si="796"/>
        <v>0</v>
      </c>
      <c r="L186" s="162">
        <v>0</v>
      </c>
      <c r="M186" s="162">
        <v>0</v>
      </c>
      <c r="N186" s="186">
        <f t="shared" si="763"/>
        <v>0</v>
      </c>
      <c r="O186" s="187">
        <v>0</v>
      </c>
      <c r="P186" s="187">
        <v>0</v>
      </c>
      <c r="Q186" s="186">
        <f t="shared" si="764"/>
        <v>0</v>
      </c>
      <c r="R186" s="187">
        <v>0</v>
      </c>
      <c r="S186" s="187">
        <v>0</v>
      </c>
      <c r="T186" s="186">
        <f t="shared" si="765"/>
        <v>0</v>
      </c>
      <c r="U186" s="187">
        <v>0</v>
      </c>
      <c r="V186" s="187">
        <v>0</v>
      </c>
      <c r="W186" s="186">
        <f t="shared" si="766"/>
        <v>0</v>
      </c>
      <c r="X186" s="187"/>
      <c r="Y186" s="187"/>
      <c r="Z186" s="186">
        <f t="shared" si="767"/>
        <v>0</v>
      </c>
      <c r="AA186" s="187">
        <v>0</v>
      </c>
      <c r="AB186" s="187">
        <v>0</v>
      </c>
      <c r="AC186" s="186">
        <f t="shared" si="768"/>
        <v>0</v>
      </c>
      <c r="AD186" s="187">
        <v>0</v>
      </c>
      <c r="AE186" s="187">
        <v>0</v>
      </c>
      <c r="AF186" s="186">
        <f t="shared" si="769"/>
        <v>0</v>
      </c>
      <c r="AG186" s="233">
        <v>0</v>
      </c>
      <c r="AH186" s="233">
        <v>0</v>
      </c>
      <c r="AI186" s="170" t="s">
        <v>495</v>
      </c>
      <c r="AJ186" s="170" t="s">
        <v>506</v>
      </c>
      <c r="AK186" s="170" t="s">
        <v>507</v>
      </c>
      <c r="AL186" s="232">
        <v>171</v>
      </c>
      <c r="AM186" s="186">
        <f t="shared" si="770"/>
        <v>0</v>
      </c>
      <c r="AN186" s="187">
        <v>0</v>
      </c>
      <c r="AO186" s="187">
        <v>0</v>
      </c>
      <c r="AP186" s="186">
        <f t="shared" si="771"/>
        <v>0</v>
      </c>
      <c r="AQ186" s="187"/>
      <c r="AR186" s="187"/>
      <c r="AS186" s="186">
        <f t="shared" si="772"/>
        <v>27</v>
      </c>
      <c r="AT186" s="186">
        <f t="shared" si="773"/>
        <v>15</v>
      </c>
      <c r="AU186" s="186">
        <f t="shared" si="774"/>
        <v>12</v>
      </c>
      <c r="AV186" s="186">
        <f t="shared" si="775"/>
        <v>0</v>
      </c>
      <c r="AW186" s="187">
        <v>0</v>
      </c>
      <c r="AX186" s="187">
        <v>0</v>
      </c>
      <c r="AY186" s="186">
        <f t="shared" si="776"/>
        <v>0</v>
      </c>
      <c r="AZ186" s="187">
        <v>0</v>
      </c>
      <c r="BA186" s="187">
        <v>0</v>
      </c>
      <c r="BB186" s="186">
        <f t="shared" si="777"/>
        <v>0</v>
      </c>
      <c r="BC186" s="187">
        <v>0</v>
      </c>
      <c r="BD186" s="187">
        <v>0</v>
      </c>
      <c r="BE186" s="186">
        <f t="shared" si="778"/>
        <v>0</v>
      </c>
      <c r="BF186" s="187">
        <v>0</v>
      </c>
      <c r="BG186" s="187">
        <v>0</v>
      </c>
      <c r="BH186" s="186">
        <f t="shared" si="779"/>
        <v>0</v>
      </c>
      <c r="BI186" s="187">
        <v>0</v>
      </c>
      <c r="BJ186" s="187">
        <v>0</v>
      </c>
      <c r="BK186" s="186">
        <f t="shared" si="780"/>
        <v>0</v>
      </c>
      <c r="BL186" s="187">
        <v>0</v>
      </c>
      <c r="BM186" s="187">
        <v>0</v>
      </c>
      <c r="BN186" s="170" t="s">
        <v>495</v>
      </c>
      <c r="BO186" s="170" t="s">
        <v>506</v>
      </c>
      <c r="BP186" s="170" t="s">
        <v>507</v>
      </c>
      <c r="BQ186" s="232">
        <v>171</v>
      </c>
      <c r="BR186" s="186">
        <f t="shared" si="781"/>
        <v>27</v>
      </c>
      <c r="BS186" s="187">
        <v>15</v>
      </c>
      <c r="BT186" s="187">
        <v>12</v>
      </c>
      <c r="BU186" s="186">
        <f t="shared" si="782"/>
        <v>15</v>
      </c>
      <c r="BV186" s="187">
        <v>9</v>
      </c>
      <c r="BW186" s="187">
        <v>6</v>
      </c>
      <c r="BX186" s="186">
        <f t="shared" si="783"/>
        <v>14</v>
      </c>
      <c r="BY186" s="187">
        <v>8</v>
      </c>
      <c r="BZ186" s="187">
        <v>6</v>
      </c>
      <c r="CA186" s="186">
        <f t="shared" si="784"/>
        <v>4</v>
      </c>
      <c r="CB186" s="187">
        <v>2</v>
      </c>
      <c r="CC186" s="187">
        <v>2</v>
      </c>
      <c r="CD186" s="186">
        <f t="shared" si="785"/>
        <v>4</v>
      </c>
      <c r="CE186" s="187">
        <v>2</v>
      </c>
      <c r="CF186" s="187">
        <v>2</v>
      </c>
      <c r="CG186" s="186">
        <f t="shared" si="786"/>
        <v>0</v>
      </c>
      <c r="CH186" s="187">
        <v>0</v>
      </c>
      <c r="CI186" s="187">
        <v>0</v>
      </c>
      <c r="CJ186" s="186">
        <f t="shared" si="787"/>
        <v>0</v>
      </c>
      <c r="CK186" s="187">
        <v>0</v>
      </c>
      <c r="CL186" s="187">
        <v>0</v>
      </c>
      <c r="CM186" s="188">
        <f t="shared" si="788"/>
        <v>0</v>
      </c>
      <c r="CN186" s="189">
        <v>0</v>
      </c>
      <c r="CO186" s="189">
        <v>0</v>
      </c>
      <c r="CP186" s="188">
        <f t="shared" si="789"/>
        <v>0</v>
      </c>
      <c r="CQ186" s="189">
        <v>0</v>
      </c>
      <c r="CR186" s="189">
        <v>0</v>
      </c>
    </row>
    <row r="187" spans="1:96" s="231" customFormat="1" ht="51">
      <c r="A187" s="170" t="s">
        <v>495</v>
      </c>
      <c r="B187" s="170" t="s">
        <v>508</v>
      </c>
      <c r="C187" s="170" t="s">
        <v>509</v>
      </c>
      <c r="D187" s="232">
        <v>172</v>
      </c>
      <c r="E187" s="186">
        <f t="shared" si="790"/>
        <v>20</v>
      </c>
      <c r="F187" s="186">
        <f t="shared" si="791"/>
        <v>5</v>
      </c>
      <c r="G187" s="186">
        <f t="shared" si="792"/>
        <v>15</v>
      </c>
      <c r="H187" s="186">
        <f t="shared" si="793"/>
        <v>0</v>
      </c>
      <c r="I187" s="186">
        <f t="shared" si="794"/>
        <v>0</v>
      </c>
      <c r="J187" s="186">
        <f t="shared" si="795"/>
        <v>0</v>
      </c>
      <c r="K187" s="186">
        <f t="shared" si="796"/>
        <v>0</v>
      </c>
      <c r="L187" s="162">
        <v>0</v>
      </c>
      <c r="M187" s="162">
        <v>0</v>
      </c>
      <c r="N187" s="186">
        <f t="shared" si="763"/>
        <v>0</v>
      </c>
      <c r="O187" s="187">
        <v>0</v>
      </c>
      <c r="P187" s="187">
        <v>0</v>
      </c>
      <c r="Q187" s="186">
        <f t="shared" si="764"/>
        <v>0</v>
      </c>
      <c r="R187" s="187">
        <v>0</v>
      </c>
      <c r="S187" s="187">
        <v>0</v>
      </c>
      <c r="T187" s="186">
        <f t="shared" si="765"/>
        <v>0</v>
      </c>
      <c r="U187" s="187">
        <v>0</v>
      </c>
      <c r="V187" s="187">
        <v>0</v>
      </c>
      <c r="W187" s="186">
        <f t="shared" si="766"/>
        <v>0</v>
      </c>
      <c r="X187" s="187"/>
      <c r="Y187" s="187"/>
      <c r="Z187" s="186">
        <f t="shared" si="767"/>
        <v>0</v>
      </c>
      <c r="AA187" s="187">
        <v>0</v>
      </c>
      <c r="AB187" s="187">
        <v>0</v>
      </c>
      <c r="AC187" s="186">
        <f t="shared" si="768"/>
        <v>0</v>
      </c>
      <c r="AD187" s="187">
        <v>0</v>
      </c>
      <c r="AE187" s="187">
        <v>0</v>
      </c>
      <c r="AF187" s="186">
        <f t="shared" si="769"/>
        <v>0</v>
      </c>
      <c r="AG187" s="233">
        <v>0</v>
      </c>
      <c r="AH187" s="233">
        <v>0</v>
      </c>
      <c r="AI187" s="170" t="s">
        <v>495</v>
      </c>
      <c r="AJ187" s="170" t="s">
        <v>508</v>
      </c>
      <c r="AK187" s="170" t="s">
        <v>509</v>
      </c>
      <c r="AL187" s="232">
        <v>172</v>
      </c>
      <c r="AM187" s="186">
        <f t="shared" si="770"/>
        <v>0</v>
      </c>
      <c r="AN187" s="187">
        <v>0</v>
      </c>
      <c r="AO187" s="187">
        <v>0</v>
      </c>
      <c r="AP187" s="186">
        <f t="shared" si="771"/>
        <v>0</v>
      </c>
      <c r="AQ187" s="187"/>
      <c r="AR187" s="187"/>
      <c r="AS187" s="186">
        <f t="shared" si="772"/>
        <v>20</v>
      </c>
      <c r="AT187" s="186">
        <f t="shared" si="773"/>
        <v>5</v>
      </c>
      <c r="AU187" s="186">
        <f t="shared" si="774"/>
        <v>15</v>
      </c>
      <c r="AV187" s="186">
        <f t="shared" si="775"/>
        <v>0</v>
      </c>
      <c r="AW187" s="187">
        <v>0</v>
      </c>
      <c r="AX187" s="187">
        <v>0</v>
      </c>
      <c r="AY187" s="186">
        <f t="shared" si="776"/>
        <v>0</v>
      </c>
      <c r="AZ187" s="187">
        <v>0</v>
      </c>
      <c r="BA187" s="187">
        <v>0</v>
      </c>
      <c r="BB187" s="186">
        <f t="shared" si="777"/>
        <v>0</v>
      </c>
      <c r="BC187" s="187">
        <v>0</v>
      </c>
      <c r="BD187" s="187">
        <v>0</v>
      </c>
      <c r="BE187" s="186">
        <f t="shared" si="778"/>
        <v>0</v>
      </c>
      <c r="BF187" s="187">
        <v>0</v>
      </c>
      <c r="BG187" s="187">
        <v>0</v>
      </c>
      <c r="BH187" s="186">
        <f t="shared" si="779"/>
        <v>0</v>
      </c>
      <c r="BI187" s="187">
        <v>0</v>
      </c>
      <c r="BJ187" s="187">
        <v>0</v>
      </c>
      <c r="BK187" s="186">
        <f t="shared" si="780"/>
        <v>0</v>
      </c>
      <c r="BL187" s="187">
        <v>0</v>
      </c>
      <c r="BM187" s="187">
        <v>0</v>
      </c>
      <c r="BN187" s="170" t="s">
        <v>495</v>
      </c>
      <c r="BO187" s="170" t="s">
        <v>508</v>
      </c>
      <c r="BP187" s="170" t="s">
        <v>509</v>
      </c>
      <c r="BQ187" s="232">
        <v>172</v>
      </c>
      <c r="BR187" s="186">
        <f t="shared" si="781"/>
        <v>20</v>
      </c>
      <c r="BS187" s="187">
        <v>5</v>
      </c>
      <c r="BT187" s="187">
        <v>15</v>
      </c>
      <c r="BU187" s="186">
        <f t="shared" si="782"/>
        <v>9</v>
      </c>
      <c r="BV187" s="187">
        <v>3</v>
      </c>
      <c r="BW187" s="187">
        <v>6</v>
      </c>
      <c r="BX187" s="186">
        <f t="shared" si="783"/>
        <v>5</v>
      </c>
      <c r="BY187" s="187">
        <v>2</v>
      </c>
      <c r="BZ187" s="187">
        <v>3</v>
      </c>
      <c r="CA187" s="186">
        <f t="shared" si="784"/>
        <v>1</v>
      </c>
      <c r="CB187" s="187">
        <v>0</v>
      </c>
      <c r="CC187" s="187">
        <v>1</v>
      </c>
      <c r="CD187" s="186">
        <f t="shared" si="785"/>
        <v>1</v>
      </c>
      <c r="CE187" s="187">
        <v>0</v>
      </c>
      <c r="CF187" s="187">
        <v>1</v>
      </c>
      <c r="CG187" s="186">
        <f t="shared" si="786"/>
        <v>0</v>
      </c>
      <c r="CH187" s="187">
        <v>0</v>
      </c>
      <c r="CI187" s="187">
        <v>0</v>
      </c>
      <c r="CJ187" s="186">
        <f t="shared" si="787"/>
        <v>0</v>
      </c>
      <c r="CK187" s="187">
        <v>0</v>
      </c>
      <c r="CL187" s="187">
        <v>0</v>
      </c>
      <c r="CM187" s="188">
        <f t="shared" si="788"/>
        <v>0</v>
      </c>
      <c r="CN187" s="189">
        <v>0</v>
      </c>
      <c r="CO187" s="189">
        <v>0</v>
      </c>
      <c r="CP187" s="188">
        <f t="shared" si="789"/>
        <v>0</v>
      </c>
      <c r="CQ187" s="189">
        <v>0</v>
      </c>
      <c r="CR187" s="189">
        <v>0</v>
      </c>
    </row>
    <row r="188" spans="1:96" s="231" customFormat="1" ht="51">
      <c r="A188" s="176" t="s">
        <v>495</v>
      </c>
      <c r="B188" s="176" t="s">
        <v>510</v>
      </c>
      <c r="C188" s="177" t="s">
        <v>511</v>
      </c>
      <c r="D188" s="232">
        <v>173</v>
      </c>
      <c r="E188" s="186">
        <f t="shared" si="790"/>
        <v>70</v>
      </c>
      <c r="F188" s="186">
        <f t="shared" si="791"/>
        <v>3</v>
      </c>
      <c r="G188" s="186">
        <f t="shared" si="792"/>
        <v>67</v>
      </c>
      <c r="H188" s="186">
        <f t="shared" si="793"/>
        <v>0</v>
      </c>
      <c r="I188" s="186">
        <f t="shared" si="794"/>
        <v>0</v>
      </c>
      <c r="J188" s="186">
        <f t="shared" si="795"/>
        <v>0</v>
      </c>
      <c r="K188" s="186">
        <f t="shared" si="796"/>
        <v>0</v>
      </c>
      <c r="L188" s="162"/>
      <c r="M188" s="162"/>
      <c r="N188" s="186">
        <f t="shared" si="763"/>
        <v>0</v>
      </c>
      <c r="O188" s="187"/>
      <c r="P188" s="187"/>
      <c r="Q188" s="186">
        <f t="shared" si="764"/>
        <v>0</v>
      </c>
      <c r="R188" s="187"/>
      <c r="S188" s="187"/>
      <c r="T188" s="186">
        <f t="shared" si="765"/>
        <v>0</v>
      </c>
      <c r="U188" s="187"/>
      <c r="V188" s="187"/>
      <c r="W188" s="186">
        <f t="shared" si="766"/>
        <v>0</v>
      </c>
      <c r="X188" s="187"/>
      <c r="Y188" s="187"/>
      <c r="Z188" s="186">
        <f t="shared" si="767"/>
        <v>0</v>
      </c>
      <c r="AA188" s="187"/>
      <c r="AB188" s="187"/>
      <c r="AC188" s="186">
        <f t="shared" si="768"/>
        <v>0</v>
      </c>
      <c r="AD188" s="187"/>
      <c r="AE188" s="187"/>
      <c r="AF188" s="186">
        <f t="shared" si="769"/>
        <v>0</v>
      </c>
      <c r="AG188" s="233"/>
      <c r="AH188" s="233"/>
      <c r="AI188" s="176" t="s">
        <v>495</v>
      </c>
      <c r="AJ188" s="176" t="s">
        <v>510</v>
      </c>
      <c r="AK188" s="177" t="s">
        <v>511</v>
      </c>
      <c r="AL188" s="232">
        <v>173</v>
      </c>
      <c r="AM188" s="186">
        <f t="shared" si="770"/>
        <v>0</v>
      </c>
      <c r="AN188" s="187"/>
      <c r="AO188" s="187"/>
      <c r="AP188" s="186">
        <f t="shared" si="771"/>
        <v>0</v>
      </c>
      <c r="AQ188" s="187"/>
      <c r="AR188" s="187"/>
      <c r="AS188" s="186">
        <f t="shared" si="772"/>
        <v>70</v>
      </c>
      <c r="AT188" s="186">
        <f t="shared" si="773"/>
        <v>3</v>
      </c>
      <c r="AU188" s="186">
        <f t="shared" si="774"/>
        <v>67</v>
      </c>
      <c r="AV188" s="186">
        <f t="shared" si="775"/>
        <v>30</v>
      </c>
      <c r="AW188" s="187">
        <v>2</v>
      </c>
      <c r="AX188" s="187">
        <v>28</v>
      </c>
      <c r="AY188" s="186">
        <f t="shared" si="776"/>
        <v>4</v>
      </c>
      <c r="AZ188" s="187"/>
      <c r="BA188" s="187">
        <v>4</v>
      </c>
      <c r="BB188" s="186">
        <f t="shared" si="777"/>
        <v>4</v>
      </c>
      <c r="BC188" s="187"/>
      <c r="BD188" s="187">
        <v>4</v>
      </c>
      <c r="BE188" s="186">
        <f t="shared" si="778"/>
        <v>0</v>
      </c>
      <c r="BF188" s="187">
        <v>0</v>
      </c>
      <c r="BG188" s="187">
        <v>0</v>
      </c>
      <c r="BH188" s="186">
        <f t="shared" si="779"/>
        <v>0</v>
      </c>
      <c r="BI188" s="187"/>
      <c r="BJ188" s="187"/>
      <c r="BK188" s="186">
        <f t="shared" si="780"/>
        <v>0</v>
      </c>
      <c r="BL188" s="187"/>
      <c r="BM188" s="187"/>
      <c r="BN188" s="176" t="s">
        <v>495</v>
      </c>
      <c r="BO188" s="176" t="s">
        <v>510</v>
      </c>
      <c r="BP188" s="177" t="s">
        <v>511</v>
      </c>
      <c r="BQ188" s="232">
        <v>173</v>
      </c>
      <c r="BR188" s="186">
        <f t="shared" si="781"/>
        <v>40</v>
      </c>
      <c r="BS188" s="187">
        <v>1</v>
      </c>
      <c r="BT188" s="187">
        <v>39</v>
      </c>
      <c r="BU188" s="186">
        <f t="shared" si="782"/>
        <v>13</v>
      </c>
      <c r="BV188" s="187">
        <v>0</v>
      </c>
      <c r="BW188" s="187">
        <v>13</v>
      </c>
      <c r="BX188" s="186">
        <f t="shared" si="783"/>
        <v>0</v>
      </c>
      <c r="BY188" s="187"/>
      <c r="BZ188" s="187"/>
      <c r="CA188" s="186">
        <f t="shared" si="784"/>
        <v>8</v>
      </c>
      <c r="CB188" s="187">
        <v>0</v>
      </c>
      <c r="CC188" s="187">
        <v>8</v>
      </c>
      <c r="CD188" s="186">
        <f t="shared" si="785"/>
        <v>8</v>
      </c>
      <c r="CE188" s="187">
        <v>0</v>
      </c>
      <c r="CF188" s="187">
        <v>8</v>
      </c>
      <c r="CG188" s="186">
        <f t="shared" si="786"/>
        <v>0</v>
      </c>
      <c r="CH188" s="187"/>
      <c r="CI188" s="187"/>
      <c r="CJ188" s="186">
        <f t="shared" si="787"/>
        <v>0</v>
      </c>
      <c r="CK188" s="187"/>
      <c r="CL188" s="187"/>
      <c r="CM188" s="188">
        <f t="shared" si="788"/>
        <v>0</v>
      </c>
      <c r="CN188" s="189"/>
      <c r="CO188" s="189"/>
      <c r="CP188" s="188">
        <f t="shared" si="789"/>
        <v>0</v>
      </c>
      <c r="CQ188" s="189"/>
      <c r="CR188" s="189"/>
    </row>
    <row r="189" spans="1:96" s="231" customFormat="1" ht="38.25">
      <c r="A189" s="176" t="s">
        <v>495</v>
      </c>
      <c r="B189" s="176" t="s">
        <v>512</v>
      </c>
      <c r="C189" s="177" t="s">
        <v>513</v>
      </c>
      <c r="D189" s="232">
        <v>174</v>
      </c>
      <c r="E189" s="186">
        <f t="shared" si="790"/>
        <v>147</v>
      </c>
      <c r="F189" s="186">
        <f t="shared" si="791"/>
        <v>64</v>
      </c>
      <c r="G189" s="186">
        <f t="shared" si="792"/>
        <v>83</v>
      </c>
      <c r="H189" s="186">
        <f t="shared" si="793"/>
        <v>0</v>
      </c>
      <c r="I189" s="186">
        <f t="shared" si="794"/>
        <v>0</v>
      </c>
      <c r="J189" s="186">
        <f t="shared" si="795"/>
        <v>0</v>
      </c>
      <c r="K189" s="186">
        <f t="shared" si="796"/>
        <v>0</v>
      </c>
      <c r="L189" s="162">
        <v>0</v>
      </c>
      <c r="M189" s="162">
        <v>0</v>
      </c>
      <c r="N189" s="186">
        <f t="shared" si="763"/>
        <v>0</v>
      </c>
      <c r="O189" s="187">
        <v>0</v>
      </c>
      <c r="P189" s="187">
        <v>0</v>
      </c>
      <c r="Q189" s="186">
        <f t="shared" si="764"/>
        <v>0</v>
      </c>
      <c r="R189" s="187">
        <v>0</v>
      </c>
      <c r="S189" s="187">
        <v>0</v>
      </c>
      <c r="T189" s="186">
        <f t="shared" si="765"/>
        <v>0</v>
      </c>
      <c r="U189" s="187">
        <v>0</v>
      </c>
      <c r="V189" s="187">
        <v>0</v>
      </c>
      <c r="W189" s="186">
        <f t="shared" si="766"/>
        <v>0</v>
      </c>
      <c r="X189" s="187">
        <v>0</v>
      </c>
      <c r="Y189" s="187">
        <v>0</v>
      </c>
      <c r="Z189" s="186">
        <f t="shared" si="767"/>
        <v>0</v>
      </c>
      <c r="AA189" s="187">
        <v>0</v>
      </c>
      <c r="AB189" s="187">
        <v>0</v>
      </c>
      <c r="AC189" s="186">
        <f t="shared" si="768"/>
        <v>0</v>
      </c>
      <c r="AD189" s="187">
        <v>0</v>
      </c>
      <c r="AE189" s="187">
        <v>0</v>
      </c>
      <c r="AF189" s="186">
        <f t="shared" si="769"/>
        <v>0</v>
      </c>
      <c r="AG189" s="233">
        <v>0</v>
      </c>
      <c r="AH189" s="233">
        <v>0</v>
      </c>
      <c r="AI189" s="176" t="s">
        <v>495</v>
      </c>
      <c r="AJ189" s="176" t="s">
        <v>512</v>
      </c>
      <c r="AK189" s="177" t="s">
        <v>513</v>
      </c>
      <c r="AL189" s="232">
        <v>174</v>
      </c>
      <c r="AM189" s="186">
        <f t="shared" si="770"/>
        <v>0</v>
      </c>
      <c r="AN189" s="187">
        <v>0</v>
      </c>
      <c r="AO189" s="187">
        <v>0</v>
      </c>
      <c r="AP189" s="186">
        <f t="shared" si="771"/>
        <v>0</v>
      </c>
      <c r="AQ189" s="187">
        <v>0</v>
      </c>
      <c r="AR189" s="187">
        <v>0</v>
      </c>
      <c r="AS189" s="186">
        <f t="shared" si="772"/>
        <v>134</v>
      </c>
      <c r="AT189" s="186">
        <f t="shared" si="773"/>
        <v>57</v>
      </c>
      <c r="AU189" s="186">
        <f t="shared" si="774"/>
        <v>77</v>
      </c>
      <c r="AV189" s="186">
        <f t="shared" si="775"/>
        <v>111</v>
      </c>
      <c r="AW189" s="187">
        <v>46</v>
      </c>
      <c r="AX189" s="187">
        <v>65</v>
      </c>
      <c r="AY189" s="186">
        <f t="shared" si="776"/>
        <v>42</v>
      </c>
      <c r="AZ189" s="187">
        <v>11</v>
      </c>
      <c r="BA189" s="187">
        <v>31</v>
      </c>
      <c r="BB189" s="186">
        <f t="shared" si="777"/>
        <v>24</v>
      </c>
      <c r="BC189" s="187">
        <v>9</v>
      </c>
      <c r="BD189" s="187">
        <v>15</v>
      </c>
      <c r="BE189" s="186">
        <f t="shared" si="778"/>
        <v>0</v>
      </c>
      <c r="BF189" s="187">
        <v>0</v>
      </c>
      <c r="BG189" s="187">
        <v>0</v>
      </c>
      <c r="BH189" s="186">
        <f t="shared" si="779"/>
        <v>0</v>
      </c>
      <c r="BI189" s="187">
        <v>0</v>
      </c>
      <c r="BJ189" s="187">
        <v>0</v>
      </c>
      <c r="BK189" s="186">
        <f t="shared" si="780"/>
        <v>0</v>
      </c>
      <c r="BL189" s="187">
        <v>0</v>
      </c>
      <c r="BM189" s="187">
        <v>0</v>
      </c>
      <c r="BN189" s="176" t="s">
        <v>495</v>
      </c>
      <c r="BO189" s="176" t="s">
        <v>512</v>
      </c>
      <c r="BP189" s="177" t="s">
        <v>513</v>
      </c>
      <c r="BQ189" s="232">
        <v>174</v>
      </c>
      <c r="BR189" s="186">
        <f t="shared" si="781"/>
        <v>23</v>
      </c>
      <c r="BS189" s="187">
        <v>11</v>
      </c>
      <c r="BT189" s="187">
        <v>12</v>
      </c>
      <c r="BU189" s="186">
        <f t="shared" si="782"/>
        <v>2</v>
      </c>
      <c r="BV189" s="187">
        <v>1</v>
      </c>
      <c r="BW189" s="187">
        <v>1</v>
      </c>
      <c r="BX189" s="186">
        <f t="shared" si="783"/>
        <v>0</v>
      </c>
      <c r="BY189" s="187">
        <v>0</v>
      </c>
      <c r="BZ189" s="187">
        <v>0</v>
      </c>
      <c r="CA189" s="186">
        <f t="shared" si="784"/>
        <v>3</v>
      </c>
      <c r="CB189" s="187">
        <v>1</v>
      </c>
      <c r="CC189" s="187">
        <v>2</v>
      </c>
      <c r="CD189" s="186">
        <f t="shared" si="785"/>
        <v>3</v>
      </c>
      <c r="CE189" s="187">
        <v>1</v>
      </c>
      <c r="CF189" s="187">
        <v>2</v>
      </c>
      <c r="CG189" s="186">
        <f t="shared" si="786"/>
        <v>0</v>
      </c>
      <c r="CH189" s="187">
        <v>0</v>
      </c>
      <c r="CI189" s="187">
        <v>0</v>
      </c>
      <c r="CJ189" s="186">
        <f t="shared" si="787"/>
        <v>13</v>
      </c>
      <c r="CK189" s="187">
        <v>7</v>
      </c>
      <c r="CL189" s="187">
        <v>6</v>
      </c>
      <c r="CM189" s="188">
        <f t="shared" si="788"/>
        <v>0</v>
      </c>
      <c r="CN189" s="189">
        <v>0</v>
      </c>
      <c r="CO189" s="189">
        <v>0</v>
      </c>
      <c r="CP189" s="188">
        <f t="shared" si="789"/>
        <v>0</v>
      </c>
      <c r="CQ189" s="189">
        <v>0</v>
      </c>
      <c r="CR189" s="189">
        <v>0</v>
      </c>
    </row>
    <row r="190" spans="1:96" s="231" customFormat="1" ht="63.75">
      <c r="A190" s="176" t="s">
        <v>495</v>
      </c>
      <c r="B190" s="176" t="s">
        <v>514</v>
      </c>
      <c r="C190" s="177" t="s">
        <v>515</v>
      </c>
      <c r="D190" s="232">
        <v>175</v>
      </c>
      <c r="E190" s="186">
        <f t="shared" si="790"/>
        <v>19</v>
      </c>
      <c r="F190" s="186">
        <f t="shared" si="791"/>
        <v>0</v>
      </c>
      <c r="G190" s="186">
        <f t="shared" si="792"/>
        <v>19</v>
      </c>
      <c r="H190" s="186">
        <f t="shared" si="793"/>
        <v>19</v>
      </c>
      <c r="I190" s="186">
        <f t="shared" si="794"/>
        <v>0</v>
      </c>
      <c r="J190" s="186">
        <f t="shared" si="795"/>
        <v>19</v>
      </c>
      <c r="K190" s="186">
        <f t="shared" si="796"/>
        <v>16</v>
      </c>
      <c r="L190" s="162"/>
      <c r="M190" s="162">
        <v>16</v>
      </c>
      <c r="N190" s="186">
        <f t="shared" si="763"/>
        <v>8</v>
      </c>
      <c r="O190" s="187"/>
      <c r="P190" s="187">
        <v>8</v>
      </c>
      <c r="Q190" s="186">
        <f t="shared" si="764"/>
        <v>7</v>
      </c>
      <c r="R190" s="187"/>
      <c r="S190" s="187">
        <v>7</v>
      </c>
      <c r="T190" s="186">
        <f t="shared" si="765"/>
        <v>3</v>
      </c>
      <c r="U190" s="187"/>
      <c r="V190" s="187">
        <v>3</v>
      </c>
      <c r="W190" s="186">
        <f t="shared" si="766"/>
        <v>3</v>
      </c>
      <c r="X190" s="187"/>
      <c r="Y190" s="187">
        <v>3</v>
      </c>
      <c r="Z190" s="186">
        <f t="shared" si="767"/>
        <v>3</v>
      </c>
      <c r="AA190" s="187"/>
      <c r="AB190" s="187">
        <v>3</v>
      </c>
      <c r="AC190" s="186">
        <f t="shared" si="768"/>
        <v>0</v>
      </c>
      <c r="AD190" s="187"/>
      <c r="AE190" s="187"/>
      <c r="AF190" s="186">
        <f t="shared" si="769"/>
        <v>0</v>
      </c>
      <c r="AG190" s="233"/>
      <c r="AH190" s="233"/>
      <c r="AI190" s="176" t="s">
        <v>495</v>
      </c>
      <c r="AJ190" s="176" t="s">
        <v>514</v>
      </c>
      <c r="AK190" s="177" t="s">
        <v>515</v>
      </c>
      <c r="AL190" s="232">
        <v>175</v>
      </c>
      <c r="AM190" s="186">
        <f t="shared" si="770"/>
        <v>1</v>
      </c>
      <c r="AN190" s="187"/>
      <c r="AO190" s="187">
        <v>1</v>
      </c>
      <c r="AP190" s="186">
        <f t="shared" si="771"/>
        <v>1</v>
      </c>
      <c r="AQ190" s="187"/>
      <c r="AR190" s="187">
        <v>1</v>
      </c>
      <c r="AS190" s="186">
        <f t="shared" si="772"/>
        <v>0</v>
      </c>
      <c r="AT190" s="186">
        <f t="shared" si="773"/>
        <v>0</v>
      </c>
      <c r="AU190" s="186">
        <f t="shared" si="774"/>
        <v>0</v>
      </c>
      <c r="AV190" s="186">
        <f t="shared" si="775"/>
        <v>0</v>
      </c>
      <c r="AW190" s="187"/>
      <c r="AX190" s="187"/>
      <c r="AY190" s="186">
        <f t="shared" si="776"/>
        <v>0</v>
      </c>
      <c r="AZ190" s="187"/>
      <c r="BA190" s="187"/>
      <c r="BB190" s="186">
        <f t="shared" si="777"/>
        <v>0</v>
      </c>
      <c r="BC190" s="187"/>
      <c r="BD190" s="187"/>
      <c r="BE190" s="186">
        <f t="shared" si="778"/>
        <v>0</v>
      </c>
      <c r="BF190" s="187">
        <v>0</v>
      </c>
      <c r="BG190" s="187">
        <v>0</v>
      </c>
      <c r="BH190" s="186">
        <f t="shared" si="779"/>
        <v>0</v>
      </c>
      <c r="BI190" s="187"/>
      <c r="BJ190" s="187"/>
      <c r="BK190" s="186">
        <f t="shared" si="780"/>
        <v>0</v>
      </c>
      <c r="BL190" s="187"/>
      <c r="BM190" s="187"/>
      <c r="BN190" s="176" t="s">
        <v>495</v>
      </c>
      <c r="BO190" s="176" t="s">
        <v>514</v>
      </c>
      <c r="BP190" s="177" t="s">
        <v>515</v>
      </c>
      <c r="BQ190" s="232">
        <v>175</v>
      </c>
      <c r="BR190" s="186">
        <f t="shared" si="781"/>
        <v>0</v>
      </c>
      <c r="BS190" s="187"/>
      <c r="BT190" s="187"/>
      <c r="BU190" s="186">
        <f t="shared" si="782"/>
        <v>0</v>
      </c>
      <c r="BV190" s="187"/>
      <c r="BW190" s="187"/>
      <c r="BX190" s="186">
        <f t="shared" si="783"/>
        <v>0</v>
      </c>
      <c r="BY190" s="187"/>
      <c r="BZ190" s="187"/>
      <c r="CA190" s="186">
        <f t="shared" si="784"/>
        <v>0</v>
      </c>
      <c r="CB190" s="187">
        <v>0</v>
      </c>
      <c r="CC190" s="187">
        <v>0</v>
      </c>
      <c r="CD190" s="186">
        <f t="shared" si="785"/>
        <v>0</v>
      </c>
      <c r="CE190" s="187"/>
      <c r="CF190" s="187"/>
      <c r="CG190" s="186">
        <f t="shared" si="786"/>
        <v>0</v>
      </c>
      <c r="CH190" s="187"/>
      <c r="CI190" s="187"/>
      <c r="CJ190" s="186">
        <f t="shared" si="787"/>
        <v>0</v>
      </c>
      <c r="CK190" s="187"/>
      <c r="CL190" s="187"/>
      <c r="CM190" s="188">
        <f t="shared" si="788"/>
        <v>0</v>
      </c>
      <c r="CN190" s="189"/>
      <c r="CO190" s="189"/>
      <c r="CP190" s="188">
        <f t="shared" si="789"/>
        <v>0</v>
      </c>
      <c r="CQ190" s="189"/>
      <c r="CR190" s="189"/>
    </row>
    <row r="191" spans="1:96" s="231" customFormat="1" ht="63.75">
      <c r="A191" s="176" t="s">
        <v>495</v>
      </c>
      <c r="B191" s="176" t="s">
        <v>516</v>
      </c>
      <c r="C191" s="177" t="s">
        <v>517</v>
      </c>
      <c r="D191" s="232">
        <v>176</v>
      </c>
      <c r="E191" s="186">
        <f t="shared" si="790"/>
        <v>15</v>
      </c>
      <c r="F191" s="186">
        <f t="shared" si="791"/>
        <v>4</v>
      </c>
      <c r="G191" s="186">
        <f t="shared" si="792"/>
        <v>11</v>
      </c>
      <c r="H191" s="186">
        <f t="shared" si="793"/>
        <v>15</v>
      </c>
      <c r="I191" s="186">
        <f t="shared" si="794"/>
        <v>4</v>
      </c>
      <c r="J191" s="186">
        <f t="shared" si="795"/>
        <v>11</v>
      </c>
      <c r="K191" s="186">
        <f t="shared" si="796"/>
        <v>15</v>
      </c>
      <c r="L191" s="162">
        <v>4</v>
      </c>
      <c r="M191" s="162">
        <v>11</v>
      </c>
      <c r="N191" s="186">
        <f t="shared" si="763"/>
        <v>8</v>
      </c>
      <c r="O191" s="187">
        <v>4</v>
      </c>
      <c r="P191" s="187">
        <v>4</v>
      </c>
      <c r="Q191" s="186">
        <f t="shared" si="764"/>
        <v>7</v>
      </c>
      <c r="R191" s="187">
        <v>3</v>
      </c>
      <c r="S191" s="187">
        <v>4</v>
      </c>
      <c r="T191" s="186">
        <f t="shared" si="765"/>
        <v>3</v>
      </c>
      <c r="U191" s="187"/>
      <c r="V191" s="187">
        <v>3</v>
      </c>
      <c r="W191" s="186">
        <f t="shared" si="766"/>
        <v>3</v>
      </c>
      <c r="X191" s="187"/>
      <c r="Y191" s="187">
        <v>3</v>
      </c>
      <c r="Z191" s="186">
        <f t="shared" si="767"/>
        <v>0</v>
      </c>
      <c r="AA191" s="187"/>
      <c r="AB191" s="187"/>
      <c r="AC191" s="186">
        <f t="shared" si="768"/>
        <v>0</v>
      </c>
      <c r="AD191" s="187"/>
      <c r="AE191" s="187"/>
      <c r="AF191" s="186">
        <f t="shared" si="769"/>
        <v>0</v>
      </c>
      <c r="AG191" s="233"/>
      <c r="AH191" s="233"/>
      <c r="AI191" s="176" t="s">
        <v>495</v>
      </c>
      <c r="AJ191" s="176" t="s">
        <v>516</v>
      </c>
      <c r="AK191" s="177" t="s">
        <v>517</v>
      </c>
      <c r="AL191" s="232">
        <v>176</v>
      </c>
      <c r="AM191" s="186">
        <f t="shared" si="770"/>
        <v>0</v>
      </c>
      <c r="AN191" s="187"/>
      <c r="AO191" s="187"/>
      <c r="AP191" s="186">
        <f t="shared" si="771"/>
        <v>0</v>
      </c>
      <c r="AQ191" s="187"/>
      <c r="AR191" s="187"/>
      <c r="AS191" s="186">
        <f t="shared" si="772"/>
        <v>0</v>
      </c>
      <c r="AT191" s="186">
        <f t="shared" si="773"/>
        <v>0</v>
      </c>
      <c r="AU191" s="186">
        <f t="shared" si="774"/>
        <v>0</v>
      </c>
      <c r="AV191" s="186">
        <f t="shared" si="775"/>
        <v>0</v>
      </c>
      <c r="AW191" s="187"/>
      <c r="AX191" s="187"/>
      <c r="AY191" s="186">
        <f t="shared" si="776"/>
        <v>0</v>
      </c>
      <c r="AZ191" s="187"/>
      <c r="BA191" s="187"/>
      <c r="BB191" s="186">
        <f t="shared" si="777"/>
        <v>0</v>
      </c>
      <c r="BC191" s="187"/>
      <c r="BD191" s="187"/>
      <c r="BE191" s="186">
        <f t="shared" si="778"/>
        <v>0</v>
      </c>
      <c r="BF191" s="187">
        <v>0</v>
      </c>
      <c r="BG191" s="187">
        <v>0</v>
      </c>
      <c r="BH191" s="186">
        <f t="shared" si="779"/>
        <v>0</v>
      </c>
      <c r="BI191" s="187"/>
      <c r="BJ191" s="187"/>
      <c r="BK191" s="186">
        <f t="shared" si="780"/>
        <v>0</v>
      </c>
      <c r="BL191" s="187"/>
      <c r="BM191" s="187"/>
      <c r="BN191" s="176" t="s">
        <v>495</v>
      </c>
      <c r="BO191" s="176" t="s">
        <v>516</v>
      </c>
      <c r="BP191" s="177" t="s">
        <v>517</v>
      </c>
      <c r="BQ191" s="232">
        <v>176</v>
      </c>
      <c r="BR191" s="186">
        <f t="shared" si="781"/>
        <v>0</v>
      </c>
      <c r="BS191" s="187"/>
      <c r="BT191" s="187"/>
      <c r="BU191" s="186">
        <f t="shared" si="782"/>
        <v>0</v>
      </c>
      <c r="BV191" s="187"/>
      <c r="BW191" s="187"/>
      <c r="BX191" s="186">
        <f t="shared" si="783"/>
        <v>0</v>
      </c>
      <c r="BY191" s="187"/>
      <c r="BZ191" s="187"/>
      <c r="CA191" s="186">
        <f t="shared" si="784"/>
        <v>0</v>
      </c>
      <c r="CB191" s="187">
        <v>0</v>
      </c>
      <c r="CC191" s="187">
        <v>0</v>
      </c>
      <c r="CD191" s="186">
        <f t="shared" si="785"/>
        <v>0</v>
      </c>
      <c r="CE191" s="187"/>
      <c r="CF191" s="187"/>
      <c r="CG191" s="186">
        <f t="shared" si="786"/>
        <v>0</v>
      </c>
      <c r="CH191" s="187"/>
      <c r="CI191" s="187"/>
      <c r="CJ191" s="186">
        <f t="shared" si="787"/>
        <v>0</v>
      </c>
      <c r="CK191" s="187"/>
      <c r="CL191" s="187"/>
      <c r="CM191" s="188">
        <f t="shared" si="788"/>
        <v>0</v>
      </c>
      <c r="CN191" s="189"/>
      <c r="CO191" s="189"/>
      <c r="CP191" s="188">
        <f t="shared" si="789"/>
        <v>0</v>
      </c>
      <c r="CQ191" s="189"/>
      <c r="CR191" s="189"/>
    </row>
    <row r="192" spans="1:96" s="231" customFormat="1" ht="38.25">
      <c r="A192" s="176" t="s">
        <v>495</v>
      </c>
      <c r="B192" s="176" t="s">
        <v>518</v>
      </c>
      <c r="C192" s="177" t="s">
        <v>519</v>
      </c>
      <c r="D192" s="232">
        <v>177</v>
      </c>
      <c r="E192" s="186">
        <f t="shared" si="790"/>
        <v>262</v>
      </c>
      <c r="F192" s="186">
        <f t="shared" si="791"/>
        <v>94</v>
      </c>
      <c r="G192" s="186">
        <f t="shared" si="792"/>
        <v>168</v>
      </c>
      <c r="H192" s="186">
        <f t="shared" si="793"/>
        <v>262</v>
      </c>
      <c r="I192" s="186">
        <f t="shared" si="794"/>
        <v>94</v>
      </c>
      <c r="J192" s="186">
        <f t="shared" si="795"/>
        <v>168</v>
      </c>
      <c r="K192" s="186">
        <f t="shared" si="796"/>
        <v>247</v>
      </c>
      <c r="L192" s="162">
        <v>84</v>
      </c>
      <c r="M192" s="162">
        <v>163</v>
      </c>
      <c r="N192" s="186">
        <f t="shared" si="763"/>
        <v>120</v>
      </c>
      <c r="O192" s="187">
        <v>42</v>
      </c>
      <c r="P192" s="187">
        <v>78</v>
      </c>
      <c r="Q192" s="186">
        <f t="shared" si="764"/>
        <v>109</v>
      </c>
      <c r="R192" s="187">
        <v>38</v>
      </c>
      <c r="S192" s="187">
        <v>71</v>
      </c>
      <c r="T192" s="186">
        <f t="shared" si="765"/>
        <v>26</v>
      </c>
      <c r="U192" s="187">
        <v>9</v>
      </c>
      <c r="V192" s="187">
        <v>17</v>
      </c>
      <c r="W192" s="186">
        <f t="shared" si="766"/>
        <v>26</v>
      </c>
      <c r="X192" s="187">
        <v>9</v>
      </c>
      <c r="Y192" s="187">
        <v>17</v>
      </c>
      <c r="Z192" s="186">
        <f t="shared" si="767"/>
        <v>15</v>
      </c>
      <c r="AA192" s="187">
        <v>10</v>
      </c>
      <c r="AB192" s="187">
        <v>5</v>
      </c>
      <c r="AC192" s="186">
        <f t="shared" si="768"/>
        <v>8</v>
      </c>
      <c r="AD192" s="187">
        <v>6</v>
      </c>
      <c r="AE192" s="187">
        <v>2</v>
      </c>
      <c r="AF192" s="186">
        <f t="shared" si="769"/>
        <v>7</v>
      </c>
      <c r="AG192" s="233">
        <v>5</v>
      </c>
      <c r="AH192" s="233">
        <v>2</v>
      </c>
      <c r="AI192" s="176" t="s">
        <v>495</v>
      </c>
      <c r="AJ192" s="176" t="s">
        <v>518</v>
      </c>
      <c r="AK192" s="177" t="s">
        <v>519</v>
      </c>
      <c r="AL192" s="232">
        <v>177</v>
      </c>
      <c r="AM192" s="186">
        <f t="shared" si="770"/>
        <v>1</v>
      </c>
      <c r="AN192" s="187">
        <v>1</v>
      </c>
      <c r="AO192" s="187">
        <v>0</v>
      </c>
      <c r="AP192" s="186">
        <f t="shared" si="771"/>
        <v>1</v>
      </c>
      <c r="AQ192" s="187">
        <v>1</v>
      </c>
      <c r="AR192" s="187">
        <v>0</v>
      </c>
      <c r="AS192" s="186">
        <f t="shared" si="772"/>
        <v>0</v>
      </c>
      <c r="AT192" s="186">
        <f t="shared" si="773"/>
        <v>0</v>
      </c>
      <c r="AU192" s="186">
        <f t="shared" si="774"/>
        <v>0</v>
      </c>
      <c r="AV192" s="186">
        <f t="shared" si="775"/>
        <v>0</v>
      </c>
      <c r="AW192" s="187">
        <v>0</v>
      </c>
      <c r="AX192" s="187">
        <v>0</v>
      </c>
      <c r="AY192" s="186">
        <f t="shared" si="776"/>
        <v>0</v>
      </c>
      <c r="AZ192" s="187">
        <v>0</v>
      </c>
      <c r="BA192" s="187">
        <v>0</v>
      </c>
      <c r="BB192" s="186">
        <f t="shared" si="777"/>
        <v>0</v>
      </c>
      <c r="BC192" s="187">
        <v>0</v>
      </c>
      <c r="BD192" s="187">
        <v>0</v>
      </c>
      <c r="BE192" s="186">
        <f t="shared" si="778"/>
        <v>0</v>
      </c>
      <c r="BF192" s="187">
        <v>0</v>
      </c>
      <c r="BG192" s="187">
        <v>0</v>
      </c>
      <c r="BH192" s="186">
        <f t="shared" si="779"/>
        <v>0</v>
      </c>
      <c r="BI192" s="187">
        <v>0</v>
      </c>
      <c r="BJ192" s="187">
        <v>0</v>
      </c>
      <c r="BK192" s="186">
        <f t="shared" si="780"/>
        <v>0</v>
      </c>
      <c r="BL192" s="187">
        <v>0</v>
      </c>
      <c r="BM192" s="187">
        <v>0</v>
      </c>
      <c r="BN192" s="176" t="s">
        <v>495</v>
      </c>
      <c r="BO192" s="176" t="s">
        <v>518</v>
      </c>
      <c r="BP192" s="177" t="s">
        <v>519</v>
      </c>
      <c r="BQ192" s="232">
        <v>177</v>
      </c>
      <c r="BR192" s="186">
        <f t="shared" si="781"/>
        <v>0</v>
      </c>
      <c r="BS192" s="187">
        <v>0</v>
      </c>
      <c r="BT192" s="187">
        <v>0</v>
      </c>
      <c r="BU192" s="186">
        <f t="shared" si="782"/>
        <v>0</v>
      </c>
      <c r="BV192" s="187">
        <v>0</v>
      </c>
      <c r="BW192" s="187">
        <v>0</v>
      </c>
      <c r="BX192" s="186">
        <f t="shared" si="783"/>
        <v>0</v>
      </c>
      <c r="BY192" s="187">
        <v>0</v>
      </c>
      <c r="BZ192" s="187">
        <v>0</v>
      </c>
      <c r="CA192" s="186">
        <f t="shared" si="784"/>
        <v>0</v>
      </c>
      <c r="CB192" s="187">
        <v>0</v>
      </c>
      <c r="CC192" s="187">
        <v>0</v>
      </c>
      <c r="CD192" s="186">
        <f t="shared" si="785"/>
        <v>0</v>
      </c>
      <c r="CE192" s="187">
        <v>0</v>
      </c>
      <c r="CF192" s="187">
        <v>0</v>
      </c>
      <c r="CG192" s="186">
        <f t="shared" si="786"/>
        <v>0</v>
      </c>
      <c r="CH192" s="187">
        <v>0</v>
      </c>
      <c r="CI192" s="187">
        <v>0</v>
      </c>
      <c r="CJ192" s="186">
        <f t="shared" si="787"/>
        <v>0</v>
      </c>
      <c r="CK192" s="187">
        <v>0</v>
      </c>
      <c r="CL192" s="187">
        <v>0</v>
      </c>
      <c r="CM192" s="188">
        <f t="shared" si="788"/>
        <v>0</v>
      </c>
      <c r="CN192" s="189">
        <v>0</v>
      </c>
      <c r="CO192" s="189">
        <v>0</v>
      </c>
      <c r="CP192" s="188">
        <f t="shared" si="789"/>
        <v>0</v>
      </c>
      <c r="CQ192" s="189">
        <v>0</v>
      </c>
      <c r="CR192" s="189">
        <v>0</v>
      </c>
    </row>
    <row r="193" spans="1:96" s="231" customFormat="1" ht="25.5">
      <c r="A193" s="176" t="s">
        <v>495</v>
      </c>
      <c r="B193" s="176" t="s">
        <v>520</v>
      </c>
      <c r="C193" s="177" t="s">
        <v>521</v>
      </c>
      <c r="D193" s="232">
        <v>178</v>
      </c>
      <c r="E193" s="186">
        <f t="shared" si="790"/>
        <v>1553</v>
      </c>
      <c r="F193" s="186">
        <f t="shared" si="791"/>
        <v>616</v>
      </c>
      <c r="G193" s="186">
        <f t="shared" si="792"/>
        <v>937</v>
      </c>
      <c r="H193" s="186">
        <f t="shared" si="793"/>
        <v>0</v>
      </c>
      <c r="I193" s="186">
        <f t="shared" si="794"/>
        <v>0</v>
      </c>
      <c r="J193" s="186">
        <f t="shared" si="795"/>
        <v>0</v>
      </c>
      <c r="K193" s="186">
        <f t="shared" si="796"/>
        <v>0</v>
      </c>
      <c r="L193" s="162">
        <v>0</v>
      </c>
      <c r="M193" s="162">
        <v>0</v>
      </c>
      <c r="N193" s="186">
        <f t="shared" si="763"/>
        <v>0</v>
      </c>
      <c r="O193" s="187">
        <v>0</v>
      </c>
      <c r="P193" s="187">
        <v>0</v>
      </c>
      <c r="Q193" s="186">
        <f t="shared" si="764"/>
        <v>0</v>
      </c>
      <c r="R193" s="187">
        <v>0</v>
      </c>
      <c r="S193" s="187">
        <v>0</v>
      </c>
      <c r="T193" s="186">
        <f t="shared" si="765"/>
        <v>0</v>
      </c>
      <c r="U193" s="187">
        <v>0</v>
      </c>
      <c r="V193" s="187">
        <v>0</v>
      </c>
      <c r="W193" s="186">
        <f t="shared" si="766"/>
        <v>0</v>
      </c>
      <c r="X193" s="187">
        <v>0</v>
      </c>
      <c r="Y193" s="187">
        <v>0</v>
      </c>
      <c r="Z193" s="186">
        <f t="shared" si="767"/>
        <v>0</v>
      </c>
      <c r="AA193" s="187">
        <v>0</v>
      </c>
      <c r="AB193" s="187">
        <v>0</v>
      </c>
      <c r="AC193" s="186">
        <f t="shared" si="768"/>
        <v>0</v>
      </c>
      <c r="AD193" s="187">
        <v>0</v>
      </c>
      <c r="AE193" s="187">
        <v>0</v>
      </c>
      <c r="AF193" s="186">
        <f t="shared" si="769"/>
        <v>0</v>
      </c>
      <c r="AG193" s="233">
        <v>0</v>
      </c>
      <c r="AH193" s="233">
        <v>0</v>
      </c>
      <c r="AI193" s="176" t="s">
        <v>495</v>
      </c>
      <c r="AJ193" s="176" t="s">
        <v>520</v>
      </c>
      <c r="AK193" s="177" t="s">
        <v>521</v>
      </c>
      <c r="AL193" s="232">
        <v>178</v>
      </c>
      <c r="AM193" s="186">
        <f t="shared" si="770"/>
        <v>0</v>
      </c>
      <c r="AN193" s="187">
        <v>0</v>
      </c>
      <c r="AO193" s="187">
        <v>0</v>
      </c>
      <c r="AP193" s="186">
        <f t="shared" si="771"/>
        <v>0</v>
      </c>
      <c r="AQ193" s="187">
        <v>0</v>
      </c>
      <c r="AR193" s="187">
        <v>0</v>
      </c>
      <c r="AS193" s="186">
        <f t="shared" si="772"/>
        <v>1363</v>
      </c>
      <c r="AT193" s="186">
        <f t="shared" si="773"/>
        <v>558</v>
      </c>
      <c r="AU193" s="186">
        <f t="shared" si="774"/>
        <v>805</v>
      </c>
      <c r="AV193" s="186">
        <f t="shared" si="775"/>
        <v>603</v>
      </c>
      <c r="AW193" s="187">
        <v>156</v>
      </c>
      <c r="AX193" s="187">
        <v>447</v>
      </c>
      <c r="AY193" s="186">
        <f t="shared" si="776"/>
        <v>341</v>
      </c>
      <c r="AZ193" s="187">
        <v>88</v>
      </c>
      <c r="BA193" s="187">
        <v>253</v>
      </c>
      <c r="BB193" s="186">
        <f t="shared" si="777"/>
        <v>266</v>
      </c>
      <c r="BC193" s="187">
        <v>56</v>
      </c>
      <c r="BD193" s="187">
        <v>210</v>
      </c>
      <c r="BE193" s="186">
        <f t="shared" si="778"/>
        <v>9</v>
      </c>
      <c r="BF193" s="187">
        <v>4</v>
      </c>
      <c r="BG193" s="187">
        <v>5</v>
      </c>
      <c r="BH193" s="186">
        <f t="shared" si="779"/>
        <v>3</v>
      </c>
      <c r="BI193" s="187">
        <v>2</v>
      </c>
      <c r="BJ193" s="187">
        <v>1</v>
      </c>
      <c r="BK193" s="186">
        <f t="shared" si="780"/>
        <v>6</v>
      </c>
      <c r="BL193" s="187">
        <v>2</v>
      </c>
      <c r="BM193" s="187">
        <v>4</v>
      </c>
      <c r="BN193" s="176" t="s">
        <v>495</v>
      </c>
      <c r="BO193" s="176" t="s">
        <v>520</v>
      </c>
      <c r="BP193" s="177" t="s">
        <v>521</v>
      </c>
      <c r="BQ193" s="232">
        <v>178</v>
      </c>
      <c r="BR193" s="186">
        <f t="shared" si="781"/>
        <v>760</v>
      </c>
      <c r="BS193" s="187">
        <v>402</v>
      </c>
      <c r="BT193" s="187">
        <v>358</v>
      </c>
      <c r="BU193" s="186">
        <f t="shared" si="782"/>
        <v>282</v>
      </c>
      <c r="BV193" s="187">
        <v>156</v>
      </c>
      <c r="BW193" s="187">
        <v>126</v>
      </c>
      <c r="BX193" s="186">
        <f t="shared" si="783"/>
        <v>237</v>
      </c>
      <c r="BY193" s="187">
        <v>138</v>
      </c>
      <c r="BZ193" s="187">
        <v>99</v>
      </c>
      <c r="CA193" s="186">
        <f t="shared" si="784"/>
        <v>186</v>
      </c>
      <c r="CB193" s="187">
        <v>92</v>
      </c>
      <c r="CC193" s="187">
        <v>94</v>
      </c>
      <c r="CD193" s="186">
        <f t="shared" si="785"/>
        <v>178</v>
      </c>
      <c r="CE193" s="187">
        <v>91</v>
      </c>
      <c r="CF193" s="187">
        <v>87</v>
      </c>
      <c r="CG193" s="186">
        <f t="shared" si="786"/>
        <v>8</v>
      </c>
      <c r="CH193" s="187">
        <v>1</v>
      </c>
      <c r="CI193" s="187">
        <v>7</v>
      </c>
      <c r="CJ193" s="186">
        <f t="shared" si="787"/>
        <v>190</v>
      </c>
      <c r="CK193" s="187">
        <v>58</v>
      </c>
      <c r="CL193" s="187">
        <v>132</v>
      </c>
      <c r="CM193" s="188">
        <f t="shared" si="788"/>
        <v>94</v>
      </c>
      <c r="CN193" s="189">
        <v>36</v>
      </c>
      <c r="CO193" s="189">
        <v>58</v>
      </c>
      <c r="CP193" s="188">
        <f t="shared" si="789"/>
        <v>35</v>
      </c>
      <c r="CQ193" s="189">
        <v>13</v>
      </c>
      <c r="CR193" s="189">
        <v>22</v>
      </c>
    </row>
    <row r="194" spans="1:96" s="231" customFormat="1" ht="25.5">
      <c r="A194" s="176" t="s">
        <v>495</v>
      </c>
      <c r="B194" s="176" t="s">
        <v>522</v>
      </c>
      <c r="C194" s="177" t="s">
        <v>523</v>
      </c>
      <c r="D194" s="232">
        <v>179</v>
      </c>
      <c r="E194" s="186">
        <f t="shared" si="790"/>
        <v>44</v>
      </c>
      <c r="F194" s="186">
        <f t="shared" si="791"/>
        <v>10</v>
      </c>
      <c r="G194" s="186">
        <f t="shared" si="792"/>
        <v>34</v>
      </c>
      <c r="H194" s="186">
        <f t="shared" si="793"/>
        <v>0</v>
      </c>
      <c r="I194" s="186">
        <f t="shared" si="794"/>
        <v>0</v>
      </c>
      <c r="J194" s="186">
        <f t="shared" si="795"/>
        <v>0</v>
      </c>
      <c r="K194" s="186">
        <f t="shared" si="796"/>
        <v>0</v>
      </c>
      <c r="L194" s="162">
        <v>0</v>
      </c>
      <c r="M194" s="162">
        <v>0</v>
      </c>
      <c r="N194" s="186">
        <f t="shared" si="763"/>
        <v>0</v>
      </c>
      <c r="O194" s="187">
        <v>0</v>
      </c>
      <c r="P194" s="187">
        <v>0</v>
      </c>
      <c r="Q194" s="186">
        <f t="shared" si="764"/>
        <v>0</v>
      </c>
      <c r="R194" s="187">
        <v>0</v>
      </c>
      <c r="S194" s="187">
        <v>0</v>
      </c>
      <c r="T194" s="186">
        <f t="shared" si="765"/>
        <v>0</v>
      </c>
      <c r="U194" s="187">
        <v>0</v>
      </c>
      <c r="V194" s="187">
        <v>0</v>
      </c>
      <c r="W194" s="186">
        <f t="shared" si="766"/>
        <v>0</v>
      </c>
      <c r="X194" s="187">
        <v>0</v>
      </c>
      <c r="Y194" s="187">
        <v>0</v>
      </c>
      <c r="Z194" s="186">
        <f t="shared" si="767"/>
        <v>0</v>
      </c>
      <c r="AA194" s="187">
        <v>0</v>
      </c>
      <c r="AB194" s="187">
        <v>0</v>
      </c>
      <c r="AC194" s="186">
        <f t="shared" si="768"/>
        <v>0</v>
      </c>
      <c r="AD194" s="187">
        <v>0</v>
      </c>
      <c r="AE194" s="187">
        <v>0</v>
      </c>
      <c r="AF194" s="186">
        <f t="shared" si="769"/>
        <v>0</v>
      </c>
      <c r="AG194" s="233">
        <v>0</v>
      </c>
      <c r="AH194" s="233">
        <v>0</v>
      </c>
      <c r="AI194" s="176" t="s">
        <v>495</v>
      </c>
      <c r="AJ194" s="176" t="s">
        <v>522</v>
      </c>
      <c r="AK194" s="177" t="s">
        <v>523</v>
      </c>
      <c r="AL194" s="232">
        <v>179</v>
      </c>
      <c r="AM194" s="186">
        <f t="shared" si="770"/>
        <v>0</v>
      </c>
      <c r="AN194" s="187">
        <v>0</v>
      </c>
      <c r="AO194" s="187">
        <v>0</v>
      </c>
      <c r="AP194" s="186">
        <f t="shared" si="771"/>
        <v>0</v>
      </c>
      <c r="AQ194" s="187">
        <v>0</v>
      </c>
      <c r="AR194" s="187">
        <v>0</v>
      </c>
      <c r="AS194" s="186">
        <f t="shared" si="772"/>
        <v>44</v>
      </c>
      <c r="AT194" s="186">
        <f t="shared" si="773"/>
        <v>10</v>
      </c>
      <c r="AU194" s="186">
        <f t="shared" si="774"/>
        <v>34</v>
      </c>
      <c r="AV194" s="186">
        <f t="shared" si="775"/>
        <v>44</v>
      </c>
      <c r="AW194" s="187">
        <v>10</v>
      </c>
      <c r="AX194" s="187">
        <v>34</v>
      </c>
      <c r="AY194" s="186">
        <f t="shared" si="776"/>
        <v>25</v>
      </c>
      <c r="AZ194" s="187">
        <v>5</v>
      </c>
      <c r="BA194" s="187">
        <v>20</v>
      </c>
      <c r="BB194" s="186">
        <f t="shared" si="777"/>
        <v>16</v>
      </c>
      <c r="BC194" s="187">
        <v>2</v>
      </c>
      <c r="BD194" s="187">
        <v>14</v>
      </c>
      <c r="BE194" s="186">
        <f t="shared" si="778"/>
        <v>0</v>
      </c>
      <c r="BF194" s="187">
        <v>0</v>
      </c>
      <c r="BG194" s="187">
        <v>0</v>
      </c>
      <c r="BH194" s="186">
        <f t="shared" si="779"/>
        <v>0</v>
      </c>
      <c r="BI194" s="187">
        <v>0</v>
      </c>
      <c r="BJ194" s="187">
        <v>0</v>
      </c>
      <c r="BK194" s="186">
        <f t="shared" si="780"/>
        <v>0</v>
      </c>
      <c r="BL194" s="187">
        <v>0</v>
      </c>
      <c r="BM194" s="187">
        <v>0</v>
      </c>
      <c r="BN194" s="176" t="s">
        <v>495</v>
      </c>
      <c r="BO194" s="176" t="s">
        <v>522</v>
      </c>
      <c r="BP194" s="177" t="s">
        <v>523</v>
      </c>
      <c r="BQ194" s="232">
        <v>179</v>
      </c>
      <c r="BR194" s="186">
        <f t="shared" si="781"/>
        <v>0</v>
      </c>
      <c r="BS194" s="187">
        <v>0</v>
      </c>
      <c r="BT194" s="187">
        <v>0</v>
      </c>
      <c r="BU194" s="186">
        <f t="shared" si="782"/>
        <v>0</v>
      </c>
      <c r="BV194" s="187">
        <v>0</v>
      </c>
      <c r="BW194" s="187">
        <v>0</v>
      </c>
      <c r="BX194" s="186">
        <f t="shared" si="783"/>
        <v>0</v>
      </c>
      <c r="BY194" s="187">
        <v>0</v>
      </c>
      <c r="BZ194" s="187">
        <v>0</v>
      </c>
      <c r="CA194" s="186">
        <f t="shared" si="784"/>
        <v>0</v>
      </c>
      <c r="CB194" s="187">
        <v>0</v>
      </c>
      <c r="CC194" s="187">
        <v>0</v>
      </c>
      <c r="CD194" s="186">
        <f t="shared" si="785"/>
        <v>0</v>
      </c>
      <c r="CE194" s="187">
        <v>0</v>
      </c>
      <c r="CF194" s="187">
        <v>0</v>
      </c>
      <c r="CG194" s="186">
        <f t="shared" si="786"/>
        <v>0</v>
      </c>
      <c r="CH194" s="187">
        <v>0</v>
      </c>
      <c r="CI194" s="187">
        <v>0</v>
      </c>
      <c r="CJ194" s="186">
        <f t="shared" si="787"/>
        <v>0</v>
      </c>
      <c r="CK194" s="187">
        <v>0</v>
      </c>
      <c r="CL194" s="187">
        <v>0</v>
      </c>
      <c r="CM194" s="188">
        <f t="shared" si="788"/>
        <v>0</v>
      </c>
      <c r="CN194" s="189">
        <v>0</v>
      </c>
      <c r="CO194" s="189">
        <v>0</v>
      </c>
      <c r="CP194" s="188">
        <f t="shared" si="789"/>
        <v>0</v>
      </c>
      <c r="CQ194" s="189">
        <v>0</v>
      </c>
      <c r="CR194" s="189">
        <v>0</v>
      </c>
    </row>
    <row r="195" spans="1:96" s="231" customFormat="1" ht="51">
      <c r="A195" s="176" t="s">
        <v>495</v>
      </c>
      <c r="B195" s="176" t="s">
        <v>524</v>
      </c>
      <c r="C195" s="177" t="s">
        <v>525</v>
      </c>
      <c r="D195" s="232">
        <v>180</v>
      </c>
      <c r="E195" s="186">
        <f t="shared" si="790"/>
        <v>75</v>
      </c>
      <c r="F195" s="186">
        <f t="shared" si="791"/>
        <v>14</v>
      </c>
      <c r="G195" s="186">
        <f t="shared" si="792"/>
        <v>61</v>
      </c>
      <c r="H195" s="186">
        <f t="shared" si="793"/>
        <v>0</v>
      </c>
      <c r="I195" s="186">
        <f t="shared" si="794"/>
        <v>0</v>
      </c>
      <c r="J195" s="186">
        <f t="shared" si="795"/>
        <v>0</v>
      </c>
      <c r="K195" s="186">
        <f t="shared" si="796"/>
        <v>0</v>
      </c>
      <c r="L195" s="162">
        <v>0</v>
      </c>
      <c r="M195" s="162">
        <v>0</v>
      </c>
      <c r="N195" s="186">
        <f t="shared" si="763"/>
        <v>0</v>
      </c>
      <c r="O195" s="187">
        <v>0</v>
      </c>
      <c r="P195" s="187">
        <v>0</v>
      </c>
      <c r="Q195" s="186">
        <f t="shared" si="764"/>
        <v>0</v>
      </c>
      <c r="R195" s="187">
        <v>0</v>
      </c>
      <c r="S195" s="187">
        <v>0</v>
      </c>
      <c r="T195" s="186">
        <f t="shared" si="765"/>
        <v>0</v>
      </c>
      <c r="U195" s="187">
        <v>0</v>
      </c>
      <c r="V195" s="187">
        <v>0</v>
      </c>
      <c r="W195" s="186">
        <f t="shared" si="766"/>
        <v>0</v>
      </c>
      <c r="X195" s="187">
        <v>0</v>
      </c>
      <c r="Y195" s="187">
        <v>0</v>
      </c>
      <c r="Z195" s="186">
        <f t="shared" si="767"/>
        <v>0</v>
      </c>
      <c r="AA195" s="187">
        <v>0</v>
      </c>
      <c r="AB195" s="187">
        <v>0</v>
      </c>
      <c r="AC195" s="186">
        <f t="shared" si="768"/>
        <v>0</v>
      </c>
      <c r="AD195" s="187">
        <v>0</v>
      </c>
      <c r="AE195" s="187">
        <v>0</v>
      </c>
      <c r="AF195" s="186">
        <f t="shared" si="769"/>
        <v>0</v>
      </c>
      <c r="AG195" s="233">
        <v>0</v>
      </c>
      <c r="AH195" s="233">
        <v>0</v>
      </c>
      <c r="AI195" s="176" t="s">
        <v>495</v>
      </c>
      <c r="AJ195" s="176" t="s">
        <v>524</v>
      </c>
      <c r="AK195" s="177" t="s">
        <v>525</v>
      </c>
      <c r="AL195" s="232">
        <v>180</v>
      </c>
      <c r="AM195" s="186">
        <f t="shared" si="770"/>
        <v>0</v>
      </c>
      <c r="AN195" s="187">
        <v>0</v>
      </c>
      <c r="AO195" s="187">
        <v>0</v>
      </c>
      <c r="AP195" s="186">
        <f t="shared" si="771"/>
        <v>0</v>
      </c>
      <c r="AQ195" s="187">
        <v>0</v>
      </c>
      <c r="AR195" s="187">
        <v>0</v>
      </c>
      <c r="AS195" s="186">
        <f t="shared" si="772"/>
        <v>75</v>
      </c>
      <c r="AT195" s="186">
        <f t="shared" si="773"/>
        <v>14</v>
      </c>
      <c r="AU195" s="186">
        <f t="shared" si="774"/>
        <v>61</v>
      </c>
      <c r="AV195" s="186">
        <f t="shared" si="775"/>
        <v>43</v>
      </c>
      <c r="AW195" s="187">
        <v>11</v>
      </c>
      <c r="AX195" s="187">
        <v>32</v>
      </c>
      <c r="AY195" s="186">
        <f t="shared" si="776"/>
        <v>29</v>
      </c>
      <c r="AZ195" s="187">
        <v>7</v>
      </c>
      <c r="BA195" s="187">
        <v>22</v>
      </c>
      <c r="BB195" s="186">
        <f t="shared" si="777"/>
        <v>15</v>
      </c>
      <c r="BC195" s="187">
        <v>4</v>
      </c>
      <c r="BD195" s="187">
        <v>11</v>
      </c>
      <c r="BE195" s="186">
        <f t="shared" si="778"/>
        <v>0</v>
      </c>
      <c r="BF195" s="187">
        <v>0</v>
      </c>
      <c r="BG195" s="187">
        <v>0</v>
      </c>
      <c r="BH195" s="186">
        <f t="shared" si="779"/>
        <v>0</v>
      </c>
      <c r="BI195" s="187">
        <v>0</v>
      </c>
      <c r="BJ195" s="187">
        <v>0</v>
      </c>
      <c r="BK195" s="186">
        <f t="shared" si="780"/>
        <v>0</v>
      </c>
      <c r="BL195" s="187">
        <v>0</v>
      </c>
      <c r="BM195" s="187">
        <v>0</v>
      </c>
      <c r="BN195" s="176" t="s">
        <v>495</v>
      </c>
      <c r="BO195" s="176" t="s">
        <v>524</v>
      </c>
      <c r="BP195" s="177" t="s">
        <v>525</v>
      </c>
      <c r="BQ195" s="232">
        <v>180</v>
      </c>
      <c r="BR195" s="186">
        <f t="shared" si="781"/>
        <v>32</v>
      </c>
      <c r="BS195" s="187">
        <v>3</v>
      </c>
      <c r="BT195" s="187">
        <v>29</v>
      </c>
      <c r="BU195" s="186">
        <f t="shared" si="782"/>
        <v>16</v>
      </c>
      <c r="BV195" s="187">
        <v>2</v>
      </c>
      <c r="BW195" s="187">
        <v>14</v>
      </c>
      <c r="BX195" s="186">
        <f t="shared" si="783"/>
        <v>14</v>
      </c>
      <c r="BY195" s="187">
        <v>2</v>
      </c>
      <c r="BZ195" s="187">
        <v>12</v>
      </c>
      <c r="CA195" s="186">
        <f t="shared" si="784"/>
        <v>0</v>
      </c>
      <c r="CB195" s="187">
        <v>0</v>
      </c>
      <c r="CC195" s="187">
        <v>0</v>
      </c>
      <c r="CD195" s="186">
        <f t="shared" si="785"/>
        <v>0</v>
      </c>
      <c r="CE195" s="187">
        <v>0</v>
      </c>
      <c r="CF195" s="187">
        <v>0</v>
      </c>
      <c r="CG195" s="186">
        <f t="shared" si="786"/>
        <v>0</v>
      </c>
      <c r="CH195" s="187">
        <v>0</v>
      </c>
      <c r="CI195" s="187">
        <v>0</v>
      </c>
      <c r="CJ195" s="186">
        <f t="shared" si="787"/>
        <v>0</v>
      </c>
      <c r="CK195" s="187">
        <v>0</v>
      </c>
      <c r="CL195" s="187">
        <v>0</v>
      </c>
      <c r="CM195" s="188">
        <f t="shared" si="788"/>
        <v>0</v>
      </c>
      <c r="CN195" s="189">
        <v>0</v>
      </c>
      <c r="CO195" s="189">
        <v>0</v>
      </c>
      <c r="CP195" s="188">
        <f t="shared" si="789"/>
        <v>0</v>
      </c>
      <c r="CQ195" s="189">
        <v>0</v>
      </c>
      <c r="CR195" s="189">
        <v>0</v>
      </c>
    </row>
    <row r="196" spans="1:96" s="231" customFormat="1" ht="25.5">
      <c r="A196" s="176" t="s">
        <v>495</v>
      </c>
      <c r="B196" s="176" t="s">
        <v>526</v>
      </c>
      <c r="C196" s="177" t="s">
        <v>527</v>
      </c>
      <c r="D196" s="232">
        <v>181</v>
      </c>
      <c r="E196" s="186">
        <f t="shared" si="790"/>
        <v>5</v>
      </c>
      <c r="F196" s="186">
        <f t="shared" si="791"/>
        <v>5</v>
      </c>
      <c r="G196" s="186">
        <f t="shared" si="792"/>
        <v>0</v>
      </c>
      <c r="H196" s="186">
        <f t="shared" si="793"/>
        <v>0</v>
      </c>
      <c r="I196" s="186">
        <f t="shared" si="794"/>
        <v>0</v>
      </c>
      <c r="J196" s="186">
        <f t="shared" si="795"/>
        <v>0</v>
      </c>
      <c r="K196" s="186">
        <f t="shared" si="796"/>
        <v>0</v>
      </c>
      <c r="L196" s="162"/>
      <c r="M196" s="162"/>
      <c r="N196" s="186">
        <f t="shared" si="763"/>
        <v>0</v>
      </c>
      <c r="O196" s="187"/>
      <c r="P196" s="187"/>
      <c r="Q196" s="186">
        <f t="shared" si="764"/>
        <v>0</v>
      </c>
      <c r="R196" s="187"/>
      <c r="S196" s="187"/>
      <c r="T196" s="186">
        <f t="shared" si="765"/>
        <v>0</v>
      </c>
      <c r="U196" s="187"/>
      <c r="V196" s="187"/>
      <c r="W196" s="186">
        <f t="shared" si="766"/>
        <v>0</v>
      </c>
      <c r="X196" s="187"/>
      <c r="Y196" s="187"/>
      <c r="Z196" s="186">
        <f t="shared" si="767"/>
        <v>0</v>
      </c>
      <c r="AA196" s="187"/>
      <c r="AB196" s="187"/>
      <c r="AC196" s="186">
        <f t="shared" si="768"/>
        <v>0</v>
      </c>
      <c r="AD196" s="187"/>
      <c r="AE196" s="187"/>
      <c r="AF196" s="186">
        <f t="shared" si="769"/>
        <v>0</v>
      </c>
      <c r="AG196" s="233"/>
      <c r="AH196" s="233"/>
      <c r="AI196" s="176" t="s">
        <v>495</v>
      </c>
      <c r="AJ196" s="176" t="s">
        <v>526</v>
      </c>
      <c r="AK196" s="177" t="s">
        <v>527</v>
      </c>
      <c r="AL196" s="232">
        <v>181</v>
      </c>
      <c r="AM196" s="186">
        <f t="shared" si="770"/>
        <v>0</v>
      </c>
      <c r="AN196" s="187"/>
      <c r="AO196" s="187"/>
      <c r="AP196" s="186">
        <f t="shared" si="771"/>
        <v>0</v>
      </c>
      <c r="AQ196" s="187"/>
      <c r="AR196" s="187"/>
      <c r="AS196" s="186">
        <f t="shared" si="772"/>
        <v>5</v>
      </c>
      <c r="AT196" s="186">
        <f t="shared" si="773"/>
        <v>5</v>
      </c>
      <c r="AU196" s="186">
        <f t="shared" si="774"/>
        <v>0</v>
      </c>
      <c r="AV196" s="186">
        <f t="shared" si="775"/>
        <v>5</v>
      </c>
      <c r="AW196" s="187">
        <v>5</v>
      </c>
      <c r="AX196" s="187">
        <v>0</v>
      </c>
      <c r="AY196" s="186">
        <f t="shared" si="776"/>
        <v>5</v>
      </c>
      <c r="AZ196" s="187">
        <v>5</v>
      </c>
      <c r="BA196" s="187">
        <v>0</v>
      </c>
      <c r="BB196" s="186">
        <f t="shared" si="777"/>
        <v>3</v>
      </c>
      <c r="BC196" s="187">
        <v>3</v>
      </c>
      <c r="BD196" s="187">
        <v>0</v>
      </c>
      <c r="BE196" s="186">
        <f t="shared" si="778"/>
        <v>0</v>
      </c>
      <c r="BF196" s="187">
        <v>0</v>
      </c>
      <c r="BG196" s="187">
        <v>0</v>
      </c>
      <c r="BH196" s="186">
        <f t="shared" si="779"/>
        <v>0</v>
      </c>
      <c r="BI196" s="187"/>
      <c r="BJ196" s="187"/>
      <c r="BK196" s="186">
        <f t="shared" si="780"/>
        <v>0</v>
      </c>
      <c r="BL196" s="187"/>
      <c r="BM196" s="187"/>
      <c r="BN196" s="176" t="s">
        <v>495</v>
      </c>
      <c r="BO196" s="176" t="s">
        <v>526</v>
      </c>
      <c r="BP196" s="177" t="s">
        <v>527</v>
      </c>
      <c r="BQ196" s="232">
        <v>181</v>
      </c>
      <c r="BR196" s="186">
        <f t="shared" si="781"/>
        <v>0</v>
      </c>
      <c r="BS196" s="187"/>
      <c r="BT196" s="187"/>
      <c r="BU196" s="186">
        <f t="shared" si="782"/>
        <v>0</v>
      </c>
      <c r="BV196" s="187"/>
      <c r="BW196" s="187"/>
      <c r="BX196" s="186">
        <f t="shared" si="783"/>
        <v>0</v>
      </c>
      <c r="BY196" s="187"/>
      <c r="BZ196" s="187"/>
      <c r="CA196" s="186">
        <f t="shared" si="784"/>
        <v>0</v>
      </c>
      <c r="CB196" s="187">
        <v>0</v>
      </c>
      <c r="CC196" s="187">
        <v>0</v>
      </c>
      <c r="CD196" s="186">
        <f t="shared" si="785"/>
        <v>0</v>
      </c>
      <c r="CE196" s="187"/>
      <c r="CF196" s="187"/>
      <c r="CG196" s="186">
        <f t="shared" si="786"/>
        <v>0</v>
      </c>
      <c r="CH196" s="187"/>
      <c r="CI196" s="187"/>
      <c r="CJ196" s="186">
        <f t="shared" si="787"/>
        <v>0</v>
      </c>
      <c r="CK196" s="187"/>
      <c r="CL196" s="187"/>
      <c r="CM196" s="188">
        <f t="shared" si="788"/>
        <v>0</v>
      </c>
      <c r="CN196" s="189"/>
      <c r="CO196" s="189"/>
      <c r="CP196" s="188">
        <f t="shared" si="789"/>
        <v>0</v>
      </c>
      <c r="CQ196" s="189"/>
      <c r="CR196" s="189"/>
    </row>
    <row r="197" spans="1:96" s="231" customFormat="1" ht="38.25">
      <c r="A197" s="176" t="s">
        <v>495</v>
      </c>
      <c r="B197" s="176" t="s">
        <v>528</v>
      </c>
      <c r="C197" s="177" t="s">
        <v>529</v>
      </c>
      <c r="D197" s="232">
        <v>182</v>
      </c>
      <c r="E197" s="186">
        <f t="shared" si="790"/>
        <v>9</v>
      </c>
      <c r="F197" s="186">
        <f t="shared" si="791"/>
        <v>3</v>
      </c>
      <c r="G197" s="186">
        <f t="shared" si="792"/>
        <v>6</v>
      </c>
      <c r="H197" s="186">
        <f t="shared" si="793"/>
        <v>0</v>
      </c>
      <c r="I197" s="186">
        <f t="shared" si="794"/>
        <v>0</v>
      </c>
      <c r="J197" s="186">
        <f t="shared" si="795"/>
        <v>0</v>
      </c>
      <c r="K197" s="186">
        <f t="shared" si="796"/>
        <v>0</v>
      </c>
      <c r="L197" s="162"/>
      <c r="M197" s="162"/>
      <c r="N197" s="186">
        <f t="shared" si="763"/>
        <v>0</v>
      </c>
      <c r="O197" s="187"/>
      <c r="P197" s="187"/>
      <c r="Q197" s="186">
        <f t="shared" si="764"/>
        <v>0</v>
      </c>
      <c r="R197" s="187"/>
      <c r="S197" s="187"/>
      <c r="T197" s="186">
        <f t="shared" si="765"/>
        <v>0</v>
      </c>
      <c r="U197" s="187"/>
      <c r="V197" s="187"/>
      <c r="W197" s="186">
        <f t="shared" si="766"/>
        <v>0</v>
      </c>
      <c r="X197" s="187"/>
      <c r="Y197" s="187"/>
      <c r="Z197" s="186">
        <f t="shared" si="767"/>
        <v>0</v>
      </c>
      <c r="AA197" s="187"/>
      <c r="AB197" s="187"/>
      <c r="AC197" s="186">
        <f t="shared" si="768"/>
        <v>0</v>
      </c>
      <c r="AD197" s="187"/>
      <c r="AE197" s="187"/>
      <c r="AF197" s="186">
        <f t="shared" si="769"/>
        <v>0</v>
      </c>
      <c r="AG197" s="233"/>
      <c r="AH197" s="233"/>
      <c r="AI197" s="176" t="s">
        <v>495</v>
      </c>
      <c r="AJ197" s="176" t="s">
        <v>528</v>
      </c>
      <c r="AK197" s="177" t="s">
        <v>529</v>
      </c>
      <c r="AL197" s="232">
        <v>182</v>
      </c>
      <c r="AM197" s="186">
        <f t="shared" si="770"/>
        <v>0</v>
      </c>
      <c r="AN197" s="187"/>
      <c r="AO197" s="187"/>
      <c r="AP197" s="186">
        <f t="shared" si="771"/>
        <v>0</v>
      </c>
      <c r="AQ197" s="187"/>
      <c r="AR197" s="187"/>
      <c r="AS197" s="186">
        <f t="shared" si="772"/>
        <v>9</v>
      </c>
      <c r="AT197" s="186">
        <f t="shared" si="773"/>
        <v>3</v>
      </c>
      <c r="AU197" s="186">
        <f t="shared" si="774"/>
        <v>6</v>
      </c>
      <c r="AV197" s="186">
        <f t="shared" si="775"/>
        <v>8</v>
      </c>
      <c r="AW197" s="187">
        <v>3</v>
      </c>
      <c r="AX197" s="187">
        <v>5</v>
      </c>
      <c r="AY197" s="186">
        <f t="shared" si="776"/>
        <v>3</v>
      </c>
      <c r="AZ197" s="187">
        <v>1</v>
      </c>
      <c r="BA197" s="187">
        <v>2</v>
      </c>
      <c r="BB197" s="186">
        <f t="shared" si="777"/>
        <v>1</v>
      </c>
      <c r="BC197" s="187">
        <v>1</v>
      </c>
      <c r="BD197" s="187"/>
      <c r="BE197" s="186">
        <f t="shared" si="778"/>
        <v>0</v>
      </c>
      <c r="BF197" s="187">
        <v>0</v>
      </c>
      <c r="BG197" s="187">
        <v>0</v>
      </c>
      <c r="BH197" s="186">
        <f t="shared" si="779"/>
        <v>0</v>
      </c>
      <c r="BI197" s="187"/>
      <c r="BJ197" s="187"/>
      <c r="BK197" s="186">
        <f t="shared" si="780"/>
        <v>0</v>
      </c>
      <c r="BL197" s="187"/>
      <c r="BM197" s="187"/>
      <c r="BN197" s="176" t="s">
        <v>495</v>
      </c>
      <c r="BO197" s="176" t="s">
        <v>528</v>
      </c>
      <c r="BP197" s="177" t="s">
        <v>529</v>
      </c>
      <c r="BQ197" s="232">
        <v>182</v>
      </c>
      <c r="BR197" s="186">
        <f t="shared" si="781"/>
        <v>1</v>
      </c>
      <c r="BS197" s="187"/>
      <c r="BT197" s="187">
        <v>1</v>
      </c>
      <c r="BU197" s="186">
        <f t="shared" si="782"/>
        <v>1</v>
      </c>
      <c r="BV197" s="187"/>
      <c r="BW197" s="187">
        <v>1</v>
      </c>
      <c r="BX197" s="186">
        <f t="shared" si="783"/>
        <v>0</v>
      </c>
      <c r="BY197" s="187"/>
      <c r="BZ197" s="187"/>
      <c r="CA197" s="186">
        <f t="shared" si="784"/>
        <v>0</v>
      </c>
      <c r="CB197" s="187">
        <v>0</v>
      </c>
      <c r="CC197" s="187">
        <v>0</v>
      </c>
      <c r="CD197" s="186">
        <f t="shared" si="785"/>
        <v>0</v>
      </c>
      <c r="CE197" s="187"/>
      <c r="CF197" s="187"/>
      <c r="CG197" s="186">
        <f t="shared" si="786"/>
        <v>0</v>
      </c>
      <c r="CH197" s="187"/>
      <c r="CI197" s="187"/>
      <c r="CJ197" s="186">
        <f t="shared" si="787"/>
        <v>0</v>
      </c>
      <c r="CK197" s="187"/>
      <c r="CL197" s="187"/>
      <c r="CM197" s="188">
        <f t="shared" si="788"/>
        <v>0</v>
      </c>
      <c r="CN197" s="189"/>
      <c r="CO197" s="189"/>
      <c r="CP197" s="188">
        <f t="shared" si="789"/>
        <v>0</v>
      </c>
      <c r="CQ197" s="189"/>
      <c r="CR197" s="189"/>
    </row>
    <row r="198" spans="1:96" s="231" customFormat="1" ht="38.25">
      <c r="A198" s="176" t="s">
        <v>495</v>
      </c>
      <c r="B198" s="176" t="s">
        <v>530</v>
      </c>
      <c r="C198" s="177" t="s">
        <v>531</v>
      </c>
      <c r="D198" s="232">
        <v>183</v>
      </c>
      <c r="E198" s="186">
        <f t="shared" si="790"/>
        <v>272</v>
      </c>
      <c r="F198" s="186">
        <f t="shared" si="791"/>
        <v>65</v>
      </c>
      <c r="G198" s="186">
        <f t="shared" si="792"/>
        <v>207</v>
      </c>
      <c r="H198" s="186">
        <f t="shared" si="793"/>
        <v>0</v>
      </c>
      <c r="I198" s="186">
        <f t="shared" si="794"/>
        <v>0</v>
      </c>
      <c r="J198" s="186">
        <f t="shared" si="795"/>
        <v>0</v>
      </c>
      <c r="K198" s="186">
        <f t="shared" si="796"/>
        <v>0</v>
      </c>
      <c r="L198" s="162">
        <v>0</v>
      </c>
      <c r="M198" s="162">
        <v>0</v>
      </c>
      <c r="N198" s="186">
        <f t="shared" si="763"/>
        <v>0</v>
      </c>
      <c r="O198" s="187">
        <v>0</v>
      </c>
      <c r="P198" s="187">
        <v>0</v>
      </c>
      <c r="Q198" s="186">
        <f t="shared" si="764"/>
        <v>0</v>
      </c>
      <c r="R198" s="187">
        <v>0</v>
      </c>
      <c r="S198" s="187">
        <v>0</v>
      </c>
      <c r="T198" s="186">
        <f t="shared" si="765"/>
        <v>0</v>
      </c>
      <c r="U198" s="187">
        <v>0</v>
      </c>
      <c r="V198" s="187">
        <v>0</v>
      </c>
      <c r="W198" s="186">
        <f t="shared" si="766"/>
        <v>0</v>
      </c>
      <c r="X198" s="187">
        <v>0</v>
      </c>
      <c r="Y198" s="187">
        <v>0</v>
      </c>
      <c r="Z198" s="186">
        <f t="shared" si="767"/>
        <v>0</v>
      </c>
      <c r="AA198" s="187">
        <v>0</v>
      </c>
      <c r="AB198" s="187">
        <v>0</v>
      </c>
      <c r="AC198" s="186">
        <f t="shared" si="768"/>
        <v>0</v>
      </c>
      <c r="AD198" s="187">
        <v>0</v>
      </c>
      <c r="AE198" s="187">
        <v>0</v>
      </c>
      <c r="AF198" s="186">
        <f t="shared" si="769"/>
        <v>0</v>
      </c>
      <c r="AG198" s="233">
        <v>0</v>
      </c>
      <c r="AH198" s="233">
        <v>0</v>
      </c>
      <c r="AI198" s="176" t="s">
        <v>495</v>
      </c>
      <c r="AJ198" s="176" t="s">
        <v>530</v>
      </c>
      <c r="AK198" s="177" t="s">
        <v>531</v>
      </c>
      <c r="AL198" s="232">
        <v>183</v>
      </c>
      <c r="AM198" s="186">
        <f t="shared" si="770"/>
        <v>0</v>
      </c>
      <c r="AN198" s="187">
        <v>0</v>
      </c>
      <c r="AO198" s="187">
        <v>0</v>
      </c>
      <c r="AP198" s="186">
        <f t="shared" si="771"/>
        <v>0</v>
      </c>
      <c r="AQ198" s="187">
        <v>0</v>
      </c>
      <c r="AR198" s="187">
        <v>0</v>
      </c>
      <c r="AS198" s="186">
        <f t="shared" si="772"/>
        <v>223</v>
      </c>
      <c r="AT198" s="186">
        <f t="shared" si="773"/>
        <v>65</v>
      </c>
      <c r="AU198" s="186">
        <f t="shared" si="774"/>
        <v>158</v>
      </c>
      <c r="AV198" s="186">
        <f t="shared" si="775"/>
        <v>120</v>
      </c>
      <c r="AW198" s="187">
        <v>45</v>
      </c>
      <c r="AX198" s="187">
        <v>75</v>
      </c>
      <c r="AY198" s="186">
        <f t="shared" si="776"/>
        <v>28</v>
      </c>
      <c r="AZ198" s="187">
        <v>3</v>
      </c>
      <c r="BA198" s="187">
        <v>25</v>
      </c>
      <c r="BB198" s="186">
        <f t="shared" si="777"/>
        <v>21</v>
      </c>
      <c r="BC198" s="187">
        <v>3</v>
      </c>
      <c r="BD198" s="187">
        <v>18</v>
      </c>
      <c r="BE198" s="186">
        <f t="shared" si="778"/>
        <v>0</v>
      </c>
      <c r="BF198" s="187">
        <v>0</v>
      </c>
      <c r="BG198" s="187">
        <v>0</v>
      </c>
      <c r="BH198" s="186">
        <f t="shared" si="779"/>
        <v>0</v>
      </c>
      <c r="BI198" s="187">
        <v>0</v>
      </c>
      <c r="BJ198" s="187">
        <v>0</v>
      </c>
      <c r="BK198" s="186">
        <f t="shared" si="780"/>
        <v>0</v>
      </c>
      <c r="BL198" s="187">
        <v>0</v>
      </c>
      <c r="BM198" s="187">
        <v>0</v>
      </c>
      <c r="BN198" s="176" t="s">
        <v>495</v>
      </c>
      <c r="BO198" s="176" t="s">
        <v>530</v>
      </c>
      <c r="BP198" s="177" t="s">
        <v>531</v>
      </c>
      <c r="BQ198" s="232">
        <v>183</v>
      </c>
      <c r="BR198" s="186">
        <f t="shared" si="781"/>
        <v>103</v>
      </c>
      <c r="BS198" s="187">
        <v>20</v>
      </c>
      <c r="BT198" s="187">
        <v>83</v>
      </c>
      <c r="BU198" s="186">
        <f t="shared" si="782"/>
        <v>27</v>
      </c>
      <c r="BV198" s="187">
        <v>5</v>
      </c>
      <c r="BW198" s="187">
        <v>22</v>
      </c>
      <c r="BX198" s="186">
        <f t="shared" si="783"/>
        <v>21</v>
      </c>
      <c r="BY198" s="187">
        <v>4</v>
      </c>
      <c r="BZ198" s="187">
        <v>17</v>
      </c>
      <c r="CA198" s="186">
        <f t="shared" si="784"/>
        <v>32</v>
      </c>
      <c r="CB198" s="187">
        <v>2</v>
      </c>
      <c r="CC198" s="187">
        <v>30</v>
      </c>
      <c r="CD198" s="186">
        <f t="shared" si="785"/>
        <v>31</v>
      </c>
      <c r="CE198" s="187">
        <v>2</v>
      </c>
      <c r="CF198" s="187">
        <v>29</v>
      </c>
      <c r="CG198" s="186">
        <f t="shared" si="786"/>
        <v>1</v>
      </c>
      <c r="CH198" s="187">
        <v>0</v>
      </c>
      <c r="CI198" s="187">
        <v>1</v>
      </c>
      <c r="CJ198" s="186">
        <f t="shared" si="787"/>
        <v>49</v>
      </c>
      <c r="CK198" s="187">
        <v>0</v>
      </c>
      <c r="CL198" s="187">
        <v>49</v>
      </c>
      <c r="CM198" s="188">
        <f t="shared" si="788"/>
        <v>15</v>
      </c>
      <c r="CN198" s="189">
        <v>0</v>
      </c>
      <c r="CO198" s="189">
        <v>15</v>
      </c>
      <c r="CP198" s="188">
        <f t="shared" si="789"/>
        <v>6</v>
      </c>
      <c r="CQ198" s="189">
        <v>0</v>
      </c>
      <c r="CR198" s="189">
        <v>6</v>
      </c>
    </row>
    <row r="199" spans="1:96" s="231" customFormat="1" ht="38.25">
      <c r="A199" s="170" t="s">
        <v>495</v>
      </c>
      <c r="B199" s="170" t="s">
        <v>532</v>
      </c>
      <c r="C199" s="170" t="s">
        <v>533</v>
      </c>
      <c r="D199" s="232">
        <v>184</v>
      </c>
      <c r="E199" s="186">
        <f t="shared" si="790"/>
        <v>8</v>
      </c>
      <c r="F199" s="186">
        <f t="shared" si="791"/>
        <v>3</v>
      </c>
      <c r="G199" s="186">
        <f t="shared" si="792"/>
        <v>5</v>
      </c>
      <c r="H199" s="186">
        <f t="shared" si="793"/>
        <v>0</v>
      </c>
      <c r="I199" s="186">
        <f t="shared" si="794"/>
        <v>0</v>
      </c>
      <c r="J199" s="186">
        <f t="shared" si="795"/>
        <v>0</v>
      </c>
      <c r="K199" s="186">
        <f t="shared" si="796"/>
        <v>0</v>
      </c>
      <c r="L199" s="162">
        <v>0</v>
      </c>
      <c r="M199" s="162">
        <v>0</v>
      </c>
      <c r="N199" s="186">
        <f t="shared" si="763"/>
        <v>0</v>
      </c>
      <c r="O199" s="187">
        <v>0</v>
      </c>
      <c r="P199" s="187">
        <v>0</v>
      </c>
      <c r="Q199" s="186">
        <f t="shared" si="764"/>
        <v>0</v>
      </c>
      <c r="R199" s="187">
        <v>0</v>
      </c>
      <c r="S199" s="187">
        <v>0</v>
      </c>
      <c r="T199" s="186">
        <f t="shared" si="765"/>
        <v>0</v>
      </c>
      <c r="U199" s="187">
        <v>0</v>
      </c>
      <c r="V199" s="187">
        <v>0</v>
      </c>
      <c r="W199" s="186">
        <f t="shared" si="766"/>
        <v>0</v>
      </c>
      <c r="X199" s="187"/>
      <c r="Y199" s="187"/>
      <c r="Z199" s="186">
        <f t="shared" si="767"/>
        <v>0</v>
      </c>
      <c r="AA199" s="187">
        <v>0</v>
      </c>
      <c r="AB199" s="187">
        <v>0</v>
      </c>
      <c r="AC199" s="186">
        <f t="shared" si="768"/>
        <v>0</v>
      </c>
      <c r="AD199" s="187">
        <v>0</v>
      </c>
      <c r="AE199" s="187">
        <v>0</v>
      </c>
      <c r="AF199" s="186">
        <f t="shared" si="769"/>
        <v>0</v>
      </c>
      <c r="AG199" s="233">
        <v>0</v>
      </c>
      <c r="AH199" s="233">
        <v>0</v>
      </c>
      <c r="AI199" s="170" t="s">
        <v>495</v>
      </c>
      <c r="AJ199" s="170" t="s">
        <v>532</v>
      </c>
      <c r="AK199" s="170" t="s">
        <v>533</v>
      </c>
      <c r="AL199" s="232">
        <v>184</v>
      </c>
      <c r="AM199" s="186">
        <f t="shared" si="770"/>
        <v>0</v>
      </c>
      <c r="AN199" s="187">
        <v>0</v>
      </c>
      <c r="AO199" s="187">
        <v>0</v>
      </c>
      <c r="AP199" s="186">
        <f t="shared" si="771"/>
        <v>0</v>
      </c>
      <c r="AQ199" s="187"/>
      <c r="AR199" s="187"/>
      <c r="AS199" s="186">
        <f t="shared" si="772"/>
        <v>8</v>
      </c>
      <c r="AT199" s="186">
        <f t="shared" si="773"/>
        <v>3</v>
      </c>
      <c r="AU199" s="186">
        <f t="shared" si="774"/>
        <v>5</v>
      </c>
      <c r="AV199" s="186">
        <f t="shared" si="775"/>
        <v>0</v>
      </c>
      <c r="AW199" s="187">
        <v>0</v>
      </c>
      <c r="AX199" s="187">
        <v>0</v>
      </c>
      <c r="AY199" s="186">
        <f t="shared" si="776"/>
        <v>0</v>
      </c>
      <c r="AZ199" s="187">
        <v>0</v>
      </c>
      <c r="BA199" s="187">
        <v>0</v>
      </c>
      <c r="BB199" s="186">
        <f t="shared" si="777"/>
        <v>0</v>
      </c>
      <c r="BC199" s="187">
        <v>0</v>
      </c>
      <c r="BD199" s="187">
        <v>0</v>
      </c>
      <c r="BE199" s="186">
        <f t="shared" si="778"/>
        <v>0</v>
      </c>
      <c r="BF199" s="187">
        <v>0</v>
      </c>
      <c r="BG199" s="187">
        <v>0</v>
      </c>
      <c r="BH199" s="186">
        <f t="shared" si="779"/>
        <v>0</v>
      </c>
      <c r="BI199" s="187">
        <v>0</v>
      </c>
      <c r="BJ199" s="187">
        <v>0</v>
      </c>
      <c r="BK199" s="186">
        <f t="shared" si="780"/>
        <v>0</v>
      </c>
      <c r="BL199" s="187">
        <v>0</v>
      </c>
      <c r="BM199" s="187">
        <v>0</v>
      </c>
      <c r="BN199" s="170" t="s">
        <v>495</v>
      </c>
      <c r="BO199" s="170" t="s">
        <v>532</v>
      </c>
      <c r="BP199" s="170" t="s">
        <v>533</v>
      </c>
      <c r="BQ199" s="232">
        <v>184</v>
      </c>
      <c r="BR199" s="186">
        <f t="shared" si="781"/>
        <v>8</v>
      </c>
      <c r="BS199" s="187">
        <v>3</v>
      </c>
      <c r="BT199" s="187">
        <v>5</v>
      </c>
      <c r="BU199" s="186">
        <f t="shared" si="782"/>
        <v>4</v>
      </c>
      <c r="BV199" s="187">
        <v>2</v>
      </c>
      <c r="BW199" s="187">
        <v>2</v>
      </c>
      <c r="BX199" s="186">
        <f t="shared" si="783"/>
        <v>4</v>
      </c>
      <c r="BY199" s="187">
        <v>2</v>
      </c>
      <c r="BZ199" s="187">
        <v>2</v>
      </c>
      <c r="CA199" s="186">
        <f t="shared" si="784"/>
        <v>1</v>
      </c>
      <c r="CB199" s="187">
        <v>1</v>
      </c>
      <c r="CC199" s="187">
        <v>0</v>
      </c>
      <c r="CD199" s="186">
        <f t="shared" si="785"/>
        <v>1</v>
      </c>
      <c r="CE199" s="187">
        <v>1</v>
      </c>
      <c r="CF199" s="187">
        <v>0</v>
      </c>
      <c r="CG199" s="186">
        <f t="shared" si="786"/>
        <v>0</v>
      </c>
      <c r="CH199" s="187">
        <v>0</v>
      </c>
      <c r="CI199" s="187">
        <v>0</v>
      </c>
      <c r="CJ199" s="186">
        <f t="shared" si="787"/>
        <v>0</v>
      </c>
      <c r="CK199" s="187">
        <v>0</v>
      </c>
      <c r="CL199" s="187">
        <v>0</v>
      </c>
      <c r="CM199" s="188">
        <f t="shared" si="788"/>
        <v>0</v>
      </c>
      <c r="CN199" s="189">
        <v>0</v>
      </c>
      <c r="CO199" s="189">
        <v>0</v>
      </c>
      <c r="CP199" s="188">
        <f t="shared" si="789"/>
        <v>0</v>
      </c>
      <c r="CQ199" s="189">
        <v>0</v>
      </c>
      <c r="CR199" s="189">
        <v>0</v>
      </c>
    </row>
    <row r="200" spans="1:96" s="231" customFormat="1" ht="38.25">
      <c r="A200" s="176" t="s">
        <v>495</v>
      </c>
      <c r="B200" s="176" t="s">
        <v>534</v>
      </c>
      <c r="C200" s="177" t="s">
        <v>535</v>
      </c>
      <c r="D200" s="232">
        <v>185</v>
      </c>
      <c r="E200" s="186">
        <f t="shared" si="790"/>
        <v>206</v>
      </c>
      <c r="F200" s="186">
        <f t="shared" si="791"/>
        <v>42</v>
      </c>
      <c r="G200" s="186">
        <f t="shared" si="792"/>
        <v>164</v>
      </c>
      <c r="H200" s="186">
        <f t="shared" si="793"/>
        <v>0</v>
      </c>
      <c r="I200" s="186">
        <f t="shared" si="794"/>
        <v>0</v>
      </c>
      <c r="J200" s="186">
        <f t="shared" si="795"/>
        <v>0</v>
      </c>
      <c r="K200" s="186">
        <f t="shared" si="796"/>
        <v>0</v>
      </c>
      <c r="L200" s="162">
        <v>0</v>
      </c>
      <c r="M200" s="162">
        <v>0</v>
      </c>
      <c r="N200" s="186">
        <f t="shared" si="763"/>
        <v>0</v>
      </c>
      <c r="O200" s="187">
        <v>0</v>
      </c>
      <c r="P200" s="187">
        <v>0</v>
      </c>
      <c r="Q200" s="186">
        <f t="shared" si="764"/>
        <v>0</v>
      </c>
      <c r="R200" s="187">
        <v>0</v>
      </c>
      <c r="S200" s="187">
        <v>0</v>
      </c>
      <c r="T200" s="186">
        <f t="shared" si="765"/>
        <v>0</v>
      </c>
      <c r="U200" s="187">
        <v>0</v>
      </c>
      <c r="V200" s="187">
        <v>0</v>
      </c>
      <c r="W200" s="186">
        <f t="shared" si="766"/>
        <v>0</v>
      </c>
      <c r="X200" s="187">
        <v>0</v>
      </c>
      <c r="Y200" s="187">
        <v>0</v>
      </c>
      <c r="Z200" s="186">
        <f t="shared" si="767"/>
        <v>0</v>
      </c>
      <c r="AA200" s="187">
        <v>0</v>
      </c>
      <c r="AB200" s="187">
        <v>0</v>
      </c>
      <c r="AC200" s="186">
        <f t="shared" si="768"/>
        <v>0</v>
      </c>
      <c r="AD200" s="187">
        <v>0</v>
      </c>
      <c r="AE200" s="187">
        <v>0</v>
      </c>
      <c r="AF200" s="186">
        <f t="shared" si="769"/>
        <v>0</v>
      </c>
      <c r="AG200" s="233">
        <v>0</v>
      </c>
      <c r="AH200" s="233">
        <v>0</v>
      </c>
      <c r="AI200" s="176" t="s">
        <v>495</v>
      </c>
      <c r="AJ200" s="176" t="s">
        <v>534</v>
      </c>
      <c r="AK200" s="177" t="s">
        <v>535</v>
      </c>
      <c r="AL200" s="232">
        <v>185</v>
      </c>
      <c r="AM200" s="186">
        <f t="shared" si="770"/>
        <v>0</v>
      </c>
      <c r="AN200" s="187">
        <v>0</v>
      </c>
      <c r="AO200" s="187">
        <v>0</v>
      </c>
      <c r="AP200" s="186">
        <f t="shared" si="771"/>
        <v>0</v>
      </c>
      <c r="AQ200" s="187">
        <v>0</v>
      </c>
      <c r="AR200" s="187">
        <v>0</v>
      </c>
      <c r="AS200" s="186">
        <f t="shared" si="772"/>
        <v>206</v>
      </c>
      <c r="AT200" s="186">
        <f t="shared" si="773"/>
        <v>42</v>
      </c>
      <c r="AU200" s="186">
        <f t="shared" si="774"/>
        <v>164</v>
      </c>
      <c r="AV200" s="186">
        <f t="shared" si="775"/>
        <v>193</v>
      </c>
      <c r="AW200" s="187">
        <v>42</v>
      </c>
      <c r="AX200" s="187">
        <v>151</v>
      </c>
      <c r="AY200" s="186">
        <f t="shared" si="776"/>
        <v>88</v>
      </c>
      <c r="AZ200" s="187">
        <v>25</v>
      </c>
      <c r="BA200" s="187">
        <v>63</v>
      </c>
      <c r="BB200" s="186">
        <f t="shared" si="777"/>
        <v>53</v>
      </c>
      <c r="BC200" s="187">
        <v>17</v>
      </c>
      <c r="BD200" s="187">
        <v>36</v>
      </c>
      <c r="BE200" s="186">
        <f t="shared" si="778"/>
        <v>0</v>
      </c>
      <c r="BF200" s="187">
        <v>0</v>
      </c>
      <c r="BG200" s="187">
        <v>0</v>
      </c>
      <c r="BH200" s="186">
        <f t="shared" si="779"/>
        <v>0</v>
      </c>
      <c r="BI200" s="187">
        <v>0</v>
      </c>
      <c r="BJ200" s="187">
        <v>0</v>
      </c>
      <c r="BK200" s="186">
        <f t="shared" si="780"/>
        <v>0</v>
      </c>
      <c r="BL200" s="187">
        <v>0</v>
      </c>
      <c r="BM200" s="187">
        <v>0</v>
      </c>
      <c r="BN200" s="176" t="s">
        <v>495</v>
      </c>
      <c r="BO200" s="176" t="s">
        <v>534</v>
      </c>
      <c r="BP200" s="177" t="s">
        <v>535</v>
      </c>
      <c r="BQ200" s="232">
        <v>185</v>
      </c>
      <c r="BR200" s="186">
        <f t="shared" si="781"/>
        <v>13</v>
      </c>
      <c r="BS200" s="187">
        <v>0</v>
      </c>
      <c r="BT200" s="187">
        <v>13</v>
      </c>
      <c r="BU200" s="186">
        <f t="shared" si="782"/>
        <v>8</v>
      </c>
      <c r="BV200" s="187">
        <v>0</v>
      </c>
      <c r="BW200" s="187">
        <v>8</v>
      </c>
      <c r="BX200" s="186">
        <f t="shared" si="783"/>
        <v>5</v>
      </c>
      <c r="BY200" s="187">
        <v>0</v>
      </c>
      <c r="BZ200" s="187">
        <v>5</v>
      </c>
      <c r="CA200" s="186">
        <f t="shared" si="784"/>
        <v>3</v>
      </c>
      <c r="CB200" s="187">
        <v>0</v>
      </c>
      <c r="CC200" s="187">
        <v>3</v>
      </c>
      <c r="CD200" s="186">
        <f t="shared" si="785"/>
        <v>3</v>
      </c>
      <c r="CE200" s="187">
        <v>0</v>
      </c>
      <c r="CF200" s="187">
        <v>3</v>
      </c>
      <c r="CG200" s="186">
        <f t="shared" si="786"/>
        <v>0</v>
      </c>
      <c r="CH200" s="187">
        <v>0</v>
      </c>
      <c r="CI200" s="187">
        <v>0</v>
      </c>
      <c r="CJ200" s="186">
        <f t="shared" si="787"/>
        <v>0</v>
      </c>
      <c r="CK200" s="187">
        <v>0</v>
      </c>
      <c r="CL200" s="187">
        <v>0</v>
      </c>
      <c r="CM200" s="188">
        <f t="shared" si="788"/>
        <v>0</v>
      </c>
      <c r="CN200" s="189">
        <v>0</v>
      </c>
      <c r="CO200" s="189">
        <v>0</v>
      </c>
      <c r="CP200" s="188">
        <f t="shared" si="789"/>
        <v>0</v>
      </c>
      <c r="CQ200" s="189">
        <v>0</v>
      </c>
      <c r="CR200" s="189">
        <v>0</v>
      </c>
    </row>
    <row r="201" spans="1:96" s="231" customFormat="1" ht="76.5">
      <c r="A201" s="176" t="s">
        <v>495</v>
      </c>
      <c r="B201" s="176" t="s">
        <v>536</v>
      </c>
      <c r="C201" s="177" t="s">
        <v>537</v>
      </c>
      <c r="D201" s="232">
        <v>186</v>
      </c>
      <c r="E201" s="186">
        <f t="shared" si="790"/>
        <v>11</v>
      </c>
      <c r="F201" s="186">
        <f t="shared" si="791"/>
        <v>2</v>
      </c>
      <c r="G201" s="186">
        <f t="shared" si="792"/>
        <v>9</v>
      </c>
      <c r="H201" s="186">
        <f t="shared" si="793"/>
        <v>0</v>
      </c>
      <c r="I201" s="186">
        <f t="shared" si="794"/>
        <v>0</v>
      </c>
      <c r="J201" s="186">
        <f t="shared" si="795"/>
        <v>0</v>
      </c>
      <c r="K201" s="186">
        <f t="shared" si="796"/>
        <v>0</v>
      </c>
      <c r="L201" s="162"/>
      <c r="M201" s="162"/>
      <c r="N201" s="186">
        <f t="shared" si="763"/>
        <v>0</v>
      </c>
      <c r="O201" s="187"/>
      <c r="P201" s="187"/>
      <c r="Q201" s="186">
        <f t="shared" si="764"/>
        <v>0</v>
      </c>
      <c r="R201" s="187"/>
      <c r="S201" s="187"/>
      <c r="T201" s="186">
        <f t="shared" si="765"/>
        <v>0</v>
      </c>
      <c r="U201" s="187"/>
      <c r="V201" s="187"/>
      <c r="W201" s="186">
        <f t="shared" si="766"/>
        <v>0</v>
      </c>
      <c r="X201" s="187"/>
      <c r="Y201" s="187"/>
      <c r="Z201" s="186">
        <f t="shared" si="767"/>
        <v>0</v>
      </c>
      <c r="AA201" s="187"/>
      <c r="AB201" s="187"/>
      <c r="AC201" s="186">
        <f t="shared" si="768"/>
        <v>0</v>
      </c>
      <c r="AD201" s="187"/>
      <c r="AE201" s="187"/>
      <c r="AF201" s="186">
        <f t="shared" si="769"/>
        <v>0</v>
      </c>
      <c r="AG201" s="233"/>
      <c r="AH201" s="233"/>
      <c r="AI201" s="176" t="s">
        <v>495</v>
      </c>
      <c r="AJ201" s="176" t="s">
        <v>536</v>
      </c>
      <c r="AK201" s="177" t="s">
        <v>537</v>
      </c>
      <c r="AL201" s="232">
        <v>186</v>
      </c>
      <c r="AM201" s="186">
        <f t="shared" si="770"/>
        <v>0</v>
      </c>
      <c r="AN201" s="187"/>
      <c r="AO201" s="187"/>
      <c r="AP201" s="186">
        <f t="shared" si="771"/>
        <v>0</v>
      </c>
      <c r="AQ201" s="187"/>
      <c r="AR201" s="187"/>
      <c r="AS201" s="186">
        <f t="shared" si="772"/>
        <v>11</v>
      </c>
      <c r="AT201" s="186">
        <f t="shared" si="773"/>
        <v>2</v>
      </c>
      <c r="AU201" s="186">
        <f t="shared" si="774"/>
        <v>9</v>
      </c>
      <c r="AV201" s="186">
        <f t="shared" si="775"/>
        <v>11</v>
      </c>
      <c r="AW201" s="187">
        <v>2</v>
      </c>
      <c r="AX201" s="187">
        <v>9</v>
      </c>
      <c r="AY201" s="186">
        <f t="shared" si="776"/>
        <v>8</v>
      </c>
      <c r="AZ201" s="187">
        <v>1</v>
      </c>
      <c r="BA201" s="187">
        <v>7</v>
      </c>
      <c r="BB201" s="186">
        <f t="shared" si="777"/>
        <v>7</v>
      </c>
      <c r="BC201" s="187">
        <v>1</v>
      </c>
      <c r="BD201" s="187">
        <v>6</v>
      </c>
      <c r="BE201" s="186">
        <f t="shared" si="778"/>
        <v>0</v>
      </c>
      <c r="BF201" s="187">
        <v>0</v>
      </c>
      <c r="BG201" s="187">
        <v>0</v>
      </c>
      <c r="BH201" s="186">
        <f t="shared" si="779"/>
        <v>0</v>
      </c>
      <c r="BI201" s="187"/>
      <c r="BJ201" s="187"/>
      <c r="BK201" s="186">
        <f t="shared" si="780"/>
        <v>0</v>
      </c>
      <c r="BL201" s="187"/>
      <c r="BM201" s="187"/>
      <c r="BN201" s="176" t="s">
        <v>495</v>
      </c>
      <c r="BO201" s="176" t="s">
        <v>536</v>
      </c>
      <c r="BP201" s="177" t="s">
        <v>537</v>
      </c>
      <c r="BQ201" s="232">
        <v>186</v>
      </c>
      <c r="BR201" s="186">
        <f t="shared" si="781"/>
        <v>0</v>
      </c>
      <c r="BS201" s="187"/>
      <c r="BT201" s="187"/>
      <c r="BU201" s="186">
        <f t="shared" si="782"/>
        <v>0</v>
      </c>
      <c r="BV201" s="187"/>
      <c r="BW201" s="187"/>
      <c r="BX201" s="186">
        <f t="shared" si="783"/>
        <v>0</v>
      </c>
      <c r="BY201" s="187"/>
      <c r="BZ201" s="187"/>
      <c r="CA201" s="186">
        <f t="shared" si="784"/>
        <v>0</v>
      </c>
      <c r="CB201" s="187">
        <v>0</v>
      </c>
      <c r="CC201" s="187">
        <v>0</v>
      </c>
      <c r="CD201" s="186">
        <f t="shared" si="785"/>
        <v>0</v>
      </c>
      <c r="CE201" s="187"/>
      <c r="CF201" s="187"/>
      <c r="CG201" s="186">
        <f t="shared" si="786"/>
        <v>0</v>
      </c>
      <c r="CH201" s="187"/>
      <c r="CI201" s="187"/>
      <c r="CJ201" s="186">
        <f t="shared" si="787"/>
        <v>0</v>
      </c>
      <c r="CK201" s="187"/>
      <c r="CL201" s="187"/>
      <c r="CM201" s="188">
        <f t="shared" si="788"/>
        <v>0</v>
      </c>
      <c r="CN201" s="189"/>
      <c r="CO201" s="189"/>
      <c r="CP201" s="188">
        <f t="shared" si="789"/>
        <v>0</v>
      </c>
      <c r="CQ201" s="189"/>
      <c r="CR201" s="189"/>
    </row>
    <row r="202" spans="1:96" s="231" customFormat="1" ht="25.5">
      <c r="A202" s="176" t="s">
        <v>495</v>
      </c>
      <c r="B202" s="176" t="s">
        <v>538</v>
      </c>
      <c r="C202" s="177" t="s">
        <v>539</v>
      </c>
      <c r="D202" s="232">
        <v>187</v>
      </c>
      <c r="E202" s="186">
        <f t="shared" si="790"/>
        <v>252</v>
      </c>
      <c r="F202" s="186">
        <f t="shared" si="791"/>
        <v>210</v>
      </c>
      <c r="G202" s="186">
        <f t="shared" si="792"/>
        <v>42</v>
      </c>
      <c r="H202" s="186">
        <f t="shared" si="793"/>
        <v>252</v>
      </c>
      <c r="I202" s="186">
        <f t="shared" si="794"/>
        <v>210</v>
      </c>
      <c r="J202" s="186">
        <f t="shared" si="795"/>
        <v>42</v>
      </c>
      <c r="K202" s="186">
        <f t="shared" si="796"/>
        <v>197</v>
      </c>
      <c r="L202" s="162">
        <v>173</v>
      </c>
      <c r="M202" s="162">
        <v>24</v>
      </c>
      <c r="N202" s="186">
        <f t="shared" si="763"/>
        <v>89</v>
      </c>
      <c r="O202" s="187">
        <v>79</v>
      </c>
      <c r="P202" s="187">
        <v>10</v>
      </c>
      <c r="Q202" s="186">
        <f t="shared" si="764"/>
        <v>67</v>
      </c>
      <c r="R202" s="187">
        <v>57</v>
      </c>
      <c r="S202" s="187">
        <v>10</v>
      </c>
      <c r="T202" s="186">
        <f t="shared" si="765"/>
        <v>21</v>
      </c>
      <c r="U202" s="187">
        <v>19</v>
      </c>
      <c r="V202" s="187">
        <v>2</v>
      </c>
      <c r="W202" s="186">
        <f t="shared" si="766"/>
        <v>21</v>
      </c>
      <c r="X202" s="187">
        <v>19</v>
      </c>
      <c r="Y202" s="187">
        <v>2</v>
      </c>
      <c r="Z202" s="186">
        <f t="shared" si="767"/>
        <v>55</v>
      </c>
      <c r="AA202" s="187">
        <v>37</v>
      </c>
      <c r="AB202" s="187">
        <v>18</v>
      </c>
      <c r="AC202" s="186">
        <f t="shared" si="768"/>
        <v>37</v>
      </c>
      <c r="AD202" s="187">
        <v>23</v>
      </c>
      <c r="AE202" s="187">
        <v>14</v>
      </c>
      <c r="AF202" s="186">
        <f t="shared" si="769"/>
        <v>18</v>
      </c>
      <c r="AG202" s="233">
        <v>17</v>
      </c>
      <c r="AH202" s="233">
        <v>1</v>
      </c>
      <c r="AI202" s="176" t="s">
        <v>495</v>
      </c>
      <c r="AJ202" s="176" t="s">
        <v>538</v>
      </c>
      <c r="AK202" s="177" t="s">
        <v>539</v>
      </c>
      <c r="AL202" s="232">
        <v>187</v>
      </c>
      <c r="AM202" s="186">
        <f t="shared" si="770"/>
        <v>2</v>
      </c>
      <c r="AN202" s="187">
        <v>2</v>
      </c>
      <c r="AO202" s="187">
        <v>0</v>
      </c>
      <c r="AP202" s="186">
        <f t="shared" si="771"/>
        <v>2</v>
      </c>
      <c r="AQ202" s="187">
        <v>2</v>
      </c>
      <c r="AR202" s="187">
        <v>0</v>
      </c>
      <c r="AS202" s="186">
        <f t="shared" si="772"/>
        <v>0</v>
      </c>
      <c r="AT202" s="186">
        <f t="shared" si="773"/>
        <v>0</v>
      </c>
      <c r="AU202" s="186">
        <f t="shared" si="774"/>
        <v>0</v>
      </c>
      <c r="AV202" s="186">
        <f t="shared" si="775"/>
        <v>0</v>
      </c>
      <c r="AW202" s="187">
        <v>0</v>
      </c>
      <c r="AX202" s="187">
        <v>0</v>
      </c>
      <c r="AY202" s="186">
        <f t="shared" si="776"/>
        <v>0</v>
      </c>
      <c r="AZ202" s="187">
        <v>0</v>
      </c>
      <c r="BA202" s="187">
        <v>0</v>
      </c>
      <c r="BB202" s="186">
        <f t="shared" si="777"/>
        <v>0</v>
      </c>
      <c r="BC202" s="187">
        <v>0</v>
      </c>
      <c r="BD202" s="187">
        <v>0</v>
      </c>
      <c r="BE202" s="186">
        <f t="shared" si="778"/>
        <v>0</v>
      </c>
      <c r="BF202" s="187">
        <v>0</v>
      </c>
      <c r="BG202" s="187">
        <v>0</v>
      </c>
      <c r="BH202" s="186">
        <f t="shared" si="779"/>
        <v>0</v>
      </c>
      <c r="BI202" s="187">
        <v>0</v>
      </c>
      <c r="BJ202" s="187">
        <v>0</v>
      </c>
      <c r="BK202" s="186">
        <f t="shared" si="780"/>
        <v>0</v>
      </c>
      <c r="BL202" s="187">
        <v>0</v>
      </c>
      <c r="BM202" s="187">
        <v>0</v>
      </c>
      <c r="BN202" s="176" t="s">
        <v>495</v>
      </c>
      <c r="BO202" s="176" t="s">
        <v>538</v>
      </c>
      <c r="BP202" s="177" t="s">
        <v>539</v>
      </c>
      <c r="BQ202" s="232">
        <v>187</v>
      </c>
      <c r="BR202" s="186">
        <f t="shared" si="781"/>
        <v>0</v>
      </c>
      <c r="BS202" s="187">
        <v>0</v>
      </c>
      <c r="BT202" s="187">
        <v>0</v>
      </c>
      <c r="BU202" s="186">
        <f t="shared" si="782"/>
        <v>0</v>
      </c>
      <c r="BV202" s="187">
        <v>0</v>
      </c>
      <c r="BW202" s="187">
        <v>0</v>
      </c>
      <c r="BX202" s="186">
        <f t="shared" si="783"/>
        <v>0</v>
      </c>
      <c r="BY202" s="187">
        <v>0</v>
      </c>
      <c r="BZ202" s="187">
        <v>0</v>
      </c>
      <c r="CA202" s="186">
        <f t="shared" si="784"/>
        <v>0</v>
      </c>
      <c r="CB202" s="187">
        <v>0</v>
      </c>
      <c r="CC202" s="187">
        <v>0</v>
      </c>
      <c r="CD202" s="186">
        <f t="shared" si="785"/>
        <v>0</v>
      </c>
      <c r="CE202" s="187">
        <v>0</v>
      </c>
      <c r="CF202" s="187">
        <v>0</v>
      </c>
      <c r="CG202" s="186">
        <f t="shared" si="786"/>
        <v>0</v>
      </c>
      <c r="CH202" s="187">
        <v>0</v>
      </c>
      <c r="CI202" s="187">
        <v>0</v>
      </c>
      <c r="CJ202" s="186">
        <f t="shared" si="787"/>
        <v>0</v>
      </c>
      <c r="CK202" s="187">
        <v>0</v>
      </c>
      <c r="CL202" s="187">
        <v>0</v>
      </c>
      <c r="CM202" s="188">
        <f t="shared" si="788"/>
        <v>0</v>
      </c>
      <c r="CN202" s="189">
        <v>0</v>
      </c>
      <c r="CO202" s="189">
        <v>0</v>
      </c>
      <c r="CP202" s="188">
        <f t="shared" si="789"/>
        <v>0</v>
      </c>
      <c r="CQ202" s="189">
        <v>0</v>
      </c>
      <c r="CR202" s="189">
        <v>0</v>
      </c>
    </row>
    <row r="203" spans="1:96" s="231" customFormat="1" ht="38.25">
      <c r="A203" s="176" t="s">
        <v>495</v>
      </c>
      <c r="B203" s="176" t="s">
        <v>540</v>
      </c>
      <c r="C203" s="177" t="s">
        <v>541</v>
      </c>
      <c r="D203" s="232">
        <v>188</v>
      </c>
      <c r="E203" s="186">
        <f t="shared" si="790"/>
        <v>114</v>
      </c>
      <c r="F203" s="186">
        <f t="shared" si="791"/>
        <v>32</v>
      </c>
      <c r="G203" s="186">
        <f t="shared" si="792"/>
        <v>82</v>
      </c>
      <c r="H203" s="186">
        <f t="shared" si="793"/>
        <v>114</v>
      </c>
      <c r="I203" s="186">
        <f t="shared" si="794"/>
        <v>32</v>
      </c>
      <c r="J203" s="186">
        <f t="shared" si="795"/>
        <v>82</v>
      </c>
      <c r="K203" s="186">
        <f t="shared" si="796"/>
        <v>83</v>
      </c>
      <c r="L203" s="162">
        <v>29</v>
      </c>
      <c r="M203" s="162">
        <v>54</v>
      </c>
      <c r="N203" s="186">
        <f t="shared" si="763"/>
        <v>40</v>
      </c>
      <c r="O203" s="187">
        <v>17</v>
      </c>
      <c r="P203" s="187">
        <v>23</v>
      </c>
      <c r="Q203" s="186">
        <f t="shared" si="764"/>
        <v>7</v>
      </c>
      <c r="R203" s="187">
        <v>1</v>
      </c>
      <c r="S203" s="187">
        <v>6</v>
      </c>
      <c r="T203" s="186">
        <f t="shared" si="765"/>
        <v>3</v>
      </c>
      <c r="U203" s="187">
        <v>0</v>
      </c>
      <c r="V203" s="187">
        <v>3</v>
      </c>
      <c r="W203" s="186">
        <f t="shared" si="766"/>
        <v>3</v>
      </c>
      <c r="X203" s="187">
        <v>0</v>
      </c>
      <c r="Y203" s="187">
        <v>3</v>
      </c>
      <c r="Z203" s="186">
        <f t="shared" si="767"/>
        <v>31</v>
      </c>
      <c r="AA203" s="187">
        <v>3</v>
      </c>
      <c r="AB203" s="187">
        <v>28</v>
      </c>
      <c r="AC203" s="186">
        <f t="shared" si="768"/>
        <v>14</v>
      </c>
      <c r="AD203" s="187">
        <v>2</v>
      </c>
      <c r="AE203" s="187">
        <v>12</v>
      </c>
      <c r="AF203" s="186">
        <f t="shared" si="769"/>
        <v>2</v>
      </c>
      <c r="AG203" s="233">
        <v>1</v>
      </c>
      <c r="AH203" s="233">
        <v>1</v>
      </c>
      <c r="AI203" s="176" t="s">
        <v>495</v>
      </c>
      <c r="AJ203" s="176" t="s">
        <v>540</v>
      </c>
      <c r="AK203" s="177" t="s">
        <v>541</v>
      </c>
      <c r="AL203" s="232">
        <v>188</v>
      </c>
      <c r="AM203" s="186">
        <f t="shared" si="770"/>
        <v>0</v>
      </c>
      <c r="AN203" s="187">
        <v>0</v>
      </c>
      <c r="AO203" s="187">
        <v>0</v>
      </c>
      <c r="AP203" s="186">
        <f t="shared" si="771"/>
        <v>0</v>
      </c>
      <c r="AQ203" s="187">
        <v>0</v>
      </c>
      <c r="AR203" s="187">
        <v>0</v>
      </c>
      <c r="AS203" s="186">
        <f t="shared" si="772"/>
        <v>0</v>
      </c>
      <c r="AT203" s="186">
        <f t="shared" si="773"/>
        <v>0</v>
      </c>
      <c r="AU203" s="186">
        <f t="shared" si="774"/>
        <v>0</v>
      </c>
      <c r="AV203" s="186">
        <f t="shared" si="775"/>
        <v>0</v>
      </c>
      <c r="AW203" s="187">
        <v>0</v>
      </c>
      <c r="AX203" s="187">
        <v>0</v>
      </c>
      <c r="AY203" s="186">
        <f t="shared" si="776"/>
        <v>0</v>
      </c>
      <c r="AZ203" s="187">
        <v>0</v>
      </c>
      <c r="BA203" s="187">
        <v>0</v>
      </c>
      <c r="BB203" s="186">
        <f t="shared" si="777"/>
        <v>0</v>
      </c>
      <c r="BC203" s="187">
        <v>0</v>
      </c>
      <c r="BD203" s="187">
        <v>0</v>
      </c>
      <c r="BE203" s="186">
        <f t="shared" si="778"/>
        <v>0</v>
      </c>
      <c r="BF203" s="187">
        <v>0</v>
      </c>
      <c r="BG203" s="187">
        <v>0</v>
      </c>
      <c r="BH203" s="186">
        <f t="shared" si="779"/>
        <v>0</v>
      </c>
      <c r="BI203" s="187">
        <v>0</v>
      </c>
      <c r="BJ203" s="187">
        <v>0</v>
      </c>
      <c r="BK203" s="186">
        <f t="shared" si="780"/>
        <v>0</v>
      </c>
      <c r="BL203" s="187">
        <v>0</v>
      </c>
      <c r="BM203" s="187">
        <v>0</v>
      </c>
      <c r="BN203" s="176" t="s">
        <v>495</v>
      </c>
      <c r="BO203" s="176" t="s">
        <v>540</v>
      </c>
      <c r="BP203" s="177" t="s">
        <v>541</v>
      </c>
      <c r="BQ203" s="232">
        <v>188</v>
      </c>
      <c r="BR203" s="186">
        <f t="shared" si="781"/>
        <v>0</v>
      </c>
      <c r="BS203" s="187">
        <v>0</v>
      </c>
      <c r="BT203" s="187">
        <v>0</v>
      </c>
      <c r="BU203" s="186">
        <f t="shared" si="782"/>
        <v>0</v>
      </c>
      <c r="BV203" s="187">
        <v>0</v>
      </c>
      <c r="BW203" s="187">
        <v>0</v>
      </c>
      <c r="BX203" s="186">
        <f t="shared" si="783"/>
        <v>0</v>
      </c>
      <c r="BY203" s="187">
        <v>0</v>
      </c>
      <c r="BZ203" s="187">
        <v>0</v>
      </c>
      <c r="CA203" s="186">
        <f t="shared" si="784"/>
        <v>0</v>
      </c>
      <c r="CB203" s="187">
        <v>0</v>
      </c>
      <c r="CC203" s="187">
        <v>0</v>
      </c>
      <c r="CD203" s="186">
        <f t="shared" si="785"/>
        <v>0</v>
      </c>
      <c r="CE203" s="187">
        <v>0</v>
      </c>
      <c r="CF203" s="187">
        <v>0</v>
      </c>
      <c r="CG203" s="186">
        <f t="shared" si="786"/>
        <v>0</v>
      </c>
      <c r="CH203" s="187">
        <v>0</v>
      </c>
      <c r="CI203" s="187">
        <v>0</v>
      </c>
      <c r="CJ203" s="186">
        <f t="shared" si="787"/>
        <v>0</v>
      </c>
      <c r="CK203" s="187">
        <v>0</v>
      </c>
      <c r="CL203" s="187">
        <v>0</v>
      </c>
      <c r="CM203" s="188">
        <f t="shared" si="788"/>
        <v>0</v>
      </c>
      <c r="CN203" s="189">
        <v>0</v>
      </c>
      <c r="CO203" s="189">
        <v>0</v>
      </c>
      <c r="CP203" s="188">
        <f t="shared" si="789"/>
        <v>0</v>
      </c>
      <c r="CQ203" s="189">
        <v>0</v>
      </c>
      <c r="CR203" s="189">
        <v>0</v>
      </c>
    </row>
    <row r="204" spans="1:96" s="231" customFormat="1" ht="25.5">
      <c r="A204" s="176" t="s">
        <v>495</v>
      </c>
      <c r="B204" s="176" t="s">
        <v>542</v>
      </c>
      <c r="C204" s="177" t="s">
        <v>543</v>
      </c>
      <c r="D204" s="232">
        <v>189</v>
      </c>
      <c r="E204" s="186">
        <f t="shared" si="790"/>
        <v>20</v>
      </c>
      <c r="F204" s="186">
        <f t="shared" si="791"/>
        <v>17</v>
      </c>
      <c r="G204" s="186">
        <f t="shared" si="792"/>
        <v>3</v>
      </c>
      <c r="H204" s="186">
        <f t="shared" si="793"/>
        <v>20</v>
      </c>
      <c r="I204" s="186">
        <f t="shared" si="794"/>
        <v>17</v>
      </c>
      <c r="J204" s="186">
        <f t="shared" si="795"/>
        <v>3</v>
      </c>
      <c r="K204" s="186">
        <f t="shared" si="796"/>
        <v>14</v>
      </c>
      <c r="L204" s="162">
        <v>13</v>
      </c>
      <c r="M204" s="162">
        <v>1</v>
      </c>
      <c r="N204" s="186">
        <f t="shared" si="763"/>
        <v>1</v>
      </c>
      <c r="O204" s="187">
        <v>1</v>
      </c>
      <c r="P204" s="187"/>
      <c r="Q204" s="186">
        <f t="shared" si="764"/>
        <v>1</v>
      </c>
      <c r="R204" s="187">
        <v>1</v>
      </c>
      <c r="S204" s="187"/>
      <c r="T204" s="186">
        <f t="shared" si="765"/>
        <v>0</v>
      </c>
      <c r="U204" s="187"/>
      <c r="V204" s="187"/>
      <c r="W204" s="186">
        <f t="shared" si="766"/>
        <v>0</v>
      </c>
      <c r="X204" s="187"/>
      <c r="Y204" s="187"/>
      <c r="Z204" s="186">
        <f t="shared" si="767"/>
        <v>6</v>
      </c>
      <c r="AA204" s="187">
        <v>4</v>
      </c>
      <c r="AB204" s="187">
        <v>2</v>
      </c>
      <c r="AC204" s="186">
        <f t="shared" si="768"/>
        <v>0</v>
      </c>
      <c r="AD204" s="187"/>
      <c r="AE204" s="187"/>
      <c r="AF204" s="186">
        <f t="shared" si="769"/>
        <v>0</v>
      </c>
      <c r="AG204" s="233"/>
      <c r="AH204" s="233"/>
      <c r="AI204" s="176" t="s">
        <v>495</v>
      </c>
      <c r="AJ204" s="176" t="s">
        <v>542</v>
      </c>
      <c r="AK204" s="177" t="s">
        <v>543</v>
      </c>
      <c r="AL204" s="232">
        <v>189</v>
      </c>
      <c r="AM204" s="186">
        <f t="shared" si="770"/>
        <v>0</v>
      </c>
      <c r="AN204" s="187"/>
      <c r="AO204" s="187"/>
      <c r="AP204" s="186">
        <f t="shared" si="771"/>
        <v>0</v>
      </c>
      <c r="AQ204" s="187"/>
      <c r="AR204" s="187"/>
      <c r="AS204" s="186">
        <f t="shared" si="772"/>
        <v>0</v>
      </c>
      <c r="AT204" s="186">
        <f t="shared" si="773"/>
        <v>0</v>
      </c>
      <c r="AU204" s="186">
        <f t="shared" si="774"/>
        <v>0</v>
      </c>
      <c r="AV204" s="186">
        <f t="shared" si="775"/>
        <v>0</v>
      </c>
      <c r="AW204" s="187"/>
      <c r="AX204" s="187"/>
      <c r="AY204" s="186">
        <f t="shared" si="776"/>
        <v>0</v>
      </c>
      <c r="AZ204" s="187"/>
      <c r="BA204" s="187"/>
      <c r="BB204" s="186">
        <f t="shared" si="777"/>
        <v>0</v>
      </c>
      <c r="BC204" s="187"/>
      <c r="BD204" s="187"/>
      <c r="BE204" s="186">
        <f t="shared" si="778"/>
        <v>0</v>
      </c>
      <c r="BF204" s="187">
        <v>0</v>
      </c>
      <c r="BG204" s="187">
        <v>0</v>
      </c>
      <c r="BH204" s="186">
        <f t="shared" si="779"/>
        <v>0</v>
      </c>
      <c r="BI204" s="187"/>
      <c r="BJ204" s="187"/>
      <c r="BK204" s="186">
        <f t="shared" si="780"/>
        <v>0</v>
      </c>
      <c r="BL204" s="187"/>
      <c r="BM204" s="187"/>
      <c r="BN204" s="176" t="s">
        <v>495</v>
      </c>
      <c r="BO204" s="176" t="s">
        <v>542</v>
      </c>
      <c r="BP204" s="177" t="s">
        <v>543</v>
      </c>
      <c r="BQ204" s="232">
        <v>189</v>
      </c>
      <c r="BR204" s="186">
        <f t="shared" si="781"/>
        <v>0</v>
      </c>
      <c r="BS204" s="187"/>
      <c r="BT204" s="187"/>
      <c r="BU204" s="186">
        <f t="shared" si="782"/>
        <v>0</v>
      </c>
      <c r="BV204" s="187"/>
      <c r="BW204" s="187"/>
      <c r="BX204" s="186">
        <f t="shared" si="783"/>
        <v>0</v>
      </c>
      <c r="BY204" s="187"/>
      <c r="BZ204" s="187"/>
      <c r="CA204" s="186">
        <f t="shared" si="784"/>
        <v>0</v>
      </c>
      <c r="CB204" s="187">
        <v>0</v>
      </c>
      <c r="CC204" s="187">
        <v>0</v>
      </c>
      <c r="CD204" s="186">
        <f t="shared" si="785"/>
        <v>0</v>
      </c>
      <c r="CE204" s="187"/>
      <c r="CF204" s="187"/>
      <c r="CG204" s="186">
        <f t="shared" si="786"/>
        <v>0</v>
      </c>
      <c r="CH204" s="187"/>
      <c r="CI204" s="187"/>
      <c r="CJ204" s="186">
        <f t="shared" si="787"/>
        <v>0</v>
      </c>
      <c r="CK204" s="187"/>
      <c r="CL204" s="187"/>
      <c r="CM204" s="188">
        <f t="shared" si="788"/>
        <v>0</v>
      </c>
      <c r="CN204" s="189"/>
      <c r="CO204" s="189"/>
      <c r="CP204" s="188">
        <f t="shared" si="789"/>
        <v>0</v>
      </c>
      <c r="CQ204" s="189"/>
      <c r="CR204" s="189"/>
    </row>
    <row r="205" spans="1:96" s="231" customFormat="1" ht="25.5">
      <c r="A205" s="176" t="s">
        <v>495</v>
      </c>
      <c r="B205" s="176" t="s">
        <v>544</v>
      </c>
      <c r="C205" s="177" t="s">
        <v>545</v>
      </c>
      <c r="D205" s="232">
        <v>190</v>
      </c>
      <c r="E205" s="186">
        <f t="shared" si="790"/>
        <v>20</v>
      </c>
      <c r="F205" s="186">
        <f t="shared" si="791"/>
        <v>20</v>
      </c>
      <c r="G205" s="186">
        <f t="shared" si="792"/>
        <v>0</v>
      </c>
      <c r="H205" s="186">
        <f t="shared" si="793"/>
        <v>20</v>
      </c>
      <c r="I205" s="186">
        <f t="shared" si="794"/>
        <v>20</v>
      </c>
      <c r="J205" s="186">
        <f t="shared" si="795"/>
        <v>0</v>
      </c>
      <c r="K205" s="186">
        <f t="shared" si="796"/>
        <v>12</v>
      </c>
      <c r="L205" s="162">
        <v>12</v>
      </c>
      <c r="M205" s="162">
        <v>0</v>
      </c>
      <c r="N205" s="186">
        <f t="shared" si="763"/>
        <v>12</v>
      </c>
      <c r="O205" s="187">
        <v>12</v>
      </c>
      <c r="P205" s="187">
        <v>0</v>
      </c>
      <c r="Q205" s="186">
        <f t="shared" si="764"/>
        <v>12</v>
      </c>
      <c r="R205" s="187">
        <v>12</v>
      </c>
      <c r="S205" s="187">
        <v>0</v>
      </c>
      <c r="T205" s="186">
        <f t="shared" si="765"/>
        <v>0</v>
      </c>
      <c r="U205" s="187">
        <v>0</v>
      </c>
      <c r="V205" s="187">
        <v>0</v>
      </c>
      <c r="W205" s="186">
        <f t="shared" si="766"/>
        <v>0</v>
      </c>
      <c r="X205" s="187">
        <v>0</v>
      </c>
      <c r="Y205" s="187">
        <v>0</v>
      </c>
      <c r="Z205" s="186">
        <f t="shared" si="767"/>
        <v>8</v>
      </c>
      <c r="AA205" s="187">
        <v>8</v>
      </c>
      <c r="AB205" s="187">
        <v>0</v>
      </c>
      <c r="AC205" s="186">
        <f t="shared" si="768"/>
        <v>3</v>
      </c>
      <c r="AD205" s="187">
        <v>3</v>
      </c>
      <c r="AE205" s="187">
        <v>0</v>
      </c>
      <c r="AF205" s="186">
        <f t="shared" si="769"/>
        <v>3</v>
      </c>
      <c r="AG205" s="233">
        <v>3</v>
      </c>
      <c r="AH205" s="233">
        <v>0</v>
      </c>
      <c r="AI205" s="176" t="s">
        <v>495</v>
      </c>
      <c r="AJ205" s="176" t="s">
        <v>544</v>
      </c>
      <c r="AK205" s="177" t="s">
        <v>545</v>
      </c>
      <c r="AL205" s="232">
        <v>190</v>
      </c>
      <c r="AM205" s="186">
        <f t="shared" si="770"/>
        <v>0</v>
      </c>
      <c r="AN205" s="187">
        <v>0</v>
      </c>
      <c r="AO205" s="187">
        <v>0</v>
      </c>
      <c r="AP205" s="186">
        <f t="shared" si="771"/>
        <v>0</v>
      </c>
      <c r="AQ205" s="187">
        <v>0</v>
      </c>
      <c r="AR205" s="187">
        <v>0</v>
      </c>
      <c r="AS205" s="186">
        <f t="shared" si="772"/>
        <v>0</v>
      </c>
      <c r="AT205" s="186">
        <f t="shared" si="773"/>
        <v>0</v>
      </c>
      <c r="AU205" s="186">
        <f t="shared" si="774"/>
        <v>0</v>
      </c>
      <c r="AV205" s="186">
        <f t="shared" si="775"/>
        <v>0</v>
      </c>
      <c r="AW205" s="187">
        <v>0</v>
      </c>
      <c r="AX205" s="187">
        <v>0</v>
      </c>
      <c r="AY205" s="186">
        <f t="shared" si="776"/>
        <v>0</v>
      </c>
      <c r="AZ205" s="187">
        <v>0</v>
      </c>
      <c r="BA205" s="187">
        <v>0</v>
      </c>
      <c r="BB205" s="186">
        <f t="shared" si="777"/>
        <v>0</v>
      </c>
      <c r="BC205" s="187">
        <v>0</v>
      </c>
      <c r="BD205" s="187">
        <v>0</v>
      </c>
      <c r="BE205" s="186">
        <f t="shared" si="778"/>
        <v>0</v>
      </c>
      <c r="BF205" s="187">
        <v>0</v>
      </c>
      <c r="BG205" s="187">
        <v>0</v>
      </c>
      <c r="BH205" s="186">
        <f t="shared" si="779"/>
        <v>0</v>
      </c>
      <c r="BI205" s="187">
        <v>0</v>
      </c>
      <c r="BJ205" s="187">
        <v>0</v>
      </c>
      <c r="BK205" s="186">
        <f t="shared" si="780"/>
        <v>0</v>
      </c>
      <c r="BL205" s="187">
        <v>0</v>
      </c>
      <c r="BM205" s="187">
        <v>0</v>
      </c>
      <c r="BN205" s="176" t="s">
        <v>495</v>
      </c>
      <c r="BO205" s="176" t="s">
        <v>544</v>
      </c>
      <c r="BP205" s="177" t="s">
        <v>545</v>
      </c>
      <c r="BQ205" s="232">
        <v>190</v>
      </c>
      <c r="BR205" s="186">
        <f t="shared" si="781"/>
        <v>0</v>
      </c>
      <c r="BS205" s="187">
        <v>0</v>
      </c>
      <c r="BT205" s="187">
        <v>0</v>
      </c>
      <c r="BU205" s="186">
        <f t="shared" si="782"/>
        <v>0</v>
      </c>
      <c r="BV205" s="187">
        <v>0</v>
      </c>
      <c r="BW205" s="187">
        <v>0</v>
      </c>
      <c r="BX205" s="186">
        <f t="shared" si="783"/>
        <v>0</v>
      </c>
      <c r="BY205" s="187">
        <v>0</v>
      </c>
      <c r="BZ205" s="187">
        <v>0</v>
      </c>
      <c r="CA205" s="186">
        <f t="shared" si="784"/>
        <v>0</v>
      </c>
      <c r="CB205" s="187">
        <v>0</v>
      </c>
      <c r="CC205" s="187">
        <v>0</v>
      </c>
      <c r="CD205" s="186">
        <f t="shared" si="785"/>
        <v>0</v>
      </c>
      <c r="CE205" s="187">
        <v>0</v>
      </c>
      <c r="CF205" s="187">
        <v>0</v>
      </c>
      <c r="CG205" s="186">
        <f t="shared" si="786"/>
        <v>0</v>
      </c>
      <c r="CH205" s="187">
        <v>0</v>
      </c>
      <c r="CI205" s="187">
        <v>0</v>
      </c>
      <c r="CJ205" s="186">
        <f t="shared" si="787"/>
        <v>0</v>
      </c>
      <c r="CK205" s="187">
        <v>0</v>
      </c>
      <c r="CL205" s="187">
        <v>0</v>
      </c>
      <c r="CM205" s="188">
        <f t="shared" si="788"/>
        <v>0</v>
      </c>
      <c r="CN205" s="189">
        <v>0</v>
      </c>
      <c r="CO205" s="189">
        <v>0</v>
      </c>
      <c r="CP205" s="188">
        <f t="shared" si="789"/>
        <v>0</v>
      </c>
      <c r="CQ205" s="189">
        <v>0</v>
      </c>
      <c r="CR205" s="189">
        <v>0</v>
      </c>
    </row>
    <row r="206" spans="1:96" s="231" customFormat="1" ht="25.5">
      <c r="A206" s="176" t="s">
        <v>495</v>
      </c>
      <c r="B206" s="176" t="s">
        <v>546</v>
      </c>
      <c r="C206" s="177" t="s">
        <v>547</v>
      </c>
      <c r="D206" s="232">
        <v>191</v>
      </c>
      <c r="E206" s="186">
        <f t="shared" si="790"/>
        <v>1459</v>
      </c>
      <c r="F206" s="186">
        <f t="shared" si="791"/>
        <v>1398</v>
      </c>
      <c r="G206" s="186">
        <f t="shared" si="792"/>
        <v>61</v>
      </c>
      <c r="H206" s="186">
        <f t="shared" si="793"/>
        <v>0</v>
      </c>
      <c r="I206" s="186">
        <f t="shared" si="794"/>
        <v>0</v>
      </c>
      <c r="J206" s="186">
        <f t="shared" si="795"/>
        <v>0</v>
      </c>
      <c r="K206" s="186">
        <f t="shared" si="796"/>
        <v>0</v>
      </c>
      <c r="L206" s="162">
        <v>0</v>
      </c>
      <c r="M206" s="162">
        <v>0</v>
      </c>
      <c r="N206" s="186">
        <f t="shared" si="763"/>
        <v>0</v>
      </c>
      <c r="O206" s="187">
        <v>0</v>
      </c>
      <c r="P206" s="187">
        <v>0</v>
      </c>
      <c r="Q206" s="186">
        <f t="shared" si="764"/>
        <v>0</v>
      </c>
      <c r="R206" s="187">
        <v>0</v>
      </c>
      <c r="S206" s="187">
        <v>0</v>
      </c>
      <c r="T206" s="186">
        <f t="shared" si="765"/>
        <v>0</v>
      </c>
      <c r="U206" s="187">
        <v>0</v>
      </c>
      <c r="V206" s="187">
        <v>0</v>
      </c>
      <c r="W206" s="186">
        <f t="shared" si="766"/>
        <v>0</v>
      </c>
      <c r="X206" s="187">
        <v>0</v>
      </c>
      <c r="Y206" s="187">
        <v>0</v>
      </c>
      <c r="Z206" s="186">
        <f t="shared" si="767"/>
        <v>0</v>
      </c>
      <c r="AA206" s="187">
        <v>0</v>
      </c>
      <c r="AB206" s="187">
        <v>0</v>
      </c>
      <c r="AC206" s="186">
        <f t="shared" si="768"/>
        <v>0</v>
      </c>
      <c r="AD206" s="187">
        <v>0</v>
      </c>
      <c r="AE206" s="187">
        <v>0</v>
      </c>
      <c r="AF206" s="186">
        <f t="shared" si="769"/>
        <v>0</v>
      </c>
      <c r="AG206" s="233">
        <v>0</v>
      </c>
      <c r="AH206" s="233">
        <v>0</v>
      </c>
      <c r="AI206" s="176" t="s">
        <v>495</v>
      </c>
      <c r="AJ206" s="176" t="s">
        <v>546</v>
      </c>
      <c r="AK206" s="177" t="s">
        <v>547</v>
      </c>
      <c r="AL206" s="232">
        <v>191</v>
      </c>
      <c r="AM206" s="186">
        <f t="shared" si="770"/>
        <v>0</v>
      </c>
      <c r="AN206" s="187">
        <v>0</v>
      </c>
      <c r="AO206" s="187">
        <v>0</v>
      </c>
      <c r="AP206" s="186">
        <f t="shared" si="771"/>
        <v>0</v>
      </c>
      <c r="AQ206" s="187">
        <v>0</v>
      </c>
      <c r="AR206" s="187">
        <v>0</v>
      </c>
      <c r="AS206" s="186">
        <f t="shared" si="772"/>
        <v>1312</v>
      </c>
      <c r="AT206" s="186">
        <f t="shared" si="773"/>
        <v>1256</v>
      </c>
      <c r="AU206" s="186">
        <f t="shared" si="774"/>
        <v>56</v>
      </c>
      <c r="AV206" s="186">
        <f t="shared" si="775"/>
        <v>558</v>
      </c>
      <c r="AW206" s="187">
        <v>527</v>
      </c>
      <c r="AX206" s="187">
        <v>31</v>
      </c>
      <c r="AY206" s="186">
        <f t="shared" si="776"/>
        <v>302</v>
      </c>
      <c r="AZ206" s="187">
        <v>293</v>
      </c>
      <c r="BA206" s="187">
        <v>9</v>
      </c>
      <c r="BB206" s="186">
        <f t="shared" si="777"/>
        <v>142</v>
      </c>
      <c r="BC206" s="187">
        <v>136</v>
      </c>
      <c r="BD206" s="187">
        <v>6</v>
      </c>
      <c r="BE206" s="186">
        <f t="shared" si="778"/>
        <v>7</v>
      </c>
      <c r="BF206" s="187">
        <v>6</v>
      </c>
      <c r="BG206" s="187">
        <v>1</v>
      </c>
      <c r="BH206" s="186">
        <f t="shared" si="779"/>
        <v>7</v>
      </c>
      <c r="BI206" s="187">
        <v>6</v>
      </c>
      <c r="BJ206" s="187">
        <v>1</v>
      </c>
      <c r="BK206" s="186">
        <f t="shared" si="780"/>
        <v>0</v>
      </c>
      <c r="BL206" s="187">
        <v>0</v>
      </c>
      <c r="BM206" s="187">
        <v>0</v>
      </c>
      <c r="BN206" s="176" t="s">
        <v>495</v>
      </c>
      <c r="BO206" s="176" t="s">
        <v>546</v>
      </c>
      <c r="BP206" s="177" t="s">
        <v>547</v>
      </c>
      <c r="BQ206" s="232">
        <v>191</v>
      </c>
      <c r="BR206" s="186">
        <f t="shared" si="781"/>
        <v>754</v>
      </c>
      <c r="BS206" s="187">
        <v>729</v>
      </c>
      <c r="BT206" s="187">
        <v>25</v>
      </c>
      <c r="BU206" s="186">
        <f t="shared" si="782"/>
        <v>130</v>
      </c>
      <c r="BV206" s="187">
        <v>129</v>
      </c>
      <c r="BW206" s="187">
        <v>1</v>
      </c>
      <c r="BX206" s="186">
        <f t="shared" si="783"/>
        <v>83</v>
      </c>
      <c r="BY206" s="187">
        <v>82</v>
      </c>
      <c r="BZ206" s="187">
        <v>1</v>
      </c>
      <c r="CA206" s="186">
        <f t="shared" si="784"/>
        <v>43</v>
      </c>
      <c r="CB206" s="187">
        <v>40</v>
      </c>
      <c r="CC206" s="187">
        <v>3</v>
      </c>
      <c r="CD206" s="186">
        <f t="shared" si="785"/>
        <v>33</v>
      </c>
      <c r="CE206" s="187">
        <v>30</v>
      </c>
      <c r="CF206" s="187">
        <v>3</v>
      </c>
      <c r="CG206" s="186">
        <f t="shared" si="786"/>
        <v>10</v>
      </c>
      <c r="CH206" s="187">
        <v>10</v>
      </c>
      <c r="CI206" s="187">
        <v>0</v>
      </c>
      <c r="CJ206" s="186">
        <f t="shared" si="787"/>
        <v>147</v>
      </c>
      <c r="CK206" s="187">
        <v>142</v>
      </c>
      <c r="CL206" s="187">
        <v>5</v>
      </c>
      <c r="CM206" s="188">
        <f t="shared" si="788"/>
        <v>67</v>
      </c>
      <c r="CN206" s="189">
        <v>64</v>
      </c>
      <c r="CO206" s="189">
        <v>3</v>
      </c>
      <c r="CP206" s="188">
        <f t="shared" si="789"/>
        <v>33</v>
      </c>
      <c r="CQ206" s="189">
        <v>32</v>
      </c>
      <c r="CR206" s="189">
        <v>1</v>
      </c>
    </row>
    <row r="207" spans="1:96" s="231" customFormat="1" ht="51">
      <c r="A207" s="176" t="s">
        <v>495</v>
      </c>
      <c r="B207" s="176" t="s">
        <v>548</v>
      </c>
      <c r="C207" s="177" t="s">
        <v>549</v>
      </c>
      <c r="D207" s="232">
        <v>192</v>
      </c>
      <c r="E207" s="186">
        <f t="shared" si="790"/>
        <v>64</v>
      </c>
      <c r="F207" s="186">
        <f t="shared" si="791"/>
        <v>57</v>
      </c>
      <c r="G207" s="186">
        <f t="shared" si="792"/>
        <v>7</v>
      </c>
      <c r="H207" s="186">
        <f t="shared" si="793"/>
        <v>0</v>
      </c>
      <c r="I207" s="186">
        <f t="shared" si="794"/>
        <v>0</v>
      </c>
      <c r="J207" s="186">
        <f t="shared" si="795"/>
        <v>0</v>
      </c>
      <c r="K207" s="186">
        <f t="shared" si="796"/>
        <v>0</v>
      </c>
      <c r="L207" s="162">
        <v>0</v>
      </c>
      <c r="M207" s="162">
        <v>0</v>
      </c>
      <c r="N207" s="186">
        <f t="shared" si="763"/>
        <v>0</v>
      </c>
      <c r="O207" s="187">
        <v>0</v>
      </c>
      <c r="P207" s="187">
        <v>0</v>
      </c>
      <c r="Q207" s="186">
        <f t="shared" si="764"/>
        <v>0</v>
      </c>
      <c r="R207" s="187">
        <v>0</v>
      </c>
      <c r="S207" s="187">
        <v>0</v>
      </c>
      <c r="T207" s="186">
        <f t="shared" si="765"/>
        <v>0</v>
      </c>
      <c r="U207" s="187">
        <v>0</v>
      </c>
      <c r="V207" s="187">
        <v>0</v>
      </c>
      <c r="W207" s="186">
        <f t="shared" si="766"/>
        <v>0</v>
      </c>
      <c r="X207" s="187">
        <v>0</v>
      </c>
      <c r="Y207" s="187">
        <v>0</v>
      </c>
      <c r="Z207" s="186">
        <f t="shared" si="767"/>
        <v>0</v>
      </c>
      <c r="AA207" s="187">
        <v>0</v>
      </c>
      <c r="AB207" s="187">
        <v>0</v>
      </c>
      <c r="AC207" s="186">
        <f t="shared" si="768"/>
        <v>0</v>
      </c>
      <c r="AD207" s="187">
        <v>0</v>
      </c>
      <c r="AE207" s="187">
        <v>0</v>
      </c>
      <c r="AF207" s="186">
        <f t="shared" si="769"/>
        <v>0</v>
      </c>
      <c r="AG207" s="233">
        <v>0</v>
      </c>
      <c r="AH207" s="233">
        <v>0</v>
      </c>
      <c r="AI207" s="176" t="s">
        <v>495</v>
      </c>
      <c r="AJ207" s="176" t="s">
        <v>548</v>
      </c>
      <c r="AK207" s="177" t="s">
        <v>549</v>
      </c>
      <c r="AL207" s="232">
        <v>192</v>
      </c>
      <c r="AM207" s="186">
        <f t="shared" si="770"/>
        <v>0</v>
      </c>
      <c r="AN207" s="187">
        <v>0</v>
      </c>
      <c r="AO207" s="187">
        <v>0</v>
      </c>
      <c r="AP207" s="186">
        <f t="shared" si="771"/>
        <v>0</v>
      </c>
      <c r="AQ207" s="187">
        <v>0</v>
      </c>
      <c r="AR207" s="187">
        <v>0</v>
      </c>
      <c r="AS207" s="186">
        <f t="shared" si="772"/>
        <v>64</v>
      </c>
      <c r="AT207" s="186">
        <f t="shared" si="773"/>
        <v>57</v>
      </c>
      <c r="AU207" s="186">
        <f t="shared" si="774"/>
        <v>7</v>
      </c>
      <c r="AV207" s="186">
        <f t="shared" si="775"/>
        <v>25</v>
      </c>
      <c r="AW207" s="187">
        <v>23</v>
      </c>
      <c r="AX207" s="187">
        <v>2</v>
      </c>
      <c r="AY207" s="186">
        <f t="shared" si="776"/>
        <v>17</v>
      </c>
      <c r="AZ207" s="187">
        <v>15</v>
      </c>
      <c r="BA207" s="187">
        <v>2</v>
      </c>
      <c r="BB207" s="186">
        <f t="shared" si="777"/>
        <v>17</v>
      </c>
      <c r="BC207" s="187">
        <v>15</v>
      </c>
      <c r="BD207" s="187">
        <v>2</v>
      </c>
      <c r="BE207" s="186">
        <f t="shared" si="778"/>
        <v>0</v>
      </c>
      <c r="BF207" s="187">
        <v>0</v>
      </c>
      <c r="BG207" s="187">
        <v>0</v>
      </c>
      <c r="BH207" s="186">
        <f t="shared" si="779"/>
        <v>0</v>
      </c>
      <c r="BI207" s="187">
        <v>0</v>
      </c>
      <c r="BJ207" s="187">
        <v>0</v>
      </c>
      <c r="BK207" s="186">
        <f t="shared" si="780"/>
        <v>0</v>
      </c>
      <c r="BL207" s="187">
        <v>0</v>
      </c>
      <c r="BM207" s="187">
        <v>0</v>
      </c>
      <c r="BN207" s="176" t="s">
        <v>495</v>
      </c>
      <c r="BO207" s="176" t="s">
        <v>548</v>
      </c>
      <c r="BP207" s="177" t="s">
        <v>549</v>
      </c>
      <c r="BQ207" s="232">
        <v>192</v>
      </c>
      <c r="BR207" s="186">
        <f t="shared" si="781"/>
        <v>39</v>
      </c>
      <c r="BS207" s="187">
        <v>34</v>
      </c>
      <c r="BT207" s="187">
        <v>5</v>
      </c>
      <c r="BU207" s="186">
        <f t="shared" si="782"/>
        <v>18</v>
      </c>
      <c r="BV207" s="187">
        <v>15</v>
      </c>
      <c r="BW207" s="187">
        <v>3</v>
      </c>
      <c r="BX207" s="186">
        <f t="shared" si="783"/>
        <v>15</v>
      </c>
      <c r="BY207" s="187">
        <v>12</v>
      </c>
      <c r="BZ207" s="187">
        <v>3</v>
      </c>
      <c r="CA207" s="186">
        <f t="shared" si="784"/>
        <v>1</v>
      </c>
      <c r="CB207" s="187">
        <v>1</v>
      </c>
      <c r="CC207" s="187">
        <v>0</v>
      </c>
      <c r="CD207" s="186">
        <f t="shared" si="785"/>
        <v>1</v>
      </c>
      <c r="CE207" s="187">
        <v>1</v>
      </c>
      <c r="CF207" s="187">
        <v>0</v>
      </c>
      <c r="CG207" s="186">
        <f t="shared" si="786"/>
        <v>0</v>
      </c>
      <c r="CH207" s="187">
        <v>0</v>
      </c>
      <c r="CI207" s="187">
        <v>0</v>
      </c>
      <c r="CJ207" s="186">
        <f t="shared" si="787"/>
        <v>0</v>
      </c>
      <c r="CK207" s="187">
        <v>0</v>
      </c>
      <c r="CL207" s="187">
        <v>0</v>
      </c>
      <c r="CM207" s="188">
        <f t="shared" si="788"/>
        <v>0</v>
      </c>
      <c r="CN207" s="189">
        <v>0</v>
      </c>
      <c r="CO207" s="189">
        <v>0</v>
      </c>
      <c r="CP207" s="188">
        <f t="shared" si="789"/>
        <v>0</v>
      </c>
      <c r="CQ207" s="189">
        <v>0</v>
      </c>
      <c r="CR207" s="189">
        <v>0</v>
      </c>
    </row>
    <row r="208" spans="1:96" s="231" customFormat="1" ht="38.25">
      <c r="A208" s="176" t="s">
        <v>495</v>
      </c>
      <c r="B208" s="176" t="s">
        <v>550</v>
      </c>
      <c r="C208" s="177" t="s">
        <v>551</v>
      </c>
      <c r="D208" s="232">
        <v>193</v>
      </c>
      <c r="E208" s="186">
        <f t="shared" si="790"/>
        <v>57</v>
      </c>
      <c r="F208" s="186">
        <f t="shared" si="791"/>
        <v>53</v>
      </c>
      <c r="G208" s="186">
        <f t="shared" si="792"/>
        <v>4</v>
      </c>
      <c r="H208" s="186">
        <f t="shared" si="793"/>
        <v>0</v>
      </c>
      <c r="I208" s="186">
        <f t="shared" si="794"/>
        <v>0</v>
      </c>
      <c r="J208" s="186">
        <f t="shared" si="795"/>
        <v>0</v>
      </c>
      <c r="K208" s="186">
        <f t="shared" si="796"/>
        <v>0</v>
      </c>
      <c r="L208" s="162">
        <v>0</v>
      </c>
      <c r="M208" s="162">
        <v>0</v>
      </c>
      <c r="N208" s="186">
        <f t="shared" ref="N208:N229" si="924">+O208+P208</f>
        <v>0</v>
      </c>
      <c r="O208" s="187">
        <v>0</v>
      </c>
      <c r="P208" s="187">
        <v>0</v>
      </c>
      <c r="Q208" s="186">
        <f t="shared" ref="Q208:Q229" si="925">+R208+S208</f>
        <v>0</v>
      </c>
      <c r="R208" s="187">
        <v>0</v>
      </c>
      <c r="S208" s="187">
        <v>0</v>
      </c>
      <c r="T208" s="186">
        <f t="shared" ref="T208:T229" si="926">+U208+V208</f>
        <v>0</v>
      </c>
      <c r="U208" s="187">
        <v>0</v>
      </c>
      <c r="V208" s="187">
        <v>0</v>
      </c>
      <c r="W208" s="186">
        <f t="shared" ref="W208:W229" si="927">+X208+Y208</f>
        <v>0</v>
      </c>
      <c r="X208" s="187">
        <v>0</v>
      </c>
      <c r="Y208" s="187">
        <v>0</v>
      </c>
      <c r="Z208" s="186">
        <f t="shared" ref="Z208:Z229" si="928">+AA208+AB208</f>
        <v>0</v>
      </c>
      <c r="AA208" s="187">
        <v>0</v>
      </c>
      <c r="AB208" s="187">
        <v>0</v>
      </c>
      <c r="AC208" s="186">
        <f t="shared" ref="AC208:AC229" si="929">+AD208+AE208</f>
        <v>0</v>
      </c>
      <c r="AD208" s="187">
        <v>0</v>
      </c>
      <c r="AE208" s="187">
        <v>0</v>
      </c>
      <c r="AF208" s="186">
        <f t="shared" ref="AF208:AF229" si="930">+AG208+AH208</f>
        <v>0</v>
      </c>
      <c r="AG208" s="233">
        <v>0</v>
      </c>
      <c r="AH208" s="233">
        <v>0</v>
      </c>
      <c r="AI208" s="176" t="s">
        <v>495</v>
      </c>
      <c r="AJ208" s="176" t="s">
        <v>550</v>
      </c>
      <c r="AK208" s="177" t="s">
        <v>551</v>
      </c>
      <c r="AL208" s="232">
        <v>193</v>
      </c>
      <c r="AM208" s="186">
        <f t="shared" ref="AM208:AM229" si="931">+AN208+AO208</f>
        <v>0</v>
      </c>
      <c r="AN208" s="187">
        <v>0</v>
      </c>
      <c r="AO208" s="187">
        <v>0</v>
      </c>
      <c r="AP208" s="186">
        <f t="shared" ref="AP208:AP229" si="932">+AQ208+AR208</f>
        <v>0</v>
      </c>
      <c r="AQ208" s="187">
        <v>0</v>
      </c>
      <c r="AR208" s="187">
        <v>0</v>
      </c>
      <c r="AS208" s="186">
        <f t="shared" si="772"/>
        <v>49</v>
      </c>
      <c r="AT208" s="186">
        <f t="shared" si="773"/>
        <v>48</v>
      </c>
      <c r="AU208" s="186">
        <f t="shared" si="774"/>
        <v>1</v>
      </c>
      <c r="AV208" s="186">
        <f t="shared" si="775"/>
        <v>28</v>
      </c>
      <c r="AW208" s="187">
        <v>27</v>
      </c>
      <c r="AX208" s="187">
        <v>1</v>
      </c>
      <c r="AY208" s="186">
        <f t="shared" ref="AY208:AY229" si="933">+AZ208+BA208</f>
        <v>23</v>
      </c>
      <c r="AZ208" s="187">
        <v>23</v>
      </c>
      <c r="BA208" s="187">
        <v>0</v>
      </c>
      <c r="BB208" s="186">
        <f t="shared" ref="BB208:BB229" si="934">+BC208+BD208</f>
        <v>22</v>
      </c>
      <c r="BC208" s="187">
        <v>22</v>
      </c>
      <c r="BD208" s="187">
        <v>0</v>
      </c>
      <c r="BE208" s="186">
        <f t="shared" ref="BE208:BE229" si="935">+BF208+BG208</f>
        <v>0</v>
      </c>
      <c r="BF208" s="187">
        <v>0</v>
      </c>
      <c r="BG208" s="187">
        <v>0</v>
      </c>
      <c r="BH208" s="186">
        <f t="shared" si="779"/>
        <v>0</v>
      </c>
      <c r="BI208" s="187">
        <v>0</v>
      </c>
      <c r="BJ208" s="187">
        <v>0</v>
      </c>
      <c r="BK208" s="186">
        <f t="shared" ref="BK208:BK229" si="936">+BL208+BM208</f>
        <v>0</v>
      </c>
      <c r="BL208" s="187">
        <v>0</v>
      </c>
      <c r="BM208" s="187">
        <v>0</v>
      </c>
      <c r="BN208" s="176" t="s">
        <v>495</v>
      </c>
      <c r="BO208" s="176" t="s">
        <v>550</v>
      </c>
      <c r="BP208" s="177" t="s">
        <v>551</v>
      </c>
      <c r="BQ208" s="232">
        <v>193</v>
      </c>
      <c r="BR208" s="186">
        <f t="shared" ref="BR208:BR229" si="937">+BS208+BT208</f>
        <v>21</v>
      </c>
      <c r="BS208" s="187">
        <v>21</v>
      </c>
      <c r="BT208" s="187">
        <v>0</v>
      </c>
      <c r="BU208" s="186">
        <f t="shared" ref="BU208:BU229" si="938">+BV208+BW208</f>
        <v>0</v>
      </c>
      <c r="BV208" s="187">
        <v>0</v>
      </c>
      <c r="BW208" s="187">
        <v>0</v>
      </c>
      <c r="BX208" s="186">
        <f t="shared" ref="BX208:BX229" si="939">+BY208+BZ208</f>
        <v>0</v>
      </c>
      <c r="BY208" s="187">
        <v>0</v>
      </c>
      <c r="BZ208" s="187">
        <v>0</v>
      </c>
      <c r="CA208" s="186">
        <f t="shared" ref="CA208:CA229" si="940">+CB208+CC208</f>
        <v>4</v>
      </c>
      <c r="CB208" s="187">
        <v>4</v>
      </c>
      <c r="CC208" s="187">
        <v>0</v>
      </c>
      <c r="CD208" s="186">
        <f t="shared" ref="CD208:CD229" si="941">+CE208+CF208</f>
        <v>4</v>
      </c>
      <c r="CE208" s="187">
        <v>4</v>
      </c>
      <c r="CF208" s="187">
        <v>0</v>
      </c>
      <c r="CG208" s="186">
        <f t="shared" ref="CG208:CG229" si="942">+CH208+CI208</f>
        <v>0</v>
      </c>
      <c r="CH208" s="187">
        <v>0</v>
      </c>
      <c r="CI208" s="187">
        <v>0</v>
      </c>
      <c r="CJ208" s="186">
        <f t="shared" ref="CJ208:CJ229" si="943">+CK208+CL208</f>
        <v>8</v>
      </c>
      <c r="CK208" s="187">
        <v>5</v>
      </c>
      <c r="CL208" s="187">
        <v>3</v>
      </c>
      <c r="CM208" s="188">
        <f t="shared" ref="CM208:CM229" si="944">+CN208+CO208</f>
        <v>1</v>
      </c>
      <c r="CN208" s="189">
        <v>1</v>
      </c>
      <c r="CO208" s="189">
        <v>0</v>
      </c>
      <c r="CP208" s="188">
        <f t="shared" ref="CP208:CP229" si="945">+CQ208+CR208</f>
        <v>0</v>
      </c>
      <c r="CQ208" s="189">
        <v>0</v>
      </c>
      <c r="CR208" s="189">
        <v>0</v>
      </c>
    </row>
    <row r="209" spans="1:96" s="231" customFormat="1" ht="51">
      <c r="A209" s="170" t="s">
        <v>495</v>
      </c>
      <c r="B209" s="170" t="s">
        <v>552</v>
      </c>
      <c r="C209" s="170" t="s">
        <v>553</v>
      </c>
      <c r="D209" s="232">
        <v>194</v>
      </c>
      <c r="E209" s="186">
        <f t="shared" si="790"/>
        <v>11</v>
      </c>
      <c r="F209" s="186">
        <f t="shared" si="791"/>
        <v>11</v>
      </c>
      <c r="G209" s="186">
        <f t="shared" si="792"/>
        <v>0</v>
      </c>
      <c r="H209" s="186">
        <f t="shared" si="793"/>
        <v>0</v>
      </c>
      <c r="I209" s="186">
        <f t="shared" si="794"/>
        <v>0</v>
      </c>
      <c r="J209" s="186">
        <f t="shared" si="795"/>
        <v>0</v>
      </c>
      <c r="K209" s="186">
        <f t="shared" si="796"/>
        <v>0</v>
      </c>
      <c r="L209" s="162">
        <v>0</v>
      </c>
      <c r="M209" s="162">
        <v>0</v>
      </c>
      <c r="N209" s="186">
        <f t="shared" si="924"/>
        <v>0</v>
      </c>
      <c r="O209" s="187">
        <v>0</v>
      </c>
      <c r="P209" s="187">
        <v>0</v>
      </c>
      <c r="Q209" s="186">
        <f t="shared" si="925"/>
        <v>0</v>
      </c>
      <c r="R209" s="187">
        <v>0</v>
      </c>
      <c r="S209" s="187">
        <v>0</v>
      </c>
      <c r="T209" s="186">
        <f t="shared" si="926"/>
        <v>0</v>
      </c>
      <c r="U209" s="187">
        <v>0</v>
      </c>
      <c r="V209" s="187">
        <v>0</v>
      </c>
      <c r="W209" s="186">
        <f t="shared" si="927"/>
        <v>0</v>
      </c>
      <c r="X209" s="187"/>
      <c r="Y209" s="187"/>
      <c r="Z209" s="186">
        <f t="shared" si="928"/>
        <v>0</v>
      </c>
      <c r="AA209" s="187">
        <v>0</v>
      </c>
      <c r="AB209" s="187">
        <v>0</v>
      </c>
      <c r="AC209" s="186">
        <f t="shared" si="929"/>
        <v>0</v>
      </c>
      <c r="AD209" s="187">
        <v>0</v>
      </c>
      <c r="AE209" s="187">
        <v>0</v>
      </c>
      <c r="AF209" s="186">
        <f t="shared" si="930"/>
        <v>0</v>
      </c>
      <c r="AG209" s="233">
        <v>0</v>
      </c>
      <c r="AH209" s="233">
        <v>0</v>
      </c>
      <c r="AI209" s="170" t="s">
        <v>495</v>
      </c>
      <c r="AJ209" s="170" t="s">
        <v>552</v>
      </c>
      <c r="AK209" s="170" t="s">
        <v>553</v>
      </c>
      <c r="AL209" s="232">
        <v>194</v>
      </c>
      <c r="AM209" s="186">
        <f t="shared" si="931"/>
        <v>0</v>
      </c>
      <c r="AN209" s="187">
        <v>0</v>
      </c>
      <c r="AO209" s="187">
        <v>0</v>
      </c>
      <c r="AP209" s="186">
        <f t="shared" si="932"/>
        <v>0</v>
      </c>
      <c r="AQ209" s="187"/>
      <c r="AR209" s="187"/>
      <c r="AS209" s="186">
        <f t="shared" ref="AS209:AS229" si="946">+AV209+BR209</f>
        <v>11</v>
      </c>
      <c r="AT209" s="186">
        <f t="shared" ref="AT209:AT229" si="947">+AW209+BS209</f>
        <v>11</v>
      </c>
      <c r="AU209" s="186">
        <f t="shared" ref="AU209:AU229" si="948">+AX209+BT209</f>
        <v>0</v>
      </c>
      <c r="AV209" s="186">
        <f t="shared" ref="AV209:AV229" si="949">+AW209+AX209</f>
        <v>0</v>
      </c>
      <c r="AW209" s="187">
        <v>0</v>
      </c>
      <c r="AX209" s="187">
        <v>0</v>
      </c>
      <c r="AY209" s="186">
        <f t="shared" si="933"/>
        <v>0</v>
      </c>
      <c r="AZ209" s="187">
        <v>0</v>
      </c>
      <c r="BA209" s="187">
        <v>0</v>
      </c>
      <c r="BB209" s="186">
        <f t="shared" si="934"/>
        <v>0</v>
      </c>
      <c r="BC209" s="187">
        <v>0</v>
      </c>
      <c r="BD209" s="187">
        <v>0</v>
      </c>
      <c r="BE209" s="186">
        <f t="shared" si="935"/>
        <v>0</v>
      </c>
      <c r="BF209" s="187">
        <v>0</v>
      </c>
      <c r="BG209" s="187">
        <v>0</v>
      </c>
      <c r="BH209" s="186">
        <f t="shared" ref="BH209:BH229" si="950">+BI209+BJ209</f>
        <v>0</v>
      </c>
      <c r="BI209" s="187">
        <v>0</v>
      </c>
      <c r="BJ209" s="187">
        <v>0</v>
      </c>
      <c r="BK209" s="186">
        <f t="shared" si="936"/>
        <v>0</v>
      </c>
      <c r="BL209" s="187">
        <v>0</v>
      </c>
      <c r="BM209" s="187">
        <v>0</v>
      </c>
      <c r="BN209" s="170" t="s">
        <v>495</v>
      </c>
      <c r="BO209" s="170" t="s">
        <v>552</v>
      </c>
      <c r="BP209" s="170" t="s">
        <v>553</v>
      </c>
      <c r="BQ209" s="232">
        <v>194</v>
      </c>
      <c r="BR209" s="186">
        <f t="shared" si="937"/>
        <v>11</v>
      </c>
      <c r="BS209" s="187">
        <v>11</v>
      </c>
      <c r="BT209" s="187">
        <v>0</v>
      </c>
      <c r="BU209" s="186">
        <f t="shared" si="938"/>
        <v>9</v>
      </c>
      <c r="BV209" s="187">
        <v>9</v>
      </c>
      <c r="BW209" s="187">
        <v>0</v>
      </c>
      <c r="BX209" s="186">
        <f t="shared" si="939"/>
        <v>7</v>
      </c>
      <c r="BY209" s="187">
        <v>7</v>
      </c>
      <c r="BZ209" s="187">
        <v>0</v>
      </c>
      <c r="CA209" s="186">
        <f t="shared" si="940"/>
        <v>0</v>
      </c>
      <c r="CB209" s="187">
        <v>0</v>
      </c>
      <c r="CC209" s="187">
        <v>0</v>
      </c>
      <c r="CD209" s="186">
        <f t="shared" si="941"/>
        <v>0</v>
      </c>
      <c r="CE209" s="187">
        <v>0</v>
      </c>
      <c r="CF209" s="187">
        <v>0</v>
      </c>
      <c r="CG209" s="186">
        <f t="shared" si="942"/>
        <v>0</v>
      </c>
      <c r="CH209" s="187">
        <v>0</v>
      </c>
      <c r="CI209" s="187">
        <v>0</v>
      </c>
      <c r="CJ209" s="186">
        <f t="shared" si="943"/>
        <v>0</v>
      </c>
      <c r="CK209" s="187">
        <v>0</v>
      </c>
      <c r="CL209" s="187">
        <v>0</v>
      </c>
      <c r="CM209" s="188">
        <f t="shared" si="944"/>
        <v>0</v>
      </c>
      <c r="CN209" s="189">
        <v>0</v>
      </c>
      <c r="CO209" s="189">
        <v>0</v>
      </c>
      <c r="CP209" s="188">
        <f t="shared" si="945"/>
        <v>0</v>
      </c>
      <c r="CQ209" s="189">
        <v>0</v>
      </c>
      <c r="CR209" s="189">
        <v>0</v>
      </c>
    </row>
    <row r="210" spans="1:96" s="231" customFormat="1" ht="25.5">
      <c r="A210" s="176" t="s">
        <v>495</v>
      </c>
      <c r="B210" s="176" t="s">
        <v>554</v>
      </c>
      <c r="C210" s="177" t="s">
        <v>555</v>
      </c>
      <c r="D210" s="232">
        <v>195</v>
      </c>
      <c r="E210" s="186">
        <f t="shared" ref="E210:E229" si="951">+H210+AS210+CJ210</f>
        <v>232</v>
      </c>
      <c r="F210" s="186">
        <f t="shared" ref="F210:F229" si="952">+I210+AT210+CK210</f>
        <v>198</v>
      </c>
      <c r="G210" s="186">
        <f t="shared" ref="G210:G229" si="953">+J210+AU210+CL210</f>
        <v>34</v>
      </c>
      <c r="H210" s="186">
        <f t="shared" ref="H210:H229" si="954">+K210+Z210</f>
        <v>0</v>
      </c>
      <c r="I210" s="186">
        <f t="shared" ref="I210:I229" si="955">+L210+AA210</f>
        <v>0</v>
      </c>
      <c r="J210" s="186">
        <f t="shared" ref="J210:J229" si="956">+M210+AB210</f>
        <v>0</v>
      </c>
      <c r="K210" s="186">
        <f t="shared" ref="K210:K229" si="957">+L210+M210</f>
        <v>0</v>
      </c>
      <c r="L210" s="162">
        <v>0</v>
      </c>
      <c r="M210" s="162">
        <v>0</v>
      </c>
      <c r="N210" s="186">
        <f t="shared" si="924"/>
        <v>0</v>
      </c>
      <c r="O210" s="187">
        <v>0</v>
      </c>
      <c r="P210" s="187">
        <v>0</v>
      </c>
      <c r="Q210" s="186">
        <f t="shared" si="925"/>
        <v>0</v>
      </c>
      <c r="R210" s="187">
        <v>0</v>
      </c>
      <c r="S210" s="187">
        <v>0</v>
      </c>
      <c r="T210" s="186">
        <f t="shared" si="926"/>
        <v>0</v>
      </c>
      <c r="U210" s="187">
        <v>0</v>
      </c>
      <c r="V210" s="187">
        <v>0</v>
      </c>
      <c r="W210" s="186">
        <f t="shared" si="927"/>
        <v>0</v>
      </c>
      <c r="X210" s="187">
        <v>0</v>
      </c>
      <c r="Y210" s="187">
        <v>0</v>
      </c>
      <c r="Z210" s="186">
        <f t="shared" si="928"/>
        <v>0</v>
      </c>
      <c r="AA210" s="187">
        <v>0</v>
      </c>
      <c r="AB210" s="187">
        <v>0</v>
      </c>
      <c r="AC210" s="186">
        <f t="shared" si="929"/>
        <v>0</v>
      </c>
      <c r="AD210" s="187">
        <v>0</v>
      </c>
      <c r="AE210" s="187">
        <v>0</v>
      </c>
      <c r="AF210" s="186">
        <f t="shared" si="930"/>
        <v>0</v>
      </c>
      <c r="AG210" s="233">
        <v>0</v>
      </c>
      <c r="AH210" s="233">
        <v>0</v>
      </c>
      <c r="AI210" s="176" t="s">
        <v>495</v>
      </c>
      <c r="AJ210" s="176" t="s">
        <v>554</v>
      </c>
      <c r="AK210" s="177" t="s">
        <v>555</v>
      </c>
      <c r="AL210" s="232">
        <v>195</v>
      </c>
      <c r="AM210" s="186">
        <f t="shared" si="931"/>
        <v>0</v>
      </c>
      <c r="AN210" s="187">
        <v>0</v>
      </c>
      <c r="AO210" s="187">
        <v>0</v>
      </c>
      <c r="AP210" s="186">
        <f t="shared" si="932"/>
        <v>0</v>
      </c>
      <c r="AQ210" s="187">
        <v>0</v>
      </c>
      <c r="AR210" s="187">
        <v>0</v>
      </c>
      <c r="AS210" s="186">
        <f t="shared" si="946"/>
        <v>221</v>
      </c>
      <c r="AT210" s="186">
        <f t="shared" si="947"/>
        <v>189</v>
      </c>
      <c r="AU210" s="186">
        <f t="shared" si="948"/>
        <v>32</v>
      </c>
      <c r="AV210" s="186">
        <f t="shared" si="949"/>
        <v>28</v>
      </c>
      <c r="AW210" s="187">
        <v>25</v>
      </c>
      <c r="AX210" s="187">
        <v>3</v>
      </c>
      <c r="AY210" s="186">
        <f t="shared" si="933"/>
        <v>1</v>
      </c>
      <c r="AZ210" s="187">
        <v>0</v>
      </c>
      <c r="BA210" s="187">
        <v>1</v>
      </c>
      <c r="BB210" s="186">
        <f t="shared" si="934"/>
        <v>1</v>
      </c>
      <c r="BC210" s="187">
        <v>0</v>
      </c>
      <c r="BD210" s="187">
        <v>1</v>
      </c>
      <c r="BE210" s="186">
        <f t="shared" si="935"/>
        <v>0</v>
      </c>
      <c r="BF210" s="187">
        <v>0</v>
      </c>
      <c r="BG210" s="187">
        <v>0</v>
      </c>
      <c r="BH210" s="186">
        <f t="shared" si="950"/>
        <v>0</v>
      </c>
      <c r="BI210" s="187">
        <v>0</v>
      </c>
      <c r="BJ210" s="187">
        <v>0</v>
      </c>
      <c r="BK210" s="186">
        <f t="shared" si="936"/>
        <v>0</v>
      </c>
      <c r="BL210" s="187">
        <v>0</v>
      </c>
      <c r="BM210" s="187">
        <v>0</v>
      </c>
      <c r="BN210" s="176" t="s">
        <v>495</v>
      </c>
      <c r="BO210" s="176" t="s">
        <v>554</v>
      </c>
      <c r="BP210" s="177" t="s">
        <v>555</v>
      </c>
      <c r="BQ210" s="232">
        <v>195</v>
      </c>
      <c r="BR210" s="186">
        <f t="shared" si="937"/>
        <v>193</v>
      </c>
      <c r="BS210" s="187">
        <v>164</v>
      </c>
      <c r="BT210" s="187">
        <v>29</v>
      </c>
      <c r="BU210" s="186">
        <f t="shared" si="938"/>
        <v>37</v>
      </c>
      <c r="BV210" s="187">
        <v>35</v>
      </c>
      <c r="BW210" s="187">
        <v>2</v>
      </c>
      <c r="BX210" s="186">
        <f t="shared" si="939"/>
        <v>31</v>
      </c>
      <c r="BY210" s="187">
        <v>29</v>
      </c>
      <c r="BZ210" s="187">
        <v>2</v>
      </c>
      <c r="CA210" s="186">
        <f t="shared" si="940"/>
        <v>38</v>
      </c>
      <c r="CB210" s="187">
        <v>30</v>
      </c>
      <c r="CC210" s="187">
        <v>8</v>
      </c>
      <c r="CD210" s="186">
        <f t="shared" si="941"/>
        <v>37</v>
      </c>
      <c r="CE210" s="187">
        <v>30</v>
      </c>
      <c r="CF210" s="187">
        <v>7</v>
      </c>
      <c r="CG210" s="186">
        <f t="shared" si="942"/>
        <v>1</v>
      </c>
      <c r="CH210" s="187">
        <v>0</v>
      </c>
      <c r="CI210" s="187">
        <v>1</v>
      </c>
      <c r="CJ210" s="186">
        <f t="shared" si="943"/>
        <v>11</v>
      </c>
      <c r="CK210" s="187">
        <v>9</v>
      </c>
      <c r="CL210" s="187">
        <v>2</v>
      </c>
      <c r="CM210" s="188">
        <f t="shared" si="944"/>
        <v>2</v>
      </c>
      <c r="CN210" s="189">
        <v>2</v>
      </c>
      <c r="CO210" s="189">
        <v>0</v>
      </c>
      <c r="CP210" s="188">
        <f t="shared" si="945"/>
        <v>0</v>
      </c>
      <c r="CQ210" s="189">
        <v>0</v>
      </c>
      <c r="CR210" s="189">
        <v>0</v>
      </c>
    </row>
    <row r="211" spans="1:96" s="231" customFormat="1" ht="25.5">
      <c r="A211" s="176" t="s">
        <v>495</v>
      </c>
      <c r="B211" s="176" t="s">
        <v>556</v>
      </c>
      <c r="C211" s="177" t="s">
        <v>557</v>
      </c>
      <c r="D211" s="232">
        <v>196</v>
      </c>
      <c r="E211" s="186">
        <f t="shared" si="951"/>
        <v>68</v>
      </c>
      <c r="F211" s="186">
        <f t="shared" si="952"/>
        <v>50</v>
      </c>
      <c r="G211" s="186">
        <f t="shared" si="953"/>
        <v>18</v>
      </c>
      <c r="H211" s="186">
        <f t="shared" si="954"/>
        <v>0</v>
      </c>
      <c r="I211" s="186">
        <f t="shared" si="955"/>
        <v>0</v>
      </c>
      <c r="J211" s="186">
        <f t="shared" si="956"/>
        <v>0</v>
      </c>
      <c r="K211" s="186">
        <f t="shared" si="957"/>
        <v>0</v>
      </c>
      <c r="L211" s="162">
        <v>0</v>
      </c>
      <c r="M211" s="162">
        <v>0</v>
      </c>
      <c r="N211" s="186">
        <f t="shared" si="924"/>
        <v>0</v>
      </c>
      <c r="O211" s="187">
        <v>0</v>
      </c>
      <c r="P211" s="187">
        <v>0</v>
      </c>
      <c r="Q211" s="186">
        <f t="shared" si="925"/>
        <v>0</v>
      </c>
      <c r="R211" s="187">
        <v>0</v>
      </c>
      <c r="S211" s="187">
        <v>0</v>
      </c>
      <c r="T211" s="186">
        <f t="shared" si="926"/>
        <v>0</v>
      </c>
      <c r="U211" s="187">
        <v>0</v>
      </c>
      <c r="V211" s="187">
        <v>0</v>
      </c>
      <c r="W211" s="186">
        <f t="shared" si="927"/>
        <v>0</v>
      </c>
      <c r="X211" s="187">
        <v>0</v>
      </c>
      <c r="Y211" s="187">
        <v>0</v>
      </c>
      <c r="Z211" s="186">
        <f t="shared" si="928"/>
        <v>0</v>
      </c>
      <c r="AA211" s="187">
        <v>0</v>
      </c>
      <c r="AB211" s="187">
        <v>0</v>
      </c>
      <c r="AC211" s="186">
        <f t="shared" si="929"/>
        <v>0</v>
      </c>
      <c r="AD211" s="187">
        <v>0</v>
      </c>
      <c r="AE211" s="187">
        <v>0</v>
      </c>
      <c r="AF211" s="186">
        <f t="shared" si="930"/>
        <v>0</v>
      </c>
      <c r="AG211" s="233">
        <v>0</v>
      </c>
      <c r="AH211" s="233">
        <v>0</v>
      </c>
      <c r="AI211" s="176" t="s">
        <v>495</v>
      </c>
      <c r="AJ211" s="176" t="s">
        <v>556</v>
      </c>
      <c r="AK211" s="177" t="s">
        <v>557</v>
      </c>
      <c r="AL211" s="232">
        <v>196</v>
      </c>
      <c r="AM211" s="186">
        <f t="shared" si="931"/>
        <v>0</v>
      </c>
      <c r="AN211" s="187">
        <v>0</v>
      </c>
      <c r="AO211" s="187">
        <v>0</v>
      </c>
      <c r="AP211" s="186">
        <f t="shared" si="932"/>
        <v>0</v>
      </c>
      <c r="AQ211" s="187">
        <v>0</v>
      </c>
      <c r="AR211" s="187">
        <v>0</v>
      </c>
      <c r="AS211" s="186">
        <f t="shared" si="946"/>
        <v>68</v>
      </c>
      <c r="AT211" s="186">
        <f t="shared" si="947"/>
        <v>50</v>
      </c>
      <c r="AU211" s="186">
        <f t="shared" si="948"/>
        <v>18</v>
      </c>
      <c r="AV211" s="186">
        <f t="shared" si="949"/>
        <v>44</v>
      </c>
      <c r="AW211" s="187">
        <v>28</v>
      </c>
      <c r="AX211" s="187">
        <v>16</v>
      </c>
      <c r="AY211" s="186">
        <f t="shared" si="933"/>
        <v>23</v>
      </c>
      <c r="AZ211" s="187">
        <v>18</v>
      </c>
      <c r="BA211" s="187">
        <v>5</v>
      </c>
      <c r="BB211" s="186">
        <f t="shared" si="934"/>
        <v>23</v>
      </c>
      <c r="BC211" s="187">
        <v>18</v>
      </c>
      <c r="BD211" s="187">
        <v>5</v>
      </c>
      <c r="BE211" s="186">
        <f t="shared" si="935"/>
        <v>1</v>
      </c>
      <c r="BF211" s="187">
        <v>1</v>
      </c>
      <c r="BG211" s="187">
        <v>0</v>
      </c>
      <c r="BH211" s="186">
        <f t="shared" si="950"/>
        <v>0</v>
      </c>
      <c r="BI211" s="187">
        <v>0</v>
      </c>
      <c r="BJ211" s="187">
        <v>0</v>
      </c>
      <c r="BK211" s="186">
        <f t="shared" si="936"/>
        <v>1</v>
      </c>
      <c r="BL211" s="187">
        <v>1</v>
      </c>
      <c r="BM211" s="187">
        <v>0</v>
      </c>
      <c r="BN211" s="176" t="s">
        <v>495</v>
      </c>
      <c r="BO211" s="176" t="s">
        <v>556</v>
      </c>
      <c r="BP211" s="177" t="s">
        <v>557</v>
      </c>
      <c r="BQ211" s="232">
        <v>196</v>
      </c>
      <c r="BR211" s="186">
        <f t="shared" si="937"/>
        <v>24</v>
      </c>
      <c r="BS211" s="187">
        <v>22</v>
      </c>
      <c r="BT211" s="187">
        <v>2</v>
      </c>
      <c r="BU211" s="186">
        <f t="shared" si="938"/>
        <v>12</v>
      </c>
      <c r="BV211" s="187">
        <v>12</v>
      </c>
      <c r="BW211" s="187">
        <v>0</v>
      </c>
      <c r="BX211" s="186">
        <f t="shared" si="939"/>
        <v>10</v>
      </c>
      <c r="BY211" s="187">
        <v>10</v>
      </c>
      <c r="BZ211" s="187">
        <v>0</v>
      </c>
      <c r="CA211" s="186">
        <f t="shared" si="940"/>
        <v>0</v>
      </c>
      <c r="CB211" s="187">
        <v>0</v>
      </c>
      <c r="CC211" s="187">
        <v>0</v>
      </c>
      <c r="CD211" s="186">
        <f t="shared" si="941"/>
        <v>0</v>
      </c>
      <c r="CE211" s="187">
        <v>0</v>
      </c>
      <c r="CF211" s="187">
        <v>0</v>
      </c>
      <c r="CG211" s="186">
        <f t="shared" si="942"/>
        <v>0</v>
      </c>
      <c r="CH211" s="187">
        <v>0</v>
      </c>
      <c r="CI211" s="187">
        <v>0</v>
      </c>
      <c r="CJ211" s="186">
        <f t="shared" si="943"/>
        <v>0</v>
      </c>
      <c r="CK211" s="187">
        <v>0</v>
      </c>
      <c r="CL211" s="187">
        <v>0</v>
      </c>
      <c r="CM211" s="188">
        <f t="shared" si="944"/>
        <v>0</v>
      </c>
      <c r="CN211" s="189">
        <v>0</v>
      </c>
      <c r="CO211" s="189">
        <v>0</v>
      </c>
      <c r="CP211" s="188">
        <f t="shared" si="945"/>
        <v>0</v>
      </c>
      <c r="CQ211" s="189">
        <v>0</v>
      </c>
      <c r="CR211" s="189">
        <v>0</v>
      </c>
    </row>
    <row r="212" spans="1:96" s="231" customFormat="1" ht="51">
      <c r="A212" s="170" t="s">
        <v>495</v>
      </c>
      <c r="B212" s="170" t="s">
        <v>558</v>
      </c>
      <c r="C212" s="170" t="s">
        <v>559</v>
      </c>
      <c r="D212" s="232">
        <v>197</v>
      </c>
      <c r="E212" s="186">
        <f t="shared" si="951"/>
        <v>17</v>
      </c>
      <c r="F212" s="186">
        <f t="shared" si="952"/>
        <v>10</v>
      </c>
      <c r="G212" s="186">
        <f t="shared" si="953"/>
        <v>7</v>
      </c>
      <c r="H212" s="186">
        <f t="shared" si="954"/>
        <v>0</v>
      </c>
      <c r="I212" s="186">
        <f t="shared" si="955"/>
        <v>0</v>
      </c>
      <c r="J212" s="186">
        <f t="shared" si="956"/>
        <v>0</v>
      </c>
      <c r="K212" s="186">
        <f t="shared" si="957"/>
        <v>0</v>
      </c>
      <c r="L212" s="162">
        <v>0</v>
      </c>
      <c r="M212" s="162">
        <v>0</v>
      </c>
      <c r="N212" s="186">
        <f t="shared" si="924"/>
        <v>0</v>
      </c>
      <c r="O212" s="187">
        <v>0</v>
      </c>
      <c r="P212" s="187">
        <v>0</v>
      </c>
      <c r="Q212" s="186">
        <f t="shared" si="925"/>
        <v>0</v>
      </c>
      <c r="R212" s="187">
        <v>0</v>
      </c>
      <c r="S212" s="187">
        <v>0</v>
      </c>
      <c r="T212" s="186">
        <f t="shared" si="926"/>
        <v>0</v>
      </c>
      <c r="U212" s="187">
        <v>0</v>
      </c>
      <c r="V212" s="187">
        <v>0</v>
      </c>
      <c r="W212" s="186">
        <f t="shared" si="927"/>
        <v>0</v>
      </c>
      <c r="X212" s="187"/>
      <c r="Y212" s="187"/>
      <c r="Z212" s="186">
        <f t="shared" si="928"/>
        <v>0</v>
      </c>
      <c r="AA212" s="187">
        <v>0</v>
      </c>
      <c r="AB212" s="187">
        <v>0</v>
      </c>
      <c r="AC212" s="186">
        <f t="shared" si="929"/>
        <v>0</v>
      </c>
      <c r="AD212" s="187">
        <v>0</v>
      </c>
      <c r="AE212" s="187">
        <v>0</v>
      </c>
      <c r="AF212" s="186">
        <f t="shared" si="930"/>
        <v>0</v>
      </c>
      <c r="AG212" s="233">
        <v>0</v>
      </c>
      <c r="AH212" s="233">
        <v>0</v>
      </c>
      <c r="AI212" s="170" t="s">
        <v>495</v>
      </c>
      <c r="AJ212" s="170" t="s">
        <v>558</v>
      </c>
      <c r="AK212" s="170" t="s">
        <v>559</v>
      </c>
      <c r="AL212" s="232">
        <v>197</v>
      </c>
      <c r="AM212" s="186">
        <f t="shared" si="931"/>
        <v>0</v>
      </c>
      <c r="AN212" s="187">
        <v>0</v>
      </c>
      <c r="AO212" s="187">
        <v>0</v>
      </c>
      <c r="AP212" s="186">
        <f t="shared" si="932"/>
        <v>0</v>
      </c>
      <c r="AQ212" s="187"/>
      <c r="AR212" s="187"/>
      <c r="AS212" s="186">
        <f t="shared" si="946"/>
        <v>17</v>
      </c>
      <c r="AT212" s="186">
        <f t="shared" si="947"/>
        <v>10</v>
      </c>
      <c r="AU212" s="186">
        <f t="shared" si="948"/>
        <v>7</v>
      </c>
      <c r="AV212" s="186">
        <f t="shared" si="949"/>
        <v>0</v>
      </c>
      <c r="AW212" s="187">
        <v>0</v>
      </c>
      <c r="AX212" s="187">
        <v>0</v>
      </c>
      <c r="AY212" s="186">
        <f t="shared" si="933"/>
        <v>0</v>
      </c>
      <c r="AZ212" s="187">
        <v>0</v>
      </c>
      <c r="BA212" s="187">
        <v>0</v>
      </c>
      <c r="BB212" s="186">
        <f t="shared" si="934"/>
        <v>0</v>
      </c>
      <c r="BC212" s="187">
        <v>0</v>
      </c>
      <c r="BD212" s="187">
        <v>0</v>
      </c>
      <c r="BE212" s="186">
        <f t="shared" si="935"/>
        <v>0</v>
      </c>
      <c r="BF212" s="187">
        <v>0</v>
      </c>
      <c r="BG212" s="187">
        <v>0</v>
      </c>
      <c r="BH212" s="186">
        <f t="shared" si="950"/>
        <v>0</v>
      </c>
      <c r="BI212" s="187">
        <v>0</v>
      </c>
      <c r="BJ212" s="187">
        <v>0</v>
      </c>
      <c r="BK212" s="186">
        <f t="shared" si="936"/>
        <v>0</v>
      </c>
      <c r="BL212" s="187">
        <v>0</v>
      </c>
      <c r="BM212" s="187">
        <v>0</v>
      </c>
      <c r="BN212" s="170" t="s">
        <v>495</v>
      </c>
      <c r="BO212" s="170" t="s">
        <v>558</v>
      </c>
      <c r="BP212" s="170" t="s">
        <v>559</v>
      </c>
      <c r="BQ212" s="232">
        <v>197</v>
      </c>
      <c r="BR212" s="186">
        <f t="shared" si="937"/>
        <v>17</v>
      </c>
      <c r="BS212" s="187">
        <v>10</v>
      </c>
      <c r="BT212" s="187">
        <v>7</v>
      </c>
      <c r="BU212" s="186">
        <f t="shared" si="938"/>
        <v>0</v>
      </c>
      <c r="BV212" s="187">
        <v>0</v>
      </c>
      <c r="BW212" s="187">
        <v>0</v>
      </c>
      <c r="BX212" s="186">
        <f t="shared" si="939"/>
        <v>0</v>
      </c>
      <c r="BY212" s="187">
        <v>0</v>
      </c>
      <c r="BZ212" s="187">
        <v>0</v>
      </c>
      <c r="CA212" s="186">
        <f t="shared" si="940"/>
        <v>10</v>
      </c>
      <c r="CB212" s="187">
        <v>4</v>
      </c>
      <c r="CC212" s="187">
        <v>6</v>
      </c>
      <c r="CD212" s="186">
        <f t="shared" si="941"/>
        <v>10</v>
      </c>
      <c r="CE212" s="187">
        <v>4</v>
      </c>
      <c r="CF212" s="187">
        <v>6</v>
      </c>
      <c r="CG212" s="186">
        <f t="shared" si="942"/>
        <v>0</v>
      </c>
      <c r="CH212" s="187">
        <v>0</v>
      </c>
      <c r="CI212" s="187">
        <v>0</v>
      </c>
      <c r="CJ212" s="186">
        <f t="shared" si="943"/>
        <v>0</v>
      </c>
      <c r="CK212" s="187">
        <v>0</v>
      </c>
      <c r="CL212" s="187">
        <v>0</v>
      </c>
      <c r="CM212" s="188">
        <f t="shared" si="944"/>
        <v>0</v>
      </c>
      <c r="CN212" s="189">
        <v>0</v>
      </c>
      <c r="CO212" s="189">
        <v>0</v>
      </c>
      <c r="CP212" s="188">
        <f t="shared" si="945"/>
        <v>0</v>
      </c>
      <c r="CQ212" s="189">
        <v>0</v>
      </c>
      <c r="CR212" s="189">
        <v>0</v>
      </c>
    </row>
    <row r="213" spans="1:96" s="231" customFormat="1" ht="25.5">
      <c r="A213" s="176" t="s">
        <v>495</v>
      </c>
      <c r="B213" s="176" t="s">
        <v>560</v>
      </c>
      <c r="C213" s="177" t="s">
        <v>561</v>
      </c>
      <c r="D213" s="232">
        <v>198</v>
      </c>
      <c r="E213" s="186">
        <f t="shared" si="951"/>
        <v>9</v>
      </c>
      <c r="F213" s="186">
        <f t="shared" si="952"/>
        <v>4</v>
      </c>
      <c r="G213" s="186">
        <f t="shared" si="953"/>
        <v>5</v>
      </c>
      <c r="H213" s="186">
        <f t="shared" si="954"/>
        <v>0</v>
      </c>
      <c r="I213" s="186">
        <f t="shared" si="955"/>
        <v>0</v>
      </c>
      <c r="J213" s="186">
        <f t="shared" si="956"/>
        <v>0</v>
      </c>
      <c r="K213" s="186">
        <f t="shared" si="957"/>
        <v>0</v>
      </c>
      <c r="L213" s="162"/>
      <c r="M213" s="162"/>
      <c r="N213" s="186">
        <f t="shared" si="924"/>
        <v>0</v>
      </c>
      <c r="O213" s="187"/>
      <c r="P213" s="187"/>
      <c r="Q213" s="186">
        <f t="shared" si="925"/>
        <v>0</v>
      </c>
      <c r="R213" s="187"/>
      <c r="S213" s="187"/>
      <c r="T213" s="186">
        <f t="shared" si="926"/>
        <v>0</v>
      </c>
      <c r="U213" s="187"/>
      <c r="V213" s="187"/>
      <c r="W213" s="186">
        <f t="shared" si="927"/>
        <v>0</v>
      </c>
      <c r="X213" s="187"/>
      <c r="Y213" s="187"/>
      <c r="Z213" s="186">
        <f t="shared" si="928"/>
        <v>0</v>
      </c>
      <c r="AA213" s="187"/>
      <c r="AB213" s="187"/>
      <c r="AC213" s="186">
        <f t="shared" si="929"/>
        <v>0</v>
      </c>
      <c r="AD213" s="187"/>
      <c r="AE213" s="187"/>
      <c r="AF213" s="186">
        <f t="shared" si="930"/>
        <v>0</v>
      </c>
      <c r="AG213" s="233"/>
      <c r="AH213" s="233"/>
      <c r="AI213" s="176" t="s">
        <v>495</v>
      </c>
      <c r="AJ213" s="176" t="s">
        <v>560</v>
      </c>
      <c r="AK213" s="177" t="s">
        <v>561</v>
      </c>
      <c r="AL213" s="232">
        <v>198</v>
      </c>
      <c r="AM213" s="186">
        <f t="shared" si="931"/>
        <v>0</v>
      </c>
      <c r="AN213" s="187"/>
      <c r="AO213" s="187"/>
      <c r="AP213" s="186">
        <f t="shared" si="932"/>
        <v>0</v>
      </c>
      <c r="AQ213" s="187"/>
      <c r="AR213" s="187"/>
      <c r="AS213" s="186">
        <f t="shared" si="946"/>
        <v>9</v>
      </c>
      <c r="AT213" s="186">
        <f t="shared" si="947"/>
        <v>4</v>
      </c>
      <c r="AU213" s="186">
        <f t="shared" si="948"/>
        <v>5</v>
      </c>
      <c r="AV213" s="186">
        <f t="shared" si="949"/>
        <v>9</v>
      </c>
      <c r="AW213" s="187">
        <v>4</v>
      </c>
      <c r="AX213" s="187">
        <v>5</v>
      </c>
      <c r="AY213" s="186">
        <f t="shared" si="933"/>
        <v>6</v>
      </c>
      <c r="AZ213" s="187">
        <v>2</v>
      </c>
      <c r="BA213" s="187">
        <v>4</v>
      </c>
      <c r="BB213" s="186">
        <f t="shared" si="934"/>
        <v>5</v>
      </c>
      <c r="BC213" s="187">
        <v>1</v>
      </c>
      <c r="BD213" s="187">
        <v>4</v>
      </c>
      <c r="BE213" s="186">
        <f t="shared" si="935"/>
        <v>1</v>
      </c>
      <c r="BF213" s="187">
        <v>0</v>
      </c>
      <c r="BG213" s="187">
        <v>1</v>
      </c>
      <c r="BH213" s="186">
        <f t="shared" si="950"/>
        <v>0</v>
      </c>
      <c r="BI213" s="187"/>
      <c r="BJ213" s="187"/>
      <c r="BK213" s="186">
        <f t="shared" si="936"/>
        <v>1</v>
      </c>
      <c r="BL213" s="187"/>
      <c r="BM213" s="187">
        <v>1</v>
      </c>
      <c r="BN213" s="176" t="s">
        <v>495</v>
      </c>
      <c r="BO213" s="176" t="s">
        <v>560</v>
      </c>
      <c r="BP213" s="177" t="s">
        <v>561</v>
      </c>
      <c r="BQ213" s="232">
        <v>198</v>
      </c>
      <c r="BR213" s="186">
        <f t="shared" si="937"/>
        <v>0</v>
      </c>
      <c r="BS213" s="187"/>
      <c r="BT213" s="187"/>
      <c r="BU213" s="186">
        <f t="shared" si="938"/>
        <v>0</v>
      </c>
      <c r="BV213" s="187"/>
      <c r="BW213" s="187"/>
      <c r="BX213" s="186">
        <f t="shared" si="939"/>
        <v>0</v>
      </c>
      <c r="BY213" s="187"/>
      <c r="BZ213" s="187"/>
      <c r="CA213" s="186">
        <f t="shared" si="940"/>
        <v>0</v>
      </c>
      <c r="CB213" s="187">
        <v>0</v>
      </c>
      <c r="CC213" s="187">
        <v>0</v>
      </c>
      <c r="CD213" s="186">
        <f t="shared" si="941"/>
        <v>0</v>
      </c>
      <c r="CE213" s="187"/>
      <c r="CF213" s="187"/>
      <c r="CG213" s="186">
        <f t="shared" si="942"/>
        <v>0</v>
      </c>
      <c r="CH213" s="187"/>
      <c r="CI213" s="187"/>
      <c r="CJ213" s="186">
        <f t="shared" si="943"/>
        <v>0</v>
      </c>
      <c r="CK213" s="187"/>
      <c r="CL213" s="187"/>
      <c r="CM213" s="188">
        <f t="shared" si="944"/>
        <v>0</v>
      </c>
      <c r="CN213" s="189"/>
      <c r="CO213" s="189"/>
      <c r="CP213" s="188">
        <f t="shared" si="945"/>
        <v>0</v>
      </c>
      <c r="CQ213" s="189"/>
      <c r="CR213" s="189"/>
    </row>
    <row r="214" spans="1:96" s="231" customFormat="1" ht="38.25">
      <c r="A214" s="170" t="s">
        <v>495</v>
      </c>
      <c r="B214" s="170" t="s">
        <v>562</v>
      </c>
      <c r="C214" s="170" t="s">
        <v>563</v>
      </c>
      <c r="D214" s="232">
        <v>199</v>
      </c>
      <c r="E214" s="186">
        <f t="shared" si="951"/>
        <v>27</v>
      </c>
      <c r="F214" s="186">
        <f t="shared" si="952"/>
        <v>27</v>
      </c>
      <c r="G214" s="186">
        <f t="shared" si="953"/>
        <v>0</v>
      </c>
      <c r="H214" s="186">
        <f t="shared" si="954"/>
        <v>0</v>
      </c>
      <c r="I214" s="186">
        <f t="shared" si="955"/>
        <v>0</v>
      </c>
      <c r="J214" s="186">
        <f t="shared" si="956"/>
        <v>0</v>
      </c>
      <c r="K214" s="186">
        <f t="shared" si="957"/>
        <v>0</v>
      </c>
      <c r="L214" s="162">
        <v>0</v>
      </c>
      <c r="M214" s="162">
        <v>0</v>
      </c>
      <c r="N214" s="186">
        <f t="shared" si="924"/>
        <v>0</v>
      </c>
      <c r="O214" s="187">
        <v>0</v>
      </c>
      <c r="P214" s="187">
        <v>0</v>
      </c>
      <c r="Q214" s="186">
        <f t="shared" si="925"/>
        <v>0</v>
      </c>
      <c r="R214" s="187">
        <v>0</v>
      </c>
      <c r="S214" s="187">
        <v>0</v>
      </c>
      <c r="T214" s="186">
        <f t="shared" si="926"/>
        <v>0</v>
      </c>
      <c r="U214" s="187">
        <v>0</v>
      </c>
      <c r="V214" s="187">
        <v>0</v>
      </c>
      <c r="W214" s="186">
        <f t="shared" si="927"/>
        <v>0</v>
      </c>
      <c r="X214" s="187"/>
      <c r="Y214" s="187"/>
      <c r="Z214" s="186">
        <f t="shared" si="928"/>
        <v>0</v>
      </c>
      <c r="AA214" s="187">
        <v>0</v>
      </c>
      <c r="AB214" s="187">
        <v>0</v>
      </c>
      <c r="AC214" s="186">
        <f t="shared" si="929"/>
        <v>0</v>
      </c>
      <c r="AD214" s="187">
        <v>0</v>
      </c>
      <c r="AE214" s="187">
        <v>0</v>
      </c>
      <c r="AF214" s="186">
        <f t="shared" si="930"/>
        <v>0</v>
      </c>
      <c r="AG214" s="233">
        <v>0</v>
      </c>
      <c r="AH214" s="233">
        <v>0</v>
      </c>
      <c r="AI214" s="170" t="s">
        <v>495</v>
      </c>
      <c r="AJ214" s="170" t="s">
        <v>562</v>
      </c>
      <c r="AK214" s="170" t="s">
        <v>563</v>
      </c>
      <c r="AL214" s="232">
        <v>199</v>
      </c>
      <c r="AM214" s="186">
        <f t="shared" si="931"/>
        <v>0</v>
      </c>
      <c r="AN214" s="187">
        <v>0</v>
      </c>
      <c r="AO214" s="187">
        <v>0</v>
      </c>
      <c r="AP214" s="186">
        <f t="shared" si="932"/>
        <v>0</v>
      </c>
      <c r="AQ214" s="187"/>
      <c r="AR214" s="187"/>
      <c r="AS214" s="186">
        <f t="shared" si="946"/>
        <v>27</v>
      </c>
      <c r="AT214" s="186">
        <f t="shared" si="947"/>
        <v>27</v>
      </c>
      <c r="AU214" s="186">
        <f t="shared" si="948"/>
        <v>0</v>
      </c>
      <c r="AV214" s="186">
        <f t="shared" si="949"/>
        <v>0</v>
      </c>
      <c r="AW214" s="187">
        <v>0</v>
      </c>
      <c r="AX214" s="187">
        <v>0</v>
      </c>
      <c r="AY214" s="186">
        <f t="shared" si="933"/>
        <v>0</v>
      </c>
      <c r="AZ214" s="187">
        <v>0</v>
      </c>
      <c r="BA214" s="187">
        <v>0</v>
      </c>
      <c r="BB214" s="186">
        <f t="shared" si="934"/>
        <v>0</v>
      </c>
      <c r="BC214" s="187">
        <v>0</v>
      </c>
      <c r="BD214" s="187">
        <v>0</v>
      </c>
      <c r="BE214" s="186">
        <f t="shared" si="935"/>
        <v>0</v>
      </c>
      <c r="BF214" s="187">
        <v>0</v>
      </c>
      <c r="BG214" s="187">
        <v>0</v>
      </c>
      <c r="BH214" s="186">
        <f t="shared" si="950"/>
        <v>0</v>
      </c>
      <c r="BI214" s="187">
        <v>0</v>
      </c>
      <c r="BJ214" s="187">
        <v>0</v>
      </c>
      <c r="BK214" s="186">
        <f t="shared" si="936"/>
        <v>0</v>
      </c>
      <c r="BL214" s="187">
        <v>0</v>
      </c>
      <c r="BM214" s="187">
        <v>0</v>
      </c>
      <c r="BN214" s="170" t="s">
        <v>495</v>
      </c>
      <c r="BO214" s="170" t="s">
        <v>562</v>
      </c>
      <c r="BP214" s="170" t="s">
        <v>563</v>
      </c>
      <c r="BQ214" s="232">
        <v>199</v>
      </c>
      <c r="BR214" s="186">
        <f t="shared" si="937"/>
        <v>27</v>
      </c>
      <c r="BS214" s="187">
        <v>27</v>
      </c>
      <c r="BT214" s="187">
        <v>0</v>
      </c>
      <c r="BU214" s="186">
        <f t="shared" si="938"/>
        <v>10</v>
      </c>
      <c r="BV214" s="187">
        <v>10</v>
      </c>
      <c r="BW214" s="187">
        <v>0</v>
      </c>
      <c r="BX214" s="186">
        <f t="shared" si="939"/>
        <v>9</v>
      </c>
      <c r="BY214" s="187">
        <v>9</v>
      </c>
      <c r="BZ214" s="187">
        <v>0</v>
      </c>
      <c r="CA214" s="186">
        <f t="shared" si="940"/>
        <v>1</v>
      </c>
      <c r="CB214" s="187">
        <v>1</v>
      </c>
      <c r="CC214" s="187">
        <v>0</v>
      </c>
      <c r="CD214" s="186">
        <f t="shared" si="941"/>
        <v>1</v>
      </c>
      <c r="CE214" s="187">
        <v>1</v>
      </c>
      <c r="CF214" s="187">
        <v>0</v>
      </c>
      <c r="CG214" s="186">
        <f t="shared" si="942"/>
        <v>0</v>
      </c>
      <c r="CH214" s="187">
        <v>0</v>
      </c>
      <c r="CI214" s="187">
        <v>0</v>
      </c>
      <c r="CJ214" s="186">
        <f t="shared" si="943"/>
        <v>0</v>
      </c>
      <c r="CK214" s="187">
        <v>0</v>
      </c>
      <c r="CL214" s="187">
        <v>0</v>
      </c>
      <c r="CM214" s="188">
        <f t="shared" si="944"/>
        <v>0</v>
      </c>
      <c r="CN214" s="189">
        <v>0</v>
      </c>
      <c r="CO214" s="189">
        <v>0</v>
      </c>
      <c r="CP214" s="188">
        <f t="shared" si="945"/>
        <v>0</v>
      </c>
      <c r="CQ214" s="189">
        <v>0</v>
      </c>
      <c r="CR214" s="189">
        <v>0</v>
      </c>
    </row>
    <row r="215" spans="1:96" s="231" customFormat="1" ht="24.75" customHeight="1">
      <c r="A215" s="312" t="s">
        <v>564</v>
      </c>
      <c r="B215" s="313"/>
      <c r="C215" s="314"/>
      <c r="D215" s="230">
        <v>200</v>
      </c>
      <c r="E215" s="229">
        <f t="shared" si="951"/>
        <v>102</v>
      </c>
      <c r="F215" s="229">
        <f t="shared" si="952"/>
        <v>43</v>
      </c>
      <c r="G215" s="229">
        <f t="shared" si="953"/>
        <v>59</v>
      </c>
      <c r="H215" s="229">
        <f>SUM(H216:H217)</f>
        <v>0</v>
      </c>
      <c r="I215" s="229">
        <f t="shared" ref="I215:AH215" si="958">SUM(I216:I217)</f>
        <v>0</v>
      </c>
      <c r="J215" s="229">
        <f t="shared" si="958"/>
        <v>0</v>
      </c>
      <c r="K215" s="229">
        <f t="shared" si="958"/>
        <v>0</v>
      </c>
      <c r="L215" s="229">
        <f t="shared" si="958"/>
        <v>0</v>
      </c>
      <c r="M215" s="229">
        <f t="shared" si="958"/>
        <v>0</v>
      </c>
      <c r="N215" s="229">
        <f t="shared" si="958"/>
        <v>0</v>
      </c>
      <c r="O215" s="229">
        <f t="shared" si="958"/>
        <v>0</v>
      </c>
      <c r="P215" s="229">
        <f t="shared" si="958"/>
        <v>0</v>
      </c>
      <c r="Q215" s="229">
        <f t="shared" si="958"/>
        <v>0</v>
      </c>
      <c r="R215" s="229">
        <f t="shared" si="958"/>
        <v>0</v>
      </c>
      <c r="S215" s="229">
        <f t="shared" si="958"/>
        <v>0</v>
      </c>
      <c r="T215" s="229">
        <f t="shared" si="958"/>
        <v>0</v>
      </c>
      <c r="U215" s="229">
        <f t="shared" si="958"/>
        <v>0</v>
      </c>
      <c r="V215" s="229">
        <f t="shared" si="958"/>
        <v>0</v>
      </c>
      <c r="W215" s="229">
        <f t="shared" si="958"/>
        <v>0</v>
      </c>
      <c r="X215" s="229">
        <f t="shared" si="958"/>
        <v>0</v>
      </c>
      <c r="Y215" s="229">
        <f t="shared" si="958"/>
        <v>0</v>
      </c>
      <c r="Z215" s="229">
        <f t="shared" si="958"/>
        <v>0</v>
      </c>
      <c r="AA215" s="229">
        <f t="shared" si="958"/>
        <v>0</v>
      </c>
      <c r="AB215" s="229">
        <f t="shared" si="958"/>
        <v>0</v>
      </c>
      <c r="AC215" s="229">
        <f t="shared" si="958"/>
        <v>0</v>
      </c>
      <c r="AD215" s="229">
        <f t="shared" si="958"/>
        <v>0</v>
      </c>
      <c r="AE215" s="229">
        <f t="shared" si="958"/>
        <v>0</v>
      </c>
      <c r="AF215" s="229">
        <f t="shared" si="958"/>
        <v>0</v>
      </c>
      <c r="AG215" s="229">
        <f t="shared" si="958"/>
        <v>0</v>
      </c>
      <c r="AH215" s="229">
        <f t="shared" si="958"/>
        <v>0</v>
      </c>
      <c r="AI215" s="312" t="s">
        <v>564</v>
      </c>
      <c r="AJ215" s="313"/>
      <c r="AK215" s="314"/>
      <c r="AL215" s="230">
        <v>200</v>
      </c>
      <c r="AM215" s="229">
        <f t="shared" ref="AM215" si="959">SUM(AM216:AM217)</f>
        <v>0</v>
      </c>
      <c r="AN215" s="229">
        <f t="shared" ref="AN215" si="960">SUM(AN216:AN217)</f>
        <v>0</v>
      </c>
      <c r="AO215" s="229">
        <f t="shared" ref="AO215" si="961">SUM(AO216:AO217)</f>
        <v>0</v>
      </c>
      <c r="AP215" s="229">
        <f t="shared" ref="AP215" si="962">SUM(AP216:AP217)</f>
        <v>0</v>
      </c>
      <c r="AQ215" s="229">
        <f t="shared" ref="AQ215" si="963">SUM(AQ216:AQ217)</f>
        <v>0</v>
      </c>
      <c r="AR215" s="229">
        <f t="shared" ref="AR215" si="964">SUM(AR216:AR217)</f>
        <v>0</v>
      </c>
      <c r="AS215" s="229">
        <f t="shared" ref="AS215" si="965">SUM(AS216:AS217)</f>
        <v>102</v>
      </c>
      <c r="AT215" s="229">
        <f t="shared" ref="AT215" si="966">SUM(AT216:AT217)</f>
        <v>43</v>
      </c>
      <c r="AU215" s="229">
        <f t="shared" ref="AU215" si="967">SUM(AU216:AU217)</f>
        <v>59</v>
      </c>
      <c r="AV215" s="229">
        <f t="shared" ref="AV215" si="968">SUM(AV216:AV217)</f>
        <v>102</v>
      </c>
      <c r="AW215" s="229">
        <f t="shared" ref="AW215" si="969">SUM(AW216:AW217)</f>
        <v>43</v>
      </c>
      <c r="AX215" s="229">
        <f t="shared" ref="AX215" si="970">SUM(AX216:AX217)</f>
        <v>59</v>
      </c>
      <c r="AY215" s="229">
        <f t="shared" ref="AY215" si="971">SUM(AY216:AY217)</f>
        <v>50</v>
      </c>
      <c r="AZ215" s="229">
        <f t="shared" ref="AZ215" si="972">SUM(AZ216:AZ217)</f>
        <v>26</v>
      </c>
      <c r="BA215" s="229">
        <f t="shared" ref="BA215" si="973">SUM(BA216:BA217)</f>
        <v>24</v>
      </c>
      <c r="BB215" s="229">
        <f t="shared" ref="BB215" si="974">SUM(BB216:BB217)</f>
        <v>42</v>
      </c>
      <c r="BC215" s="229">
        <f t="shared" ref="BC215" si="975">SUM(BC216:BC217)</f>
        <v>25</v>
      </c>
      <c r="BD215" s="229">
        <f t="shared" ref="BD215" si="976">SUM(BD216:BD217)</f>
        <v>17</v>
      </c>
      <c r="BE215" s="229">
        <f t="shared" ref="BE215" si="977">SUM(BE216:BE217)</f>
        <v>0</v>
      </c>
      <c r="BF215" s="229">
        <f t="shared" ref="BF215" si="978">SUM(BF216:BF217)</f>
        <v>0</v>
      </c>
      <c r="BG215" s="229">
        <f t="shared" ref="BG215" si="979">SUM(BG216:BG217)</f>
        <v>0</v>
      </c>
      <c r="BH215" s="229">
        <f t="shared" ref="BH215" si="980">SUM(BH216:BH217)</f>
        <v>0</v>
      </c>
      <c r="BI215" s="229">
        <f t="shared" ref="BI215" si="981">SUM(BI216:BI217)</f>
        <v>0</v>
      </c>
      <c r="BJ215" s="229">
        <f t="shared" ref="BJ215" si="982">SUM(BJ216:BJ217)</f>
        <v>0</v>
      </c>
      <c r="BK215" s="229">
        <f t="shared" ref="BK215" si="983">SUM(BK216:BK217)</f>
        <v>0</v>
      </c>
      <c r="BL215" s="229">
        <f t="shared" ref="BL215" si="984">SUM(BL216:BL217)</f>
        <v>0</v>
      </c>
      <c r="BM215" s="229">
        <f t="shared" ref="BM215" si="985">SUM(BM216:BM217)</f>
        <v>0</v>
      </c>
      <c r="BN215" s="312" t="s">
        <v>564</v>
      </c>
      <c r="BO215" s="313"/>
      <c r="BP215" s="314"/>
      <c r="BQ215" s="230">
        <v>200</v>
      </c>
      <c r="BR215" s="229">
        <f t="shared" ref="BR215" si="986">SUM(BR216:BR217)</f>
        <v>0</v>
      </c>
      <c r="BS215" s="229">
        <f t="shared" ref="BS215" si="987">SUM(BS216:BS217)</f>
        <v>0</v>
      </c>
      <c r="BT215" s="229">
        <f t="shared" ref="BT215" si="988">SUM(BT216:BT217)</f>
        <v>0</v>
      </c>
      <c r="BU215" s="229">
        <f t="shared" ref="BU215" si="989">SUM(BU216:BU217)</f>
        <v>0</v>
      </c>
      <c r="BV215" s="229">
        <f t="shared" ref="BV215" si="990">SUM(BV216:BV217)</f>
        <v>0</v>
      </c>
      <c r="BW215" s="229">
        <f t="shared" ref="BW215" si="991">SUM(BW216:BW217)</f>
        <v>0</v>
      </c>
      <c r="BX215" s="229">
        <f t="shared" ref="BX215" si="992">SUM(BX216:BX217)</f>
        <v>0</v>
      </c>
      <c r="BY215" s="229">
        <f t="shared" ref="BY215" si="993">SUM(BY216:BY217)</f>
        <v>0</v>
      </c>
      <c r="BZ215" s="229">
        <f t="shared" ref="BZ215" si="994">SUM(BZ216:BZ217)</f>
        <v>0</v>
      </c>
      <c r="CA215" s="229">
        <f t="shared" ref="CA215" si="995">SUM(CA216:CA217)</f>
        <v>0</v>
      </c>
      <c r="CB215" s="229">
        <f t="shared" ref="CB215" si="996">SUM(CB216:CB217)</f>
        <v>0</v>
      </c>
      <c r="CC215" s="229">
        <f t="shared" ref="CC215" si="997">SUM(CC216:CC217)</f>
        <v>0</v>
      </c>
      <c r="CD215" s="229">
        <f t="shared" ref="CD215" si="998">SUM(CD216:CD217)</f>
        <v>0</v>
      </c>
      <c r="CE215" s="229">
        <f t="shared" ref="CE215" si="999">SUM(CE216:CE217)</f>
        <v>0</v>
      </c>
      <c r="CF215" s="229">
        <f t="shared" ref="CF215" si="1000">SUM(CF216:CF217)</f>
        <v>0</v>
      </c>
      <c r="CG215" s="229">
        <f t="shared" ref="CG215" si="1001">SUM(CG216:CG217)</f>
        <v>0</v>
      </c>
      <c r="CH215" s="229">
        <f t="shared" ref="CH215" si="1002">SUM(CH216:CH217)</f>
        <v>0</v>
      </c>
      <c r="CI215" s="229">
        <f t="shared" ref="CI215" si="1003">SUM(CI216:CI217)</f>
        <v>0</v>
      </c>
      <c r="CJ215" s="229">
        <f t="shared" ref="CJ215" si="1004">SUM(CJ216:CJ217)</f>
        <v>0</v>
      </c>
      <c r="CK215" s="229">
        <f t="shared" ref="CK215" si="1005">SUM(CK216:CK217)</f>
        <v>0</v>
      </c>
      <c r="CL215" s="229">
        <f t="shared" ref="CL215" si="1006">SUM(CL216:CL217)</f>
        <v>0</v>
      </c>
      <c r="CM215" s="229">
        <f t="shared" ref="CM215" si="1007">SUM(CM216:CM217)</f>
        <v>0</v>
      </c>
      <c r="CN215" s="229">
        <f t="shared" ref="CN215" si="1008">SUM(CN216:CN217)</f>
        <v>0</v>
      </c>
      <c r="CO215" s="229">
        <f t="shared" ref="CO215" si="1009">SUM(CO216:CO217)</f>
        <v>0</v>
      </c>
      <c r="CP215" s="229">
        <f t="shared" ref="CP215" si="1010">SUM(CP216:CP217)</f>
        <v>0</v>
      </c>
      <c r="CQ215" s="229">
        <f t="shared" ref="CQ215" si="1011">SUM(CQ216:CQ217)</f>
        <v>0</v>
      </c>
      <c r="CR215" s="229">
        <f t="shared" ref="CR215" si="1012">SUM(CR216:CR217)</f>
        <v>0</v>
      </c>
    </row>
    <row r="216" spans="1:96" s="231" customFormat="1" ht="38.25">
      <c r="A216" s="176" t="s">
        <v>565</v>
      </c>
      <c r="B216" s="176" t="s">
        <v>566</v>
      </c>
      <c r="C216" s="177" t="s">
        <v>567</v>
      </c>
      <c r="D216" s="232">
        <v>201</v>
      </c>
      <c r="E216" s="186">
        <f t="shared" si="951"/>
        <v>16</v>
      </c>
      <c r="F216" s="186">
        <f t="shared" si="952"/>
        <v>8</v>
      </c>
      <c r="G216" s="186">
        <f t="shared" si="953"/>
        <v>8</v>
      </c>
      <c r="H216" s="186">
        <f t="shared" si="954"/>
        <v>0</v>
      </c>
      <c r="I216" s="186">
        <f t="shared" si="955"/>
        <v>0</v>
      </c>
      <c r="J216" s="186">
        <f t="shared" si="956"/>
        <v>0</v>
      </c>
      <c r="K216" s="186">
        <f t="shared" si="957"/>
        <v>0</v>
      </c>
      <c r="L216" s="162"/>
      <c r="M216" s="162"/>
      <c r="N216" s="186">
        <f t="shared" si="924"/>
        <v>0</v>
      </c>
      <c r="O216" s="187"/>
      <c r="P216" s="187"/>
      <c r="Q216" s="186">
        <f t="shared" si="925"/>
        <v>0</v>
      </c>
      <c r="R216" s="187"/>
      <c r="S216" s="187"/>
      <c r="T216" s="186">
        <f t="shared" si="926"/>
        <v>0</v>
      </c>
      <c r="U216" s="187"/>
      <c r="V216" s="187"/>
      <c r="W216" s="186">
        <f t="shared" si="927"/>
        <v>0</v>
      </c>
      <c r="X216" s="187"/>
      <c r="Y216" s="187"/>
      <c r="Z216" s="186">
        <f t="shared" si="928"/>
        <v>0</v>
      </c>
      <c r="AA216" s="187"/>
      <c r="AB216" s="187"/>
      <c r="AC216" s="186">
        <f t="shared" si="929"/>
        <v>0</v>
      </c>
      <c r="AD216" s="187"/>
      <c r="AE216" s="187"/>
      <c r="AF216" s="186">
        <f t="shared" si="930"/>
        <v>0</v>
      </c>
      <c r="AG216" s="233"/>
      <c r="AH216" s="233"/>
      <c r="AI216" s="176" t="s">
        <v>565</v>
      </c>
      <c r="AJ216" s="176" t="s">
        <v>566</v>
      </c>
      <c r="AK216" s="177" t="s">
        <v>567</v>
      </c>
      <c r="AL216" s="232">
        <v>201</v>
      </c>
      <c r="AM216" s="186">
        <f t="shared" si="931"/>
        <v>0</v>
      </c>
      <c r="AN216" s="187"/>
      <c r="AO216" s="187"/>
      <c r="AP216" s="186">
        <f t="shared" si="932"/>
        <v>0</v>
      </c>
      <c r="AQ216" s="187"/>
      <c r="AR216" s="187"/>
      <c r="AS216" s="186">
        <f t="shared" si="946"/>
        <v>16</v>
      </c>
      <c r="AT216" s="186">
        <f t="shared" si="947"/>
        <v>8</v>
      </c>
      <c r="AU216" s="186">
        <f t="shared" si="948"/>
        <v>8</v>
      </c>
      <c r="AV216" s="186">
        <f t="shared" si="949"/>
        <v>16</v>
      </c>
      <c r="AW216" s="187">
        <v>8</v>
      </c>
      <c r="AX216" s="187">
        <v>8</v>
      </c>
      <c r="AY216" s="186">
        <f t="shared" si="933"/>
        <v>9</v>
      </c>
      <c r="AZ216" s="187">
        <v>6</v>
      </c>
      <c r="BA216" s="187">
        <v>3</v>
      </c>
      <c r="BB216" s="186">
        <f t="shared" si="934"/>
        <v>9</v>
      </c>
      <c r="BC216" s="187">
        <v>6</v>
      </c>
      <c r="BD216" s="187">
        <v>3</v>
      </c>
      <c r="BE216" s="186">
        <f t="shared" si="935"/>
        <v>0</v>
      </c>
      <c r="BF216" s="187">
        <v>0</v>
      </c>
      <c r="BG216" s="187">
        <v>0</v>
      </c>
      <c r="BH216" s="186">
        <f t="shared" si="950"/>
        <v>0</v>
      </c>
      <c r="BI216" s="187"/>
      <c r="BJ216" s="187"/>
      <c r="BK216" s="186">
        <f t="shared" si="936"/>
        <v>0</v>
      </c>
      <c r="BL216" s="187"/>
      <c r="BM216" s="187"/>
      <c r="BN216" s="176" t="s">
        <v>565</v>
      </c>
      <c r="BO216" s="176" t="s">
        <v>566</v>
      </c>
      <c r="BP216" s="177" t="s">
        <v>567</v>
      </c>
      <c r="BQ216" s="232">
        <v>201</v>
      </c>
      <c r="BR216" s="186">
        <f t="shared" si="937"/>
        <v>0</v>
      </c>
      <c r="BS216" s="187"/>
      <c r="BT216" s="187"/>
      <c r="BU216" s="186">
        <f t="shared" si="938"/>
        <v>0</v>
      </c>
      <c r="BV216" s="187"/>
      <c r="BW216" s="187"/>
      <c r="BX216" s="186">
        <f t="shared" si="939"/>
        <v>0</v>
      </c>
      <c r="BY216" s="187"/>
      <c r="BZ216" s="187"/>
      <c r="CA216" s="186">
        <f t="shared" si="940"/>
        <v>0</v>
      </c>
      <c r="CB216" s="187">
        <v>0</v>
      </c>
      <c r="CC216" s="187">
        <v>0</v>
      </c>
      <c r="CD216" s="186">
        <f t="shared" si="941"/>
        <v>0</v>
      </c>
      <c r="CE216" s="187"/>
      <c r="CF216" s="187"/>
      <c r="CG216" s="186">
        <f t="shared" si="942"/>
        <v>0</v>
      </c>
      <c r="CH216" s="187"/>
      <c r="CI216" s="187"/>
      <c r="CJ216" s="186">
        <f t="shared" si="943"/>
        <v>0</v>
      </c>
      <c r="CK216" s="187"/>
      <c r="CL216" s="187"/>
      <c r="CM216" s="188">
        <f t="shared" si="944"/>
        <v>0</v>
      </c>
      <c r="CN216" s="189"/>
      <c r="CO216" s="189"/>
      <c r="CP216" s="188">
        <f t="shared" si="945"/>
        <v>0</v>
      </c>
      <c r="CQ216" s="189"/>
      <c r="CR216" s="189"/>
    </row>
    <row r="217" spans="1:96" s="231" customFormat="1" ht="38.25">
      <c r="A217" s="176" t="s">
        <v>565</v>
      </c>
      <c r="B217" s="176" t="s">
        <v>568</v>
      </c>
      <c r="C217" s="177" t="s">
        <v>569</v>
      </c>
      <c r="D217" s="232">
        <v>202</v>
      </c>
      <c r="E217" s="186">
        <f t="shared" si="951"/>
        <v>86</v>
      </c>
      <c r="F217" s="186">
        <f t="shared" si="952"/>
        <v>35</v>
      </c>
      <c r="G217" s="186">
        <f t="shared" si="953"/>
        <v>51</v>
      </c>
      <c r="H217" s="186">
        <f t="shared" si="954"/>
        <v>0</v>
      </c>
      <c r="I217" s="186">
        <f t="shared" si="955"/>
        <v>0</v>
      </c>
      <c r="J217" s="186">
        <f t="shared" si="956"/>
        <v>0</v>
      </c>
      <c r="K217" s="186">
        <f t="shared" si="957"/>
        <v>0</v>
      </c>
      <c r="L217" s="162">
        <v>0</v>
      </c>
      <c r="M217" s="162">
        <v>0</v>
      </c>
      <c r="N217" s="186">
        <f t="shared" si="924"/>
        <v>0</v>
      </c>
      <c r="O217" s="187">
        <v>0</v>
      </c>
      <c r="P217" s="187">
        <v>0</v>
      </c>
      <c r="Q217" s="186">
        <f t="shared" si="925"/>
        <v>0</v>
      </c>
      <c r="R217" s="187">
        <v>0</v>
      </c>
      <c r="S217" s="187">
        <v>0</v>
      </c>
      <c r="T217" s="186">
        <f t="shared" si="926"/>
        <v>0</v>
      </c>
      <c r="U217" s="187">
        <v>0</v>
      </c>
      <c r="V217" s="187">
        <v>0</v>
      </c>
      <c r="W217" s="186">
        <f t="shared" si="927"/>
        <v>0</v>
      </c>
      <c r="X217" s="187">
        <v>0</v>
      </c>
      <c r="Y217" s="187">
        <v>0</v>
      </c>
      <c r="Z217" s="186">
        <f t="shared" si="928"/>
        <v>0</v>
      </c>
      <c r="AA217" s="187">
        <v>0</v>
      </c>
      <c r="AB217" s="187">
        <v>0</v>
      </c>
      <c r="AC217" s="186">
        <f t="shared" si="929"/>
        <v>0</v>
      </c>
      <c r="AD217" s="187">
        <v>0</v>
      </c>
      <c r="AE217" s="187">
        <v>0</v>
      </c>
      <c r="AF217" s="186">
        <f t="shared" si="930"/>
        <v>0</v>
      </c>
      <c r="AG217" s="233">
        <v>0</v>
      </c>
      <c r="AH217" s="233">
        <v>0</v>
      </c>
      <c r="AI217" s="176" t="s">
        <v>565</v>
      </c>
      <c r="AJ217" s="176" t="s">
        <v>568</v>
      </c>
      <c r="AK217" s="177" t="s">
        <v>569</v>
      </c>
      <c r="AL217" s="232">
        <v>202</v>
      </c>
      <c r="AM217" s="186">
        <f t="shared" si="931"/>
        <v>0</v>
      </c>
      <c r="AN217" s="187">
        <v>0</v>
      </c>
      <c r="AO217" s="187">
        <v>0</v>
      </c>
      <c r="AP217" s="186">
        <f t="shared" si="932"/>
        <v>0</v>
      </c>
      <c r="AQ217" s="187">
        <v>0</v>
      </c>
      <c r="AR217" s="187">
        <v>0</v>
      </c>
      <c r="AS217" s="186">
        <f t="shared" si="946"/>
        <v>86</v>
      </c>
      <c r="AT217" s="186">
        <f t="shared" si="947"/>
        <v>35</v>
      </c>
      <c r="AU217" s="186">
        <f t="shared" si="948"/>
        <v>51</v>
      </c>
      <c r="AV217" s="186">
        <f t="shared" si="949"/>
        <v>86</v>
      </c>
      <c r="AW217" s="187">
        <v>35</v>
      </c>
      <c r="AX217" s="187">
        <v>51</v>
      </c>
      <c r="AY217" s="186">
        <f t="shared" si="933"/>
        <v>41</v>
      </c>
      <c r="AZ217" s="187">
        <v>20</v>
      </c>
      <c r="BA217" s="187">
        <v>21</v>
      </c>
      <c r="BB217" s="186">
        <f t="shared" si="934"/>
        <v>33</v>
      </c>
      <c r="BC217" s="187">
        <v>19</v>
      </c>
      <c r="BD217" s="187">
        <v>14</v>
      </c>
      <c r="BE217" s="186">
        <f t="shared" si="935"/>
        <v>0</v>
      </c>
      <c r="BF217" s="187">
        <v>0</v>
      </c>
      <c r="BG217" s="187">
        <v>0</v>
      </c>
      <c r="BH217" s="186">
        <f t="shared" si="950"/>
        <v>0</v>
      </c>
      <c r="BI217" s="187">
        <v>0</v>
      </c>
      <c r="BJ217" s="187">
        <v>0</v>
      </c>
      <c r="BK217" s="186">
        <f t="shared" si="936"/>
        <v>0</v>
      </c>
      <c r="BL217" s="187">
        <v>0</v>
      </c>
      <c r="BM217" s="187">
        <v>0</v>
      </c>
      <c r="BN217" s="176" t="s">
        <v>565</v>
      </c>
      <c r="BO217" s="176" t="s">
        <v>568</v>
      </c>
      <c r="BP217" s="177" t="s">
        <v>569</v>
      </c>
      <c r="BQ217" s="232">
        <v>202</v>
      </c>
      <c r="BR217" s="186">
        <f t="shared" si="937"/>
        <v>0</v>
      </c>
      <c r="BS217" s="187">
        <v>0</v>
      </c>
      <c r="BT217" s="187">
        <v>0</v>
      </c>
      <c r="BU217" s="186">
        <f t="shared" si="938"/>
        <v>0</v>
      </c>
      <c r="BV217" s="187">
        <v>0</v>
      </c>
      <c r="BW217" s="187">
        <v>0</v>
      </c>
      <c r="BX217" s="186">
        <f t="shared" si="939"/>
        <v>0</v>
      </c>
      <c r="BY217" s="187">
        <v>0</v>
      </c>
      <c r="BZ217" s="187">
        <v>0</v>
      </c>
      <c r="CA217" s="186">
        <f t="shared" si="940"/>
        <v>0</v>
      </c>
      <c r="CB217" s="187">
        <v>0</v>
      </c>
      <c r="CC217" s="187">
        <v>0</v>
      </c>
      <c r="CD217" s="186">
        <f t="shared" si="941"/>
        <v>0</v>
      </c>
      <c r="CE217" s="187">
        <v>0</v>
      </c>
      <c r="CF217" s="187">
        <v>0</v>
      </c>
      <c r="CG217" s="186">
        <f t="shared" si="942"/>
        <v>0</v>
      </c>
      <c r="CH217" s="187">
        <v>0</v>
      </c>
      <c r="CI217" s="187">
        <v>0</v>
      </c>
      <c r="CJ217" s="186">
        <f t="shared" si="943"/>
        <v>0</v>
      </c>
      <c r="CK217" s="187">
        <v>0</v>
      </c>
      <c r="CL217" s="187">
        <v>0</v>
      </c>
      <c r="CM217" s="188">
        <f t="shared" si="944"/>
        <v>0</v>
      </c>
      <c r="CN217" s="189">
        <v>0</v>
      </c>
      <c r="CO217" s="189">
        <v>0</v>
      </c>
      <c r="CP217" s="188">
        <f t="shared" si="945"/>
        <v>0</v>
      </c>
      <c r="CQ217" s="189">
        <v>0</v>
      </c>
      <c r="CR217" s="189">
        <v>0</v>
      </c>
    </row>
    <row r="218" spans="1:96" s="231" customFormat="1">
      <c r="A218" s="312" t="s">
        <v>570</v>
      </c>
      <c r="B218" s="313"/>
      <c r="C218" s="314"/>
      <c r="D218" s="230">
        <v>203</v>
      </c>
      <c r="E218" s="229">
        <f t="shared" si="951"/>
        <v>1243</v>
      </c>
      <c r="F218" s="229">
        <f t="shared" si="952"/>
        <v>192</v>
      </c>
      <c r="G218" s="229">
        <f t="shared" si="953"/>
        <v>1051</v>
      </c>
      <c r="H218" s="229">
        <f>SUM(H219:H226)</f>
        <v>67</v>
      </c>
      <c r="I218" s="229">
        <f t="shared" ref="I218:AH218" si="1013">SUM(I219:I226)</f>
        <v>7</v>
      </c>
      <c r="J218" s="229">
        <f t="shared" si="1013"/>
        <v>60</v>
      </c>
      <c r="K218" s="229">
        <f t="shared" si="1013"/>
        <v>67</v>
      </c>
      <c r="L218" s="229">
        <f t="shared" si="1013"/>
        <v>7</v>
      </c>
      <c r="M218" s="229">
        <f t="shared" si="1013"/>
        <v>60</v>
      </c>
      <c r="N218" s="229">
        <f t="shared" si="1013"/>
        <v>24</v>
      </c>
      <c r="O218" s="229">
        <f t="shared" si="1013"/>
        <v>4</v>
      </c>
      <c r="P218" s="229">
        <f t="shared" si="1013"/>
        <v>20</v>
      </c>
      <c r="Q218" s="229">
        <f t="shared" si="1013"/>
        <v>22</v>
      </c>
      <c r="R218" s="229">
        <f t="shared" si="1013"/>
        <v>4</v>
      </c>
      <c r="S218" s="229">
        <f t="shared" si="1013"/>
        <v>18</v>
      </c>
      <c r="T218" s="229">
        <f t="shared" si="1013"/>
        <v>0</v>
      </c>
      <c r="U218" s="229">
        <f t="shared" si="1013"/>
        <v>0</v>
      </c>
      <c r="V218" s="229">
        <f t="shared" si="1013"/>
        <v>0</v>
      </c>
      <c r="W218" s="229">
        <f t="shared" si="1013"/>
        <v>0</v>
      </c>
      <c r="X218" s="229">
        <f t="shared" si="1013"/>
        <v>0</v>
      </c>
      <c r="Y218" s="229">
        <f t="shared" si="1013"/>
        <v>0</v>
      </c>
      <c r="Z218" s="229">
        <f t="shared" si="1013"/>
        <v>0</v>
      </c>
      <c r="AA218" s="229">
        <f t="shared" si="1013"/>
        <v>0</v>
      </c>
      <c r="AB218" s="229">
        <f t="shared" si="1013"/>
        <v>0</v>
      </c>
      <c r="AC218" s="229">
        <f t="shared" si="1013"/>
        <v>0</v>
      </c>
      <c r="AD218" s="229">
        <f t="shared" si="1013"/>
        <v>0</v>
      </c>
      <c r="AE218" s="229">
        <f t="shared" si="1013"/>
        <v>0</v>
      </c>
      <c r="AF218" s="229">
        <f t="shared" si="1013"/>
        <v>0</v>
      </c>
      <c r="AG218" s="229">
        <f t="shared" si="1013"/>
        <v>0</v>
      </c>
      <c r="AH218" s="229">
        <f t="shared" si="1013"/>
        <v>0</v>
      </c>
      <c r="AI218" s="312" t="s">
        <v>570</v>
      </c>
      <c r="AJ218" s="313"/>
      <c r="AK218" s="314"/>
      <c r="AL218" s="230">
        <v>203</v>
      </c>
      <c r="AM218" s="229">
        <f t="shared" ref="AM218" si="1014">SUM(AM219:AM226)</f>
        <v>0</v>
      </c>
      <c r="AN218" s="229">
        <f t="shared" ref="AN218" si="1015">SUM(AN219:AN226)</f>
        <v>0</v>
      </c>
      <c r="AO218" s="229">
        <f t="shared" ref="AO218" si="1016">SUM(AO219:AO226)</f>
        <v>0</v>
      </c>
      <c r="AP218" s="229">
        <f t="shared" ref="AP218" si="1017">SUM(AP219:AP226)</f>
        <v>0</v>
      </c>
      <c r="AQ218" s="229">
        <f t="shared" ref="AQ218" si="1018">SUM(AQ219:AQ226)</f>
        <v>0</v>
      </c>
      <c r="AR218" s="229">
        <f t="shared" ref="AR218" si="1019">SUM(AR219:AR226)</f>
        <v>0</v>
      </c>
      <c r="AS218" s="229">
        <f t="shared" ref="AS218" si="1020">SUM(AS219:AS226)</f>
        <v>1078</v>
      </c>
      <c r="AT218" s="229">
        <f t="shared" ref="AT218" si="1021">SUM(AT219:AT226)</f>
        <v>175</v>
      </c>
      <c r="AU218" s="229">
        <f t="shared" ref="AU218" si="1022">SUM(AU219:AU226)</f>
        <v>903</v>
      </c>
      <c r="AV218" s="229">
        <f t="shared" ref="AV218" si="1023">SUM(AV219:AV226)</f>
        <v>538</v>
      </c>
      <c r="AW218" s="229">
        <f t="shared" ref="AW218" si="1024">SUM(AW219:AW226)</f>
        <v>103</v>
      </c>
      <c r="AX218" s="229">
        <f t="shared" ref="AX218" si="1025">SUM(AX219:AX226)</f>
        <v>435</v>
      </c>
      <c r="AY218" s="229">
        <f t="shared" ref="AY218" si="1026">SUM(AY219:AY226)</f>
        <v>206</v>
      </c>
      <c r="AZ218" s="229">
        <f t="shared" ref="AZ218" si="1027">SUM(AZ219:AZ226)</f>
        <v>46</v>
      </c>
      <c r="BA218" s="229">
        <f t="shared" ref="BA218" si="1028">SUM(BA219:BA226)</f>
        <v>160</v>
      </c>
      <c r="BB218" s="229">
        <f t="shared" ref="BB218" si="1029">SUM(BB219:BB226)</f>
        <v>167</v>
      </c>
      <c r="BC218" s="229">
        <f t="shared" ref="BC218" si="1030">SUM(BC219:BC226)</f>
        <v>36</v>
      </c>
      <c r="BD218" s="229">
        <f t="shared" ref="BD218" si="1031">SUM(BD219:BD226)</f>
        <v>131</v>
      </c>
      <c r="BE218" s="229">
        <f t="shared" ref="BE218" si="1032">SUM(BE219:BE226)</f>
        <v>47</v>
      </c>
      <c r="BF218" s="229">
        <f t="shared" ref="BF218" si="1033">SUM(BF219:BF226)</f>
        <v>2</v>
      </c>
      <c r="BG218" s="229">
        <f t="shared" ref="BG218" si="1034">SUM(BG219:BG226)</f>
        <v>45</v>
      </c>
      <c r="BH218" s="229">
        <f t="shared" ref="BH218" si="1035">SUM(BH219:BH226)</f>
        <v>41</v>
      </c>
      <c r="BI218" s="229">
        <f t="shared" ref="BI218" si="1036">SUM(BI219:BI226)</f>
        <v>2</v>
      </c>
      <c r="BJ218" s="229">
        <f t="shared" ref="BJ218" si="1037">SUM(BJ219:BJ226)</f>
        <v>39</v>
      </c>
      <c r="BK218" s="229">
        <f t="shared" ref="BK218" si="1038">SUM(BK219:BK226)</f>
        <v>6</v>
      </c>
      <c r="BL218" s="229">
        <f t="shared" ref="BL218" si="1039">SUM(BL219:BL226)</f>
        <v>0</v>
      </c>
      <c r="BM218" s="229">
        <f t="shared" ref="BM218" si="1040">SUM(BM219:BM226)</f>
        <v>6</v>
      </c>
      <c r="BN218" s="312" t="s">
        <v>570</v>
      </c>
      <c r="BO218" s="313"/>
      <c r="BP218" s="314"/>
      <c r="BQ218" s="230">
        <v>203</v>
      </c>
      <c r="BR218" s="229">
        <f t="shared" ref="BR218" si="1041">SUM(BR219:BR226)</f>
        <v>540</v>
      </c>
      <c r="BS218" s="229">
        <f t="shared" ref="BS218" si="1042">SUM(BS219:BS226)</f>
        <v>72</v>
      </c>
      <c r="BT218" s="229">
        <f t="shared" ref="BT218" si="1043">SUM(BT219:BT226)</f>
        <v>468</v>
      </c>
      <c r="BU218" s="229">
        <f t="shared" ref="BU218" si="1044">SUM(BU219:BU226)</f>
        <v>160</v>
      </c>
      <c r="BV218" s="229">
        <f t="shared" ref="BV218" si="1045">SUM(BV219:BV226)</f>
        <v>27</v>
      </c>
      <c r="BW218" s="229">
        <f t="shared" ref="BW218" si="1046">SUM(BW219:BW226)</f>
        <v>133</v>
      </c>
      <c r="BX218" s="229">
        <f t="shared" ref="BX218" si="1047">SUM(BX219:BX226)</f>
        <v>100</v>
      </c>
      <c r="BY218" s="229">
        <f t="shared" ref="BY218" si="1048">SUM(BY219:BY226)</f>
        <v>18</v>
      </c>
      <c r="BZ218" s="229">
        <f t="shared" ref="BZ218" si="1049">SUM(BZ219:BZ226)</f>
        <v>82</v>
      </c>
      <c r="CA218" s="229">
        <f t="shared" ref="CA218" si="1050">SUM(CA219:CA226)</f>
        <v>81</v>
      </c>
      <c r="CB218" s="229">
        <f t="shared" ref="CB218" si="1051">SUM(CB219:CB226)</f>
        <v>13</v>
      </c>
      <c r="CC218" s="229">
        <f t="shared" ref="CC218" si="1052">SUM(CC219:CC226)</f>
        <v>68</v>
      </c>
      <c r="CD218" s="229">
        <f t="shared" ref="CD218" si="1053">SUM(CD219:CD226)</f>
        <v>50</v>
      </c>
      <c r="CE218" s="229">
        <f t="shared" ref="CE218" si="1054">SUM(CE219:CE226)</f>
        <v>13</v>
      </c>
      <c r="CF218" s="229">
        <f t="shared" ref="CF218" si="1055">SUM(CF219:CF226)</f>
        <v>37</v>
      </c>
      <c r="CG218" s="229">
        <f t="shared" ref="CG218" si="1056">SUM(CG219:CG226)</f>
        <v>31</v>
      </c>
      <c r="CH218" s="229">
        <f t="shared" ref="CH218" si="1057">SUM(CH219:CH226)</f>
        <v>0</v>
      </c>
      <c r="CI218" s="229">
        <f t="shared" ref="CI218" si="1058">SUM(CI219:CI226)</f>
        <v>31</v>
      </c>
      <c r="CJ218" s="229">
        <f t="shared" ref="CJ218" si="1059">SUM(CJ219:CJ226)</f>
        <v>98</v>
      </c>
      <c r="CK218" s="229">
        <f t="shared" ref="CK218" si="1060">SUM(CK219:CK226)</f>
        <v>10</v>
      </c>
      <c r="CL218" s="229">
        <f t="shared" ref="CL218" si="1061">SUM(CL219:CL226)</f>
        <v>88</v>
      </c>
      <c r="CM218" s="229">
        <f t="shared" ref="CM218" si="1062">SUM(CM219:CM226)</f>
        <v>27</v>
      </c>
      <c r="CN218" s="229">
        <f t="shared" ref="CN218" si="1063">SUM(CN219:CN226)</f>
        <v>4</v>
      </c>
      <c r="CO218" s="229">
        <f t="shared" ref="CO218" si="1064">SUM(CO219:CO226)</f>
        <v>23</v>
      </c>
      <c r="CP218" s="229">
        <f t="shared" ref="CP218" si="1065">SUM(CP219:CP226)</f>
        <v>24</v>
      </c>
      <c r="CQ218" s="229">
        <f t="shared" ref="CQ218" si="1066">SUM(CQ219:CQ226)</f>
        <v>2</v>
      </c>
      <c r="CR218" s="229">
        <f t="shared" ref="CR218" si="1067">SUM(CR219:CR226)</f>
        <v>22</v>
      </c>
    </row>
    <row r="219" spans="1:96" s="231" customFormat="1" ht="25.5">
      <c r="A219" s="176" t="s">
        <v>571</v>
      </c>
      <c r="B219" s="176" t="s">
        <v>572</v>
      </c>
      <c r="C219" s="177" t="s">
        <v>573</v>
      </c>
      <c r="D219" s="232">
        <v>204</v>
      </c>
      <c r="E219" s="186">
        <f t="shared" si="951"/>
        <v>663</v>
      </c>
      <c r="F219" s="186">
        <f t="shared" si="952"/>
        <v>140</v>
      </c>
      <c r="G219" s="186">
        <f t="shared" si="953"/>
        <v>523</v>
      </c>
      <c r="H219" s="186">
        <f t="shared" si="954"/>
        <v>0</v>
      </c>
      <c r="I219" s="186">
        <f t="shared" si="955"/>
        <v>0</v>
      </c>
      <c r="J219" s="186">
        <f t="shared" si="956"/>
        <v>0</v>
      </c>
      <c r="K219" s="186">
        <f t="shared" si="957"/>
        <v>0</v>
      </c>
      <c r="L219" s="162">
        <v>0</v>
      </c>
      <c r="M219" s="162">
        <v>0</v>
      </c>
      <c r="N219" s="186">
        <f t="shared" si="924"/>
        <v>0</v>
      </c>
      <c r="O219" s="187">
        <v>0</v>
      </c>
      <c r="P219" s="187">
        <v>0</v>
      </c>
      <c r="Q219" s="186">
        <f t="shared" si="925"/>
        <v>0</v>
      </c>
      <c r="R219" s="187">
        <v>0</v>
      </c>
      <c r="S219" s="187">
        <v>0</v>
      </c>
      <c r="T219" s="186">
        <f t="shared" si="926"/>
        <v>0</v>
      </c>
      <c r="U219" s="187">
        <v>0</v>
      </c>
      <c r="V219" s="187">
        <v>0</v>
      </c>
      <c r="W219" s="186">
        <f t="shared" si="927"/>
        <v>0</v>
      </c>
      <c r="X219" s="187">
        <v>0</v>
      </c>
      <c r="Y219" s="187">
        <v>0</v>
      </c>
      <c r="Z219" s="186">
        <f t="shared" si="928"/>
        <v>0</v>
      </c>
      <c r="AA219" s="187">
        <v>0</v>
      </c>
      <c r="AB219" s="187">
        <v>0</v>
      </c>
      <c r="AC219" s="186">
        <f t="shared" si="929"/>
        <v>0</v>
      </c>
      <c r="AD219" s="187">
        <v>0</v>
      </c>
      <c r="AE219" s="187">
        <v>0</v>
      </c>
      <c r="AF219" s="186">
        <f t="shared" si="930"/>
        <v>0</v>
      </c>
      <c r="AG219" s="233">
        <v>0</v>
      </c>
      <c r="AH219" s="233">
        <v>0</v>
      </c>
      <c r="AI219" s="176" t="s">
        <v>571</v>
      </c>
      <c r="AJ219" s="176" t="s">
        <v>572</v>
      </c>
      <c r="AK219" s="177" t="s">
        <v>573</v>
      </c>
      <c r="AL219" s="232">
        <v>204</v>
      </c>
      <c r="AM219" s="186">
        <f t="shared" si="931"/>
        <v>0</v>
      </c>
      <c r="AN219" s="187">
        <v>0</v>
      </c>
      <c r="AO219" s="187">
        <v>0</v>
      </c>
      <c r="AP219" s="186">
        <f t="shared" si="932"/>
        <v>0</v>
      </c>
      <c r="AQ219" s="187">
        <v>0</v>
      </c>
      <c r="AR219" s="187">
        <v>0</v>
      </c>
      <c r="AS219" s="186">
        <f t="shared" si="946"/>
        <v>601</v>
      </c>
      <c r="AT219" s="186">
        <f t="shared" si="947"/>
        <v>133</v>
      </c>
      <c r="AU219" s="186">
        <f t="shared" si="948"/>
        <v>468</v>
      </c>
      <c r="AV219" s="186">
        <f t="shared" si="949"/>
        <v>304</v>
      </c>
      <c r="AW219" s="187">
        <v>76</v>
      </c>
      <c r="AX219" s="187">
        <v>228</v>
      </c>
      <c r="AY219" s="186">
        <f t="shared" si="933"/>
        <v>117</v>
      </c>
      <c r="AZ219" s="187">
        <v>21</v>
      </c>
      <c r="BA219" s="187">
        <v>96</v>
      </c>
      <c r="BB219" s="186">
        <f t="shared" si="934"/>
        <v>86</v>
      </c>
      <c r="BC219" s="187">
        <v>14</v>
      </c>
      <c r="BD219" s="187">
        <v>72</v>
      </c>
      <c r="BE219" s="186">
        <f t="shared" si="935"/>
        <v>13</v>
      </c>
      <c r="BF219" s="187">
        <v>2</v>
      </c>
      <c r="BG219" s="187">
        <v>11</v>
      </c>
      <c r="BH219" s="186">
        <f t="shared" si="950"/>
        <v>12</v>
      </c>
      <c r="BI219" s="187">
        <v>2</v>
      </c>
      <c r="BJ219" s="187">
        <v>10</v>
      </c>
      <c r="BK219" s="186">
        <f t="shared" si="936"/>
        <v>1</v>
      </c>
      <c r="BL219" s="187">
        <v>0</v>
      </c>
      <c r="BM219" s="187">
        <v>1</v>
      </c>
      <c r="BN219" s="176" t="s">
        <v>571</v>
      </c>
      <c r="BO219" s="176" t="s">
        <v>572</v>
      </c>
      <c r="BP219" s="177" t="s">
        <v>573</v>
      </c>
      <c r="BQ219" s="232">
        <v>204</v>
      </c>
      <c r="BR219" s="186">
        <f t="shared" si="937"/>
        <v>297</v>
      </c>
      <c r="BS219" s="187">
        <v>57</v>
      </c>
      <c r="BT219" s="187">
        <v>240</v>
      </c>
      <c r="BU219" s="186">
        <f t="shared" si="938"/>
        <v>94</v>
      </c>
      <c r="BV219" s="187">
        <v>19</v>
      </c>
      <c r="BW219" s="187">
        <v>75</v>
      </c>
      <c r="BX219" s="186">
        <f t="shared" si="939"/>
        <v>60</v>
      </c>
      <c r="BY219" s="187">
        <v>11</v>
      </c>
      <c r="BZ219" s="187">
        <v>49</v>
      </c>
      <c r="CA219" s="186">
        <f t="shared" si="940"/>
        <v>39</v>
      </c>
      <c r="CB219" s="187">
        <v>12</v>
      </c>
      <c r="CC219" s="187">
        <v>27</v>
      </c>
      <c r="CD219" s="186">
        <f t="shared" si="941"/>
        <v>28</v>
      </c>
      <c r="CE219" s="187">
        <v>12</v>
      </c>
      <c r="CF219" s="187">
        <v>16</v>
      </c>
      <c r="CG219" s="186">
        <f t="shared" si="942"/>
        <v>11</v>
      </c>
      <c r="CH219" s="187">
        <v>0</v>
      </c>
      <c r="CI219" s="187">
        <v>11</v>
      </c>
      <c r="CJ219" s="186">
        <f t="shared" si="943"/>
        <v>62</v>
      </c>
      <c r="CK219" s="187">
        <v>7</v>
      </c>
      <c r="CL219" s="187">
        <v>55</v>
      </c>
      <c r="CM219" s="188">
        <f t="shared" si="944"/>
        <v>20</v>
      </c>
      <c r="CN219" s="189">
        <v>2</v>
      </c>
      <c r="CO219" s="189">
        <v>18</v>
      </c>
      <c r="CP219" s="188">
        <f t="shared" si="945"/>
        <v>17</v>
      </c>
      <c r="CQ219" s="189">
        <v>0</v>
      </c>
      <c r="CR219" s="189">
        <v>17</v>
      </c>
    </row>
    <row r="220" spans="1:96" s="231" customFormat="1" ht="25.5">
      <c r="A220" s="176" t="s">
        <v>571</v>
      </c>
      <c r="B220" s="176" t="s">
        <v>574</v>
      </c>
      <c r="C220" s="177" t="s">
        <v>575</v>
      </c>
      <c r="D220" s="232">
        <v>205</v>
      </c>
      <c r="E220" s="186">
        <f t="shared" si="951"/>
        <v>42</v>
      </c>
      <c r="F220" s="186">
        <f t="shared" si="952"/>
        <v>6</v>
      </c>
      <c r="G220" s="186">
        <f t="shared" si="953"/>
        <v>36</v>
      </c>
      <c r="H220" s="186">
        <f t="shared" si="954"/>
        <v>42</v>
      </c>
      <c r="I220" s="186">
        <f t="shared" si="955"/>
        <v>6</v>
      </c>
      <c r="J220" s="186">
        <f t="shared" si="956"/>
        <v>36</v>
      </c>
      <c r="K220" s="186">
        <f t="shared" si="957"/>
        <v>42</v>
      </c>
      <c r="L220" s="162">
        <v>6</v>
      </c>
      <c r="M220" s="162">
        <v>36</v>
      </c>
      <c r="N220" s="186">
        <f t="shared" si="924"/>
        <v>12</v>
      </c>
      <c r="O220" s="187">
        <v>4</v>
      </c>
      <c r="P220" s="187">
        <v>8</v>
      </c>
      <c r="Q220" s="186">
        <f t="shared" si="925"/>
        <v>14</v>
      </c>
      <c r="R220" s="187">
        <v>4</v>
      </c>
      <c r="S220" s="187">
        <v>10</v>
      </c>
      <c r="T220" s="186">
        <f t="shared" si="926"/>
        <v>0</v>
      </c>
      <c r="U220" s="187">
        <v>0</v>
      </c>
      <c r="V220" s="187">
        <v>0</v>
      </c>
      <c r="W220" s="186">
        <f t="shared" si="927"/>
        <v>0</v>
      </c>
      <c r="X220" s="187">
        <v>0</v>
      </c>
      <c r="Y220" s="187">
        <v>0</v>
      </c>
      <c r="Z220" s="186">
        <f t="shared" si="928"/>
        <v>0</v>
      </c>
      <c r="AA220" s="187">
        <v>0</v>
      </c>
      <c r="AB220" s="187">
        <v>0</v>
      </c>
      <c r="AC220" s="186">
        <f t="shared" si="929"/>
        <v>0</v>
      </c>
      <c r="AD220" s="187">
        <v>0</v>
      </c>
      <c r="AE220" s="187">
        <v>0</v>
      </c>
      <c r="AF220" s="186">
        <f t="shared" si="930"/>
        <v>0</v>
      </c>
      <c r="AG220" s="233">
        <v>0</v>
      </c>
      <c r="AH220" s="233">
        <v>0</v>
      </c>
      <c r="AI220" s="176" t="s">
        <v>571</v>
      </c>
      <c r="AJ220" s="176" t="s">
        <v>574</v>
      </c>
      <c r="AK220" s="177" t="s">
        <v>575</v>
      </c>
      <c r="AL220" s="232">
        <v>205</v>
      </c>
      <c r="AM220" s="186">
        <f t="shared" si="931"/>
        <v>0</v>
      </c>
      <c r="AN220" s="187">
        <v>0</v>
      </c>
      <c r="AO220" s="187">
        <v>0</v>
      </c>
      <c r="AP220" s="186">
        <f t="shared" si="932"/>
        <v>0</v>
      </c>
      <c r="AQ220" s="187">
        <v>0</v>
      </c>
      <c r="AR220" s="187">
        <v>0</v>
      </c>
      <c r="AS220" s="186">
        <f t="shared" si="946"/>
        <v>0</v>
      </c>
      <c r="AT220" s="186">
        <f t="shared" si="947"/>
        <v>0</v>
      </c>
      <c r="AU220" s="186">
        <f t="shared" si="948"/>
        <v>0</v>
      </c>
      <c r="AV220" s="186">
        <f t="shared" si="949"/>
        <v>0</v>
      </c>
      <c r="AW220" s="187">
        <v>0</v>
      </c>
      <c r="AX220" s="187">
        <v>0</v>
      </c>
      <c r="AY220" s="186">
        <f t="shared" si="933"/>
        <v>0</v>
      </c>
      <c r="AZ220" s="187">
        <v>0</v>
      </c>
      <c r="BA220" s="187">
        <v>0</v>
      </c>
      <c r="BB220" s="186">
        <f t="shared" si="934"/>
        <v>0</v>
      </c>
      <c r="BC220" s="187">
        <v>0</v>
      </c>
      <c r="BD220" s="187">
        <v>0</v>
      </c>
      <c r="BE220" s="186">
        <f t="shared" si="935"/>
        <v>0</v>
      </c>
      <c r="BF220" s="187">
        <v>0</v>
      </c>
      <c r="BG220" s="187">
        <v>0</v>
      </c>
      <c r="BH220" s="186">
        <f t="shared" si="950"/>
        <v>0</v>
      </c>
      <c r="BI220" s="187">
        <v>0</v>
      </c>
      <c r="BJ220" s="187">
        <v>0</v>
      </c>
      <c r="BK220" s="186">
        <f t="shared" si="936"/>
        <v>0</v>
      </c>
      <c r="BL220" s="187">
        <v>0</v>
      </c>
      <c r="BM220" s="187">
        <v>0</v>
      </c>
      <c r="BN220" s="176" t="s">
        <v>571</v>
      </c>
      <c r="BO220" s="176" t="s">
        <v>574</v>
      </c>
      <c r="BP220" s="177" t="s">
        <v>575</v>
      </c>
      <c r="BQ220" s="232">
        <v>205</v>
      </c>
      <c r="BR220" s="186">
        <f t="shared" si="937"/>
        <v>0</v>
      </c>
      <c r="BS220" s="187">
        <v>0</v>
      </c>
      <c r="BT220" s="187">
        <v>0</v>
      </c>
      <c r="BU220" s="186">
        <f t="shared" si="938"/>
        <v>0</v>
      </c>
      <c r="BV220" s="187">
        <v>0</v>
      </c>
      <c r="BW220" s="187">
        <v>0</v>
      </c>
      <c r="BX220" s="186">
        <f t="shared" si="939"/>
        <v>0</v>
      </c>
      <c r="BY220" s="187">
        <v>0</v>
      </c>
      <c r="BZ220" s="187">
        <v>0</v>
      </c>
      <c r="CA220" s="186">
        <f t="shared" si="940"/>
        <v>0</v>
      </c>
      <c r="CB220" s="187">
        <v>0</v>
      </c>
      <c r="CC220" s="187">
        <v>0</v>
      </c>
      <c r="CD220" s="186">
        <f t="shared" si="941"/>
        <v>0</v>
      </c>
      <c r="CE220" s="187">
        <v>0</v>
      </c>
      <c r="CF220" s="187">
        <v>0</v>
      </c>
      <c r="CG220" s="186">
        <f t="shared" si="942"/>
        <v>0</v>
      </c>
      <c r="CH220" s="187">
        <v>0</v>
      </c>
      <c r="CI220" s="187">
        <v>0</v>
      </c>
      <c r="CJ220" s="186">
        <f t="shared" si="943"/>
        <v>0</v>
      </c>
      <c r="CK220" s="187">
        <v>0</v>
      </c>
      <c r="CL220" s="187">
        <v>0</v>
      </c>
      <c r="CM220" s="188">
        <f t="shared" si="944"/>
        <v>0</v>
      </c>
      <c r="CN220" s="189">
        <v>0</v>
      </c>
      <c r="CO220" s="189">
        <v>0</v>
      </c>
      <c r="CP220" s="188">
        <f t="shared" si="945"/>
        <v>0</v>
      </c>
      <c r="CQ220" s="189">
        <v>0</v>
      </c>
      <c r="CR220" s="189">
        <v>0</v>
      </c>
    </row>
    <row r="221" spans="1:96" s="231" customFormat="1" ht="25.5">
      <c r="A221" s="176" t="s">
        <v>571</v>
      </c>
      <c r="B221" s="176" t="s">
        <v>576</v>
      </c>
      <c r="C221" s="177" t="s">
        <v>577</v>
      </c>
      <c r="D221" s="232">
        <v>206</v>
      </c>
      <c r="E221" s="186">
        <f t="shared" si="951"/>
        <v>418</v>
      </c>
      <c r="F221" s="186">
        <f t="shared" si="952"/>
        <v>8</v>
      </c>
      <c r="G221" s="186">
        <f t="shared" si="953"/>
        <v>410</v>
      </c>
      <c r="H221" s="186">
        <f t="shared" si="954"/>
        <v>0</v>
      </c>
      <c r="I221" s="186">
        <f t="shared" si="955"/>
        <v>0</v>
      </c>
      <c r="J221" s="186">
        <f t="shared" si="956"/>
        <v>0</v>
      </c>
      <c r="K221" s="186">
        <f t="shared" si="957"/>
        <v>0</v>
      </c>
      <c r="L221" s="162">
        <v>0</v>
      </c>
      <c r="M221" s="162">
        <v>0</v>
      </c>
      <c r="N221" s="186">
        <f t="shared" si="924"/>
        <v>0</v>
      </c>
      <c r="O221" s="187">
        <v>0</v>
      </c>
      <c r="P221" s="187">
        <v>0</v>
      </c>
      <c r="Q221" s="186">
        <f t="shared" si="925"/>
        <v>0</v>
      </c>
      <c r="R221" s="187">
        <v>0</v>
      </c>
      <c r="S221" s="187">
        <v>0</v>
      </c>
      <c r="T221" s="186">
        <f t="shared" si="926"/>
        <v>0</v>
      </c>
      <c r="U221" s="187">
        <v>0</v>
      </c>
      <c r="V221" s="187">
        <v>0</v>
      </c>
      <c r="W221" s="186">
        <f t="shared" si="927"/>
        <v>0</v>
      </c>
      <c r="X221" s="187">
        <v>0</v>
      </c>
      <c r="Y221" s="187">
        <v>0</v>
      </c>
      <c r="Z221" s="186">
        <f t="shared" si="928"/>
        <v>0</v>
      </c>
      <c r="AA221" s="187">
        <v>0</v>
      </c>
      <c r="AB221" s="187">
        <v>0</v>
      </c>
      <c r="AC221" s="186">
        <f t="shared" si="929"/>
        <v>0</v>
      </c>
      <c r="AD221" s="187">
        <v>0</v>
      </c>
      <c r="AE221" s="187">
        <v>0</v>
      </c>
      <c r="AF221" s="186">
        <f t="shared" si="930"/>
        <v>0</v>
      </c>
      <c r="AG221" s="233">
        <v>0</v>
      </c>
      <c r="AH221" s="233">
        <v>0</v>
      </c>
      <c r="AI221" s="176" t="s">
        <v>571</v>
      </c>
      <c r="AJ221" s="176" t="s">
        <v>576</v>
      </c>
      <c r="AK221" s="177" t="s">
        <v>577</v>
      </c>
      <c r="AL221" s="232">
        <v>206</v>
      </c>
      <c r="AM221" s="186">
        <f t="shared" si="931"/>
        <v>0</v>
      </c>
      <c r="AN221" s="187">
        <v>0</v>
      </c>
      <c r="AO221" s="187">
        <v>0</v>
      </c>
      <c r="AP221" s="186">
        <f t="shared" si="932"/>
        <v>0</v>
      </c>
      <c r="AQ221" s="187">
        <v>0</v>
      </c>
      <c r="AR221" s="187">
        <v>0</v>
      </c>
      <c r="AS221" s="186">
        <f t="shared" si="946"/>
        <v>413</v>
      </c>
      <c r="AT221" s="186">
        <f t="shared" si="947"/>
        <v>8</v>
      </c>
      <c r="AU221" s="186">
        <f t="shared" si="948"/>
        <v>405</v>
      </c>
      <c r="AV221" s="186">
        <f t="shared" si="949"/>
        <v>197</v>
      </c>
      <c r="AW221" s="187">
        <v>7</v>
      </c>
      <c r="AX221" s="187">
        <v>190</v>
      </c>
      <c r="AY221" s="186">
        <f t="shared" si="933"/>
        <v>75</v>
      </c>
      <c r="AZ221" s="187">
        <v>15</v>
      </c>
      <c r="BA221" s="187">
        <v>60</v>
      </c>
      <c r="BB221" s="186">
        <f t="shared" si="934"/>
        <v>70</v>
      </c>
      <c r="BC221" s="187">
        <v>15</v>
      </c>
      <c r="BD221" s="187">
        <v>55</v>
      </c>
      <c r="BE221" s="186">
        <f t="shared" si="935"/>
        <v>34</v>
      </c>
      <c r="BF221" s="187">
        <v>0</v>
      </c>
      <c r="BG221" s="187">
        <v>34</v>
      </c>
      <c r="BH221" s="186">
        <f t="shared" si="950"/>
        <v>29</v>
      </c>
      <c r="BI221" s="187">
        <v>0</v>
      </c>
      <c r="BJ221" s="187">
        <v>29</v>
      </c>
      <c r="BK221" s="186">
        <f t="shared" si="936"/>
        <v>5</v>
      </c>
      <c r="BL221" s="187">
        <v>0</v>
      </c>
      <c r="BM221" s="187">
        <v>5</v>
      </c>
      <c r="BN221" s="176" t="s">
        <v>571</v>
      </c>
      <c r="BO221" s="176" t="s">
        <v>576</v>
      </c>
      <c r="BP221" s="177" t="s">
        <v>577</v>
      </c>
      <c r="BQ221" s="232">
        <v>206</v>
      </c>
      <c r="BR221" s="186">
        <f t="shared" si="937"/>
        <v>216</v>
      </c>
      <c r="BS221" s="187">
        <v>1</v>
      </c>
      <c r="BT221" s="187">
        <v>215</v>
      </c>
      <c r="BU221" s="186">
        <f t="shared" si="938"/>
        <v>50</v>
      </c>
      <c r="BV221" s="187">
        <v>1</v>
      </c>
      <c r="BW221" s="187">
        <v>49</v>
      </c>
      <c r="BX221" s="186">
        <f t="shared" si="939"/>
        <v>27</v>
      </c>
      <c r="BY221" s="187">
        <v>1</v>
      </c>
      <c r="BZ221" s="187">
        <v>26</v>
      </c>
      <c r="CA221" s="186">
        <f t="shared" si="940"/>
        <v>40</v>
      </c>
      <c r="CB221" s="187">
        <v>0</v>
      </c>
      <c r="CC221" s="187">
        <v>40</v>
      </c>
      <c r="CD221" s="186">
        <f t="shared" si="941"/>
        <v>20</v>
      </c>
      <c r="CE221" s="187">
        <v>0</v>
      </c>
      <c r="CF221" s="187">
        <v>20</v>
      </c>
      <c r="CG221" s="186">
        <f t="shared" si="942"/>
        <v>20</v>
      </c>
      <c r="CH221" s="187">
        <v>0</v>
      </c>
      <c r="CI221" s="187">
        <v>20</v>
      </c>
      <c r="CJ221" s="186">
        <f t="shared" si="943"/>
        <v>5</v>
      </c>
      <c r="CK221" s="187">
        <v>0</v>
      </c>
      <c r="CL221" s="187">
        <v>5</v>
      </c>
      <c r="CM221" s="188">
        <f t="shared" si="944"/>
        <v>0</v>
      </c>
      <c r="CN221" s="189">
        <v>0</v>
      </c>
      <c r="CO221" s="189">
        <v>0</v>
      </c>
      <c r="CP221" s="188">
        <f t="shared" si="945"/>
        <v>0</v>
      </c>
      <c r="CQ221" s="189">
        <v>0</v>
      </c>
      <c r="CR221" s="189">
        <v>0</v>
      </c>
    </row>
    <row r="222" spans="1:96" s="231" customFormat="1" ht="25.5">
      <c r="A222" s="170" t="s">
        <v>571</v>
      </c>
      <c r="B222" s="170" t="s">
        <v>578</v>
      </c>
      <c r="C222" s="170" t="s">
        <v>579</v>
      </c>
      <c r="D222" s="232">
        <v>207</v>
      </c>
      <c r="E222" s="186">
        <f t="shared" si="951"/>
        <v>21</v>
      </c>
      <c r="F222" s="186">
        <f t="shared" si="952"/>
        <v>0</v>
      </c>
      <c r="G222" s="186">
        <f t="shared" si="953"/>
        <v>21</v>
      </c>
      <c r="H222" s="186">
        <f t="shared" si="954"/>
        <v>0</v>
      </c>
      <c r="I222" s="186">
        <f t="shared" si="955"/>
        <v>0</v>
      </c>
      <c r="J222" s="186">
        <f t="shared" si="956"/>
        <v>0</v>
      </c>
      <c r="K222" s="186">
        <f t="shared" si="957"/>
        <v>0</v>
      </c>
      <c r="L222" s="162"/>
      <c r="M222" s="162"/>
      <c r="N222" s="186">
        <f t="shared" si="924"/>
        <v>0</v>
      </c>
      <c r="O222" s="187"/>
      <c r="P222" s="187"/>
      <c r="Q222" s="186">
        <f t="shared" si="925"/>
        <v>0</v>
      </c>
      <c r="R222" s="187"/>
      <c r="S222" s="187"/>
      <c r="T222" s="186">
        <f t="shared" si="926"/>
        <v>0</v>
      </c>
      <c r="U222" s="187"/>
      <c r="V222" s="187"/>
      <c r="W222" s="186">
        <f t="shared" si="927"/>
        <v>0</v>
      </c>
      <c r="X222" s="187"/>
      <c r="Y222" s="187"/>
      <c r="Z222" s="186">
        <f t="shared" si="928"/>
        <v>0</v>
      </c>
      <c r="AA222" s="187"/>
      <c r="AB222" s="187"/>
      <c r="AC222" s="186">
        <f t="shared" si="929"/>
        <v>0</v>
      </c>
      <c r="AD222" s="187"/>
      <c r="AE222" s="187"/>
      <c r="AF222" s="186">
        <f t="shared" si="930"/>
        <v>0</v>
      </c>
      <c r="AG222" s="233"/>
      <c r="AH222" s="233"/>
      <c r="AI222" s="170" t="s">
        <v>571</v>
      </c>
      <c r="AJ222" s="170" t="s">
        <v>578</v>
      </c>
      <c r="AK222" s="170" t="s">
        <v>579</v>
      </c>
      <c r="AL222" s="232">
        <v>207</v>
      </c>
      <c r="AM222" s="186">
        <f t="shared" si="931"/>
        <v>0</v>
      </c>
      <c r="AN222" s="187"/>
      <c r="AO222" s="187"/>
      <c r="AP222" s="186">
        <f t="shared" si="932"/>
        <v>0</v>
      </c>
      <c r="AQ222" s="187"/>
      <c r="AR222" s="187"/>
      <c r="AS222" s="186">
        <f t="shared" si="946"/>
        <v>0</v>
      </c>
      <c r="AT222" s="186">
        <f t="shared" si="947"/>
        <v>0</v>
      </c>
      <c r="AU222" s="186">
        <f t="shared" si="948"/>
        <v>0</v>
      </c>
      <c r="AV222" s="186">
        <f t="shared" si="949"/>
        <v>0</v>
      </c>
      <c r="AW222" s="187"/>
      <c r="AX222" s="187"/>
      <c r="AY222" s="186">
        <f t="shared" si="933"/>
        <v>0</v>
      </c>
      <c r="AZ222" s="187"/>
      <c r="BA222" s="187"/>
      <c r="BB222" s="186">
        <f t="shared" si="934"/>
        <v>0</v>
      </c>
      <c r="BC222" s="187"/>
      <c r="BD222" s="187"/>
      <c r="BE222" s="186">
        <f t="shared" si="935"/>
        <v>0</v>
      </c>
      <c r="BF222" s="187">
        <v>0</v>
      </c>
      <c r="BG222" s="187">
        <v>0</v>
      </c>
      <c r="BH222" s="186">
        <f t="shared" si="950"/>
        <v>0</v>
      </c>
      <c r="BI222" s="187"/>
      <c r="BJ222" s="187"/>
      <c r="BK222" s="186">
        <f t="shared" si="936"/>
        <v>0</v>
      </c>
      <c r="BL222" s="187"/>
      <c r="BM222" s="187"/>
      <c r="BN222" s="170" t="s">
        <v>571</v>
      </c>
      <c r="BO222" s="170" t="s">
        <v>578</v>
      </c>
      <c r="BP222" s="170" t="s">
        <v>579</v>
      </c>
      <c r="BQ222" s="232">
        <v>207</v>
      </c>
      <c r="BR222" s="186">
        <f t="shared" si="937"/>
        <v>0</v>
      </c>
      <c r="BS222" s="187"/>
      <c r="BT222" s="187"/>
      <c r="BU222" s="186">
        <f t="shared" si="938"/>
        <v>1</v>
      </c>
      <c r="BV222" s="187"/>
      <c r="BW222" s="187">
        <v>1</v>
      </c>
      <c r="BX222" s="186">
        <f t="shared" si="939"/>
        <v>1</v>
      </c>
      <c r="BY222" s="187"/>
      <c r="BZ222" s="187">
        <v>1</v>
      </c>
      <c r="CA222" s="186">
        <f t="shared" si="940"/>
        <v>0</v>
      </c>
      <c r="CB222" s="187">
        <v>0</v>
      </c>
      <c r="CC222" s="187">
        <v>0</v>
      </c>
      <c r="CD222" s="186">
        <f t="shared" si="941"/>
        <v>0</v>
      </c>
      <c r="CE222" s="187"/>
      <c r="CF222" s="187"/>
      <c r="CG222" s="186">
        <f t="shared" si="942"/>
        <v>0</v>
      </c>
      <c r="CH222" s="187"/>
      <c r="CI222" s="187"/>
      <c r="CJ222" s="186">
        <f t="shared" si="943"/>
        <v>21</v>
      </c>
      <c r="CK222" s="187">
        <v>0</v>
      </c>
      <c r="CL222" s="187">
        <v>21</v>
      </c>
      <c r="CM222" s="188">
        <f t="shared" si="944"/>
        <v>0</v>
      </c>
      <c r="CN222" s="189"/>
      <c r="CO222" s="189"/>
      <c r="CP222" s="188">
        <f t="shared" si="945"/>
        <v>0</v>
      </c>
      <c r="CQ222" s="189"/>
      <c r="CR222" s="189"/>
    </row>
    <row r="223" spans="1:96" s="231" customFormat="1" ht="25.5">
      <c r="A223" s="176" t="s">
        <v>571</v>
      </c>
      <c r="B223" s="176" t="s">
        <v>580</v>
      </c>
      <c r="C223" s="177" t="s">
        <v>581</v>
      </c>
      <c r="D223" s="232">
        <v>208</v>
      </c>
      <c r="E223" s="186">
        <f t="shared" si="951"/>
        <v>9</v>
      </c>
      <c r="F223" s="186">
        <f t="shared" si="952"/>
        <v>5</v>
      </c>
      <c r="G223" s="186">
        <f t="shared" si="953"/>
        <v>4</v>
      </c>
      <c r="H223" s="186">
        <f t="shared" si="954"/>
        <v>0</v>
      </c>
      <c r="I223" s="186">
        <f t="shared" si="955"/>
        <v>0</v>
      </c>
      <c r="J223" s="186">
        <f t="shared" si="956"/>
        <v>0</v>
      </c>
      <c r="K223" s="186">
        <f t="shared" si="957"/>
        <v>0</v>
      </c>
      <c r="L223" s="162"/>
      <c r="M223" s="162"/>
      <c r="N223" s="186">
        <f t="shared" si="924"/>
        <v>0</v>
      </c>
      <c r="O223" s="187"/>
      <c r="P223" s="187"/>
      <c r="Q223" s="186">
        <f t="shared" si="925"/>
        <v>0</v>
      </c>
      <c r="R223" s="187"/>
      <c r="S223" s="187"/>
      <c r="T223" s="186">
        <f t="shared" si="926"/>
        <v>0</v>
      </c>
      <c r="U223" s="187"/>
      <c r="V223" s="187"/>
      <c r="W223" s="186">
        <f t="shared" si="927"/>
        <v>0</v>
      </c>
      <c r="X223" s="187"/>
      <c r="Y223" s="187"/>
      <c r="Z223" s="186">
        <f t="shared" si="928"/>
        <v>0</v>
      </c>
      <c r="AA223" s="187"/>
      <c r="AB223" s="187"/>
      <c r="AC223" s="186">
        <f t="shared" si="929"/>
        <v>0</v>
      </c>
      <c r="AD223" s="187"/>
      <c r="AE223" s="187"/>
      <c r="AF223" s="186">
        <f t="shared" si="930"/>
        <v>0</v>
      </c>
      <c r="AG223" s="233"/>
      <c r="AH223" s="233"/>
      <c r="AI223" s="176" t="s">
        <v>571</v>
      </c>
      <c r="AJ223" s="176" t="s">
        <v>580</v>
      </c>
      <c r="AK223" s="177" t="s">
        <v>581</v>
      </c>
      <c r="AL223" s="232">
        <v>208</v>
      </c>
      <c r="AM223" s="186">
        <f t="shared" si="931"/>
        <v>0</v>
      </c>
      <c r="AN223" s="187"/>
      <c r="AO223" s="187"/>
      <c r="AP223" s="186">
        <f t="shared" si="932"/>
        <v>0</v>
      </c>
      <c r="AQ223" s="187"/>
      <c r="AR223" s="187"/>
      <c r="AS223" s="186">
        <f t="shared" si="946"/>
        <v>9</v>
      </c>
      <c r="AT223" s="186">
        <f t="shared" si="947"/>
        <v>5</v>
      </c>
      <c r="AU223" s="186">
        <f t="shared" si="948"/>
        <v>4</v>
      </c>
      <c r="AV223" s="186">
        <f t="shared" si="949"/>
        <v>9</v>
      </c>
      <c r="AW223" s="187">
        <v>5</v>
      </c>
      <c r="AX223" s="187">
        <v>4</v>
      </c>
      <c r="AY223" s="186">
        <f t="shared" si="933"/>
        <v>9</v>
      </c>
      <c r="AZ223" s="187">
        <v>5</v>
      </c>
      <c r="BA223" s="187">
        <v>4</v>
      </c>
      <c r="BB223" s="186">
        <f t="shared" si="934"/>
        <v>9</v>
      </c>
      <c r="BC223" s="187">
        <v>5</v>
      </c>
      <c r="BD223" s="187">
        <v>4</v>
      </c>
      <c r="BE223" s="186">
        <f t="shared" si="935"/>
        <v>0</v>
      </c>
      <c r="BF223" s="187">
        <v>0</v>
      </c>
      <c r="BG223" s="187">
        <v>0</v>
      </c>
      <c r="BH223" s="186">
        <f t="shared" si="950"/>
        <v>0</v>
      </c>
      <c r="BI223" s="187"/>
      <c r="BJ223" s="187"/>
      <c r="BK223" s="186">
        <f t="shared" si="936"/>
        <v>0</v>
      </c>
      <c r="BL223" s="187"/>
      <c r="BM223" s="187"/>
      <c r="BN223" s="176" t="s">
        <v>571</v>
      </c>
      <c r="BO223" s="176" t="s">
        <v>580</v>
      </c>
      <c r="BP223" s="177" t="s">
        <v>581</v>
      </c>
      <c r="BQ223" s="232">
        <v>208</v>
      </c>
      <c r="BR223" s="186">
        <f t="shared" si="937"/>
        <v>0</v>
      </c>
      <c r="BS223" s="187"/>
      <c r="BT223" s="187"/>
      <c r="BU223" s="186">
        <f t="shared" si="938"/>
        <v>0</v>
      </c>
      <c r="BV223" s="187"/>
      <c r="BW223" s="187"/>
      <c r="BX223" s="186">
        <f t="shared" si="939"/>
        <v>0</v>
      </c>
      <c r="BY223" s="187"/>
      <c r="BZ223" s="187"/>
      <c r="CA223" s="186">
        <f t="shared" si="940"/>
        <v>0</v>
      </c>
      <c r="CB223" s="187">
        <v>0</v>
      </c>
      <c r="CC223" s="187">
        <v>0</v>
      </c>
      <c r="CD223" s="186">
        <f t="shared" si="941"/>
        <v>0</v>
      </c>
      <c r="CE223" s="187"/>
      <c r="CF223" s="187"/>
      <c r="CG223" s="186">
        <f t="shared" si="942"/>
        <v>0</v>
      </c>
      <c r="CH223" s="187"/>
      <c r="CI223" s="187"/>
      <c r="CJ223" s="186">
        <f t="shared" si="943"/>
        <v>0</v>
      </c>
      <c r="CK223" s="187"/>
      <c r="CL223" s="187"/>
      <c r="CM223" s="188">
        <f t="shared" si="944"/>
        <v>0</v>
      </c>
      <c r="CN223" s="189"/>
      <c r="CO223" s="189"/>
      <c r="CP223" s="188">
        <f t="shared" si="945"/>
        <v>0</v>
      </c>
      <c r="CQ223" s="189"/>
      <c r="CR223" s="189"/>
    </row>
    <row r="224" spans="1:96" s="231" customFormat="1" ht="25.5">
      <c r="A224" s="176" t="s">
        <v>571</v>
      </c>
      <c r="B224" s="176" t="s">
        <v>582</v>
      </c>
      <c r="C224" s="177" t="s">
        <v>583</v>
      </c>
      <c r="D224" s="232">
        <v>209</v>
      </c>
      <c r="E224" s="186">
        <f t="shared" si="951"/>
        <v>25</v>
      </c>
      <c r="F224" s="186">
        <f t="shared" si="952"/>
        <v>1</v>
      </c>
      <c r="G224" s="186">
        <f t="shared" si="953"/>
        <v>24</v>
      </c>
      <c r="H224" s="186">
        <f t="shared" si="954"/>
        <v>25</v>
      </c>
      <c r="I224" s="186">
        <f t="shared" si="955"/>
        <v>1</v>
      </c>
      <c r="J224" s="186">
        <f t="shared" si="956"/>
        <v>24</v>
      </c>
      <c r="K224" s="186">
        <f t="shared" si="957"/>
        <v>25</v>
      </c>
      <c r="L224" s="162">
        <v>1</v>
      </c>
      <c r="M224" s="162">
        <v>24</v>
      </c>
      <c r="N224" s="186">
        <f t="shared" si="924"/>
        <v>12</v>
      </c>
      <c r="O224" s="187">
        <v>0</v>
      </c>
      <c r="P224" s="187">
        <v>12</v>
      </c>
      <c r="Q224" s="186">
        <f t="shared" si="925"/>
        <v>8</v>
      </c>
      <c r="R224" s="187">
        <v>0</v>
      </c>
      <c r="S224" s="187">
        <v>8</v>
      </c>
      <c r="T224" s="186">
        <f t="shared" si="926"/>
        <v>0</v>
      </c>
      <c r="U224" s="187"/>
      <c r="V224" s="187"/>
      <c r="W224" s="186">
        <f t="shared" si="927"/>
        <v>0</v>
      </c>
      <c r="X224" s="187"/>
      <c r="Y224" s="187"/>
      <c r="Z224" s="186">
        <f t="shared" si="928"/>
        <v>0</v>
      </c>
      <c r="AA224" s="187"/>
      <c r="AB224" s="187"/>
      <c r="AC224" s="186">
        <f t="shared" si="929"/>
        <v>0</v>
      </c>
      <c r="AD224" s="187"/>
      <c r="AE224" s="187"/>
      <c r="AF224" s="186">
        <f t="shared" si="930"/>
        <v>0</v>
      </c>
      <c r="AG224" s="233"/>
      <c r="AH224" s="233"/>
      <c r="AI224" s="176" t="s">
        <v>571</v>
      </c>
      <c r="AJ224" s="176" t="s">
        <v>582</v>
      </c>
      <c r="AK224" s="177" t="s">
        <v>583</v>
      </c>
      <c r="AL224" s="232">
        <v>209</v>
      </c>
      <c r="AM224" s="186">
        <f t="shared" si="931"/>
        <v>0</v>
      </c>
      <c r="AN224" s="187"/>
      <c r="AO224" s="187"/>
      <c r="AP224" s="186">
        <f t="shared" si="932"/>
        <v>0</v>
      </c>
      <c r="AQ224" s="187"/>
      <c r="AR224" s="187"/>
      <c r="AS224" s="186">
        <f t="shared" si="946"/>
        <v>0</v>
      </c>
      <c r="AT224" s="186">
        <f t="shared" si="947"/>
        <v>0</v>
      </c>
      <c r="AU224" s="186">
        <f t="shared" si="948"/>
        <v>0</v>
      </c>
      <c r="AV224" s="186">
        <f t="shared" si="949"/>
        <v>0</v>
      </c>
      <c r="AW224" s="187"/>
      <c r="AX224" s="187"/>
      <c r="AY224" s="186">
        <f t="shared" si="933"/>
        <v>0</v>
      </c>
      <c r="AZ224" s="187"/>
      <c r="BA224" s="187"/>
      <c r="BB224" s="186">
        <f t="shared" si="934"/>
        <v>0</v>
      </c>
      <c r="BC224" s="187"/>
      <c r="BD224" s="187"/>
      <c r="BE224" s="186">
        <f t="shared" si="935"/>
        <v>0</v>
      </c>
      <c r="BF224" s="187">
        <v>0</v>
      </c>
      <c r="BG224" s="187">
        <v>0</v>
      </c>
      <c r="BH224" s="186">
        <f t="shared" si="950"/>
        <v>0</v>
      </c>
      <c r="BI224" s="187"/>
      <c r="BJ224" s="187"/>
      <c r="BK224" s="186">
        <f t="shared" si="936"/>
        <v>0</v>
      </c>
      <c r="BL224" s="187"/>
      <c r="BM224" s="187"/>
      <c r="BN224" s="176" t="s">
        <v>571</v>
      </c>
      <c r="BO224" s="176" t="s">
        <v>582</v>
      </c>
      <c r="BP224" s="177" t="s">
        <v>583</v>
      </c>
      <c r="BQ224" s="232">
        <v>209</v>
      </c>
      <c r="BR224" s="186">
        <f t="shared" si="937"/>
        <v>0</v>
      </c>
      <c r="BS224" s="187"/>
      <c r="BT224" s="187"/>
      <c r="BU224" s="186">
        <f t="shared" si="938"/>
        <v>0</v>
      </c>
      <c r="BV224" s="187"/>
      <c r="BW224" s="187"/>
      <c r="BX224" s="186">
        <f t="shared" si="939"/>
        <v>0</v>
      </c>
      <c r="BY224" s="187"/>
      <c r="BZ224" s="187"/>
      <c r="CA224" s="186">
        <f t="shared" si="940"/>
        <v>0</v>
      </c>
      <c r="CB224" s="187">
        <v>0</v>
      </c>
      <c r="CC224" s="187">
        <v>0</v>
      </c>
      <c r="CD224" s="186">
        <f t="shared" si="941"/>
        <v>0</v>
      </c>
      <c r="CE224" s="187"/>
      <c r="CF224" s="187"/>
      <c r="CG224" s="186">
        <f t="shared" si="942"/>
        <v>0</v>
      </c>
      <c r="CH224" s="187"/>
      <c r="CI224" s="187"/>
      <c r="CJ224" s="186">
        <f t="shared" si="943"/>
        <v>0</v>
      </c>
      <c r="CK224" s="187"/>
      <c r="CL224" s="187"/>
      <c r="CM224" s="188">
        <f t="shared" si="944"/>
        <v>0</v>
      </c>
      <c r="CN224" s="189"/>
      <c r="CO224" s="189"/>
      <c r="CP224" s="188">
        <f t="shared" si="945"/>
        <v>0</v>
      </c>
      <c r="CQ224" s="189"/>
      <c r="CR224" s="189"/>
    </row>
    <row r="225" spans="1:96" s="231" customFormat="1" ht="25.5">
      <c r="A225" s="176" t="s">
        <v>571</v>
      </c>
      <c r="B225" s="176" t="s">
        <v>584</v>
      </c>
      <c r="C225" s="177" t="s">
        <v>585</v>
      </c>
      <c r="D225" s="232">
        <v>210</v>
      </c>
      <c r="E225" s="186">
        <f t="shared" si="951"/>
        <v>38</v>
      </c>
      <c r="F225" s="186">
        <f t="shared" si="952"/>
        <v>5</v>
      </c>
      <c r="G225" s="186">
        <f t="shared" si="953"/>
        <v>33</v>
      </c>
      <c r="H225" s="186">
        <f t="shared" si="954"/>
        <v>0</v>
      </c>
      <c r="I225" s="186">
        <f t="shared" si="955"/>
        <v>0</v>
      </c>
      <c r="J225" s="186">
        <f t="shared" si="956"/>
        <v>0</v>
      </c>
      <c r="K225" s="186">
        <f t="shared" si="957"/>
        <v>0</v>
      </c>
      <c r="L225" s="162">
        <v>0</v>
      </c>
      <c r="M225" s="162">
        <v>0</v>
      </c>
      <c r="N225" s="186">
        <f t="shared" si="924"/>
        <v>0</v>
      </c>
      <c r="O225" s="187">
        <v>0</v>
      </c>
      <c r="P225" s="187">
        <v>0</v>
      </c>
      <c r="Q225" s="186">
        <f t="shared" si="925"/>
        <v>0</v>
      </c>
      <c r="R225" s="187">
        <v>0</v>
      </c>
      <c r="S225" s="187">
        <v>0</v>
      </c>
      <c r="T225" s="186">
        <f t="shared" si="926"/>
        <v>0</v>
      </c>
      <c r="U225" s="187">
        <v>0</v>
      </c>
      <c r="V225" s="187">
        <v>0</v>
      </c>
      <c r="W225" s="186">
        <f t="shared" si="927"/>
        <v>0</v>
      </c>
      <c r="X225" s="187">
        <v>0</v>
      </c>
      <c r="Y225" s="187">
        <v>0</v>
      </c>
      <c r="Z225" s="186">
        <f t="shared" si="928"/>
        <v>0</v>
      </c>
      <c r="AA225" s="187">
        <v>0</v>
      </c>
      <c r="AB225" s="187">
        <v>0</v>
      </c>
      <c r="AC225" s="186">
        <f t="shared" si="929"/>
        <v>0</v>
      </c>
      <c r="AD225" s="187">
        <v>0</v>
      </c>
      <c r="AE225" s="187">
        <v>0</v>
      </c>
      <c r="AF225" s="186">
        <f t="shared" si="930"/>
        <v>0</v>
      </c>
      <c r="AG225" s="233">
        <v>0</v>
      </c>
      <c r="AH225" s="233">
        <v>0</v>
      </c>
      <c r="AI225" s="176" t="s">
        <v>571</v>
      </c>
      <c r="AJ225" s="176" t="s">
        <v>584</v>
      </c>
      <c r="AK225" s="177" t="s">
        <v>585</v>
      </c>
      <c r="AL225" s="232">
        <v>210</v>
      </c>
      <c r="AM225" s="186">
        <f t="shared" si="931"/>
        <v>0</v>
      </c>
      <c r="AN225" s="187">
        <v>0</v>
      </c>
      <c r="AO225" s="187">
        <v>0</v>
      </c>
      <c r="AP225" s="186">
        <f t="shared" si="932"/>
        <v>0</v>
      </c>
      <c r="AQ225" s="187">
        <v>0</v>
      </c>
      <c r="AR225" s="187">
        <v>0</v>
      </c>
      <c r="AS225" s="186">
        <f t="shared" si="946"/>
        <v>28</v>
      </c>
      <c r="AT225" s="186">
        <f t="shared" si="947"/>
        <v>2</v>
      </c>
      <c r="AU225" s="186">
        <f t="shared" si="948"/>
        <v>26</v>
      </c>
      <c r="AV225" s="186">
        <f t="shared" si="949"/>
        <v>15</v>
      </c>
      <c r="AW225" s="187">
        <v>2</v>
      </c>
      <c r="AX225" s="187">
        <v>13</v>
      </c>
      <c r="AY225" s="186">
        <f t="shared" si="933"/>
        <v>0</v>
      </c>
      <c r="AZ225" s="187">
        <v>0</v>
      </c>
      <c r="BA225" s="187">
        <v>0</v>
      </c>
      <c r="BB225" s="186">
        <f t="shared" si="934"/>
        <v>0</v>
      </c>
      <c r="BC225" s="187">
        <v>0</v>
      </c>
      <c r="BD225" s="187">
        <v>0</v>
      </c>
      <c r="BE225" s="186">
        <f t="shared" si="935"/>
        <v>0</v>
      </c>
      <c r="BF225" s="187">
        <v>0</v>
      </c>
      <c r="BG225" s="187">
        <v>0</v>
      </c>
      <c r="BH225" s="186">
        <f t="shared" si="950"/>
        <v>0</v>
      </c>
      <c r="BI225" s="187">
        <v>0</v>
      </c>
      <c r="BJ225" s="187">
        <v>0</v>
      </c>
      <c r="BK225" s="186">
        <f t="shared" si="936"/>
        <v>0</v>
      </c>
      <c r="BL225" s="187">
        <v>0</v>
      </c>
      <c r="BM225" s="187">
        <v>0</v>
      </c>
      <c r="BN225" s="176" t="s">
        <v>571</v>
      </c>
      <c r="BO225" s="176" t="s">
        <v>584</v>
      </c>
      <c r="BP225" s="177" t="s">
        <v>585</v>
      </c>
      <c r="BQ225" s="232">
        <v>210</v>
      </c>
      <c r="BR225" s="186">
        <f t="shared" si="937"/>
        <v>13</v>
      </c>
      <c r="BS225" s="187">
        <v>0</v>
      </c>
      <c r="BT225" s="187">
        <v>13</v>
      </c>
      <c r="BU225" s="186">
        <f t="shared" si="938"/>
        <v>8</v>
      </c>
      <c r="BV225" s="187">
        <v>0</v>
      </c>
      <c r="BW225" s="187">
        <v>8</v>
      </c>
      <c r="BX225" s="186">
        <f t="shared" si="939"/>
        <v>6</v>
      </c>
      <c r="BY225" s="187">
        <v>0</v>
      </c>
      <c r="BZ225" s="187">
        <v>6</v>
      </c>
      <c r="CA225" s="186">
        <f t="shared" si="940"/>
        <v>1</v>
      </c>
      <c r="CB225" s="187">
        <v>0</v>
      </c>
      <c r="CC225" s="187">
        <v>1</v>
      </c>
      <c r="CD225" s="186">
        <f t="shared" si="941"/>
        <v>1</v>
      </c>
      <c r="CE225" s="187">
        <v>0</v>
      </c>
      <c r="CF225" s="187">
        <v>1</v>
      </c>
      <c r="CG225" s="186">
        <f t="shared" si="942"/>
        <v>0</v>
      </c>
      <c r="CH225" s="187">
        <v>0</v>
      </c>
      <c r="CI225" s="187">
        <v>0</v>
      </c>
      <c r="CJ225" s="186">
        <f t="shared" si="943"/>
        <v>10</v>
      </c>
      <c r="CK225" s="187">
        <v>3</v>
      </c>
      <c r="CL225" s="187">
        <v>7</v>
      </c>
      <c r="CM225" s="188">
        <f t="shared" si="944"/>
        <v>7</v>
      </c>
      <c r="CN225" s="189">
        <v>2</v>
      </c>
      <c r="CO225" s="189">
        <v>5</v>
      </c>
      <c r="CP225" s="188">
        <f t="shared" si="945"/>
        <v>7</v>
      </c>
      <c r="CQ225" s="189">
        <v>2</v>
      </c>
      <c r="CR225" s="189">
        <v>5</v>
      </c>
    </row>
    <row r="226" spans="1:96" s="231" customFormat="1" ht="51">
      <c r="A226" s="176" t="s">
        <v>571</v>
      </c>
      <c r="B226" s="176" t="s">
        <v>586</v>
      </c>
      <c r="C226" s="177" t="s">
        <v>587</v>
      </c>
      <c r="D226" s="232">
        <v>211</v>
      </c>
      <c r="E226" s="186">
        <f t="shared" si="951"/>
        <v>27</v>
      </c>
      <c r="F226" s="186">
        <f t="shared" si="952"/>
        <v>27</v>
      </c>
      <c r="G226" s="186">
        <f t="shared" si="953"/>
        <v>0</v>
      </c>
      <c r="H226" s="186">
        <f t="shared" si="954"/>
        <v>0</v>
      </c>
      <c r="I226" s="186">
        <f t="shared" si="955"/>
        <v>0</v>
      </c>
      <c r="J226" s="186">
        <f t="shared" si="956"/>
        <v>0</v>
      </c>
      <c r="K226" s="186">
        <f t="shared" si="957"/>
        <v>0</v>
      </c>
      <c r="L226" s="162"/>
      <c r="M226" s="162"/>
      <c r="N226" s="186">
        <f t="shared" si="924"/>
        <v>0</v>
      </c>
      <c r="O226" s="187"/>
      <c r="P226" s="187"/>
      <c r="Q226" s="186">
        <f t="shared" si="925"/>
        <v>0</v>
      </c>
      <c r="R226" s="187"/>
      <c r="S226" s="187"/>
      <c r="T226" s="186">
        <f t="shared" si="926"/>
        <v>0</v>
      </c>
      <c r="U226" s="187"/>
      <c r="V226" s="187"/>
      <c r="W226" s="186">
        <f t="shared" si="927"/>
        <v>0</v>
      </c>
      <c r="X226" s="187"/>
      <c r="Y226" s="187"/>
      <c r="Z226" s="186">
        <f t="shared" si="928"/>
        <v>0</v>
      </c>
      <c r="AA226" s="187"/>
      <c r="AB226" s="187"/>
      <c r="AC226" s="186">
        <f t="shared" si="929"/>
        <v>0</v>
      </c>
      <c r="AD226" s="187"/>
      <c r="AE226" s="187"/>
      <c r="AF226" s="186">
        <f t="shared" si="930"/>
        <v>0</v>
      </c>
      <c r="AG226" s="233"/>
      <c r="AH226" s="233"/>
      <c r="AI226" s="176" t="s">
        <v>571</v>
      </c>
      <c r="AJ226" s="176" t="s">
        <v>586</v>
      </c>
      <c r="AK226" s="177" t="s">
        <v>587</v>
      </c>
      <c r="AL226" s="232">
        <v>211</v>
      </c>
      <c r="AM226" s="186">
        <f t="shared" si="931"/>
        <v>0</v>
      </c>
      <c r="AN226" s="187"/>
      <c r="AO226" s="187"/>
      <c r="AP226" s="186">
        <f t="shared" si="932"/>
        <v>0</v>
      </c>
      <c r="AQ226" s="187"/>
      <c r="AR226" s="187"/>
      <c r="AS226" s="186">
        <f t="shared" si="946"/>
        <v>27</v>
      </c>
      <c r="AT226" s="186">
        <f t="shared" si="947"/>
        <v>27</v>
      </c>
      <c r="AU226" s="186">
        <f t="shared" si="948"/>
        <v>0</v>
      </c>
      <c r="AV226" s="186">
        <f t="shared" si="949"/>
        <v>13</v>
      </c>
      <c r="AW226" s="187">
        <v>13</v>
      </c>
      <c r="AX226" s="187"/>
      <c r="AY226" s="186">
        <f t="shared" si="933"/>
        <v>5</v>
      </c>
      <c r="AZ226" s="187">
        <v>5</v>
      </c>
      <c r="BA226" s="187"/>
      <c r="BB226" s="186">
        <f t="shared" si="934"/>
        <v>2</v>
      </c>
      <c r="BC226" s="187">
        <v>2</v>
      </c>
      <c r="BD226" s="187"/>
      <c r="BE226" s="186">
        <f t="shared" si="935"/>
        <v>0</v>
      </c>
      <c r="BF226" s="187">
        <v>0</v>
      </c>
      <c r="BG226" s="187">
        <v>0</v>
      </c>
      <c r="BH226" s="186">
        <f t="shared" si="950"/>
        <v>0</v>
      </c>
      <c r="BI226" s="187"/>
      <c r="BJ226" s="187"/>
      <c r="BK226" s="186">
        <f t="shared" si="936"/>
        <v>0</v>
      </c>
      <c r="BL226" s="187"/>
      <c r="BM226" s="187"/>
      <c r="BN226" s="176" t="s">
        <v>571</v>
      </c>
      <c r="BO226" s="176" t="s">
        <v>586</v>
      </c>
      <c r="BP226" s="177" t="s">
        <v>587</v>
      </c>
      <c r="BQ226" s="232">
        <v>211</v>
      </c>
      <c r="BR226" s="186">
        <f t="shared" si="937"/>
        <v>14</v>
      </c>
      <c r="BS226" s="187">
        <v>14</v>
      </c>
      <c r="BT226" s="187"/>
      <c r="BU226" s="186">
        <f t="shared" si="938"/>
        <v>7</v>
      </c>
      <c r="BV226" s="187">
        <v>7</v>
      </c>
      <c r="BW226" s="187"/>
      <c r="BX226" s="186">
        <f t="shared" si="939"/>
        <v>6</v>
      </c>
      <c r="BY226" s="187">
        <v>6</v>
      </c>
      <c r="BZ226" s="187"/>
      <c r="CA226" s="186">
        <f t="shared" si="940"/>
        <v>1</v>
      </c>
      <c r="CB226" s="187">
        <v>1</v>
      </c>
      <c r="CC226" s="187">
        <v>0</v>
      </c>
      <c r="CD226" s="186">
        <f t="shared" si="941"/>
        <v>1</v>
      </c>
      <c r="CE226" s="187">
        <v>1</v>
      </c>
      <c r="CF226" s="187"/>
      <c r="CG226" s="186">
        <f t="shared" si="942"/>
        <v>0</v>
      </c>
      <c r="CH226" s="187"/>
      <c r="CI226" s="187"/>
      <c r="CJ226" s="186">
        <f t="shared" si="943"/>
        <v>0</v>
      </c>
      <c r="CK226" s="187"/>
      <c r="CL226" s="187"/>
      <c r="CM226" s="188">
        <f t="shared" si="944"/>
        <v>0</v>
      </c>
      <c r="CN226" s="189"/>
      <c r="CO226" s="189"/>
      <c r="CP226" s="188">
        <f t="shared" si="945"/>
        <v>0</v>
      </c>
      <c r="CQ226" s="189"/>
      <c r="CR226" s="189"/>
    </row>
    <row r="227" spans="1:96" s="231" customFormat="1">
      <c r="A227" s="312" t="s">
        <v>588</v>
      </c>
      <c r="B227" s="313"/>
      <c r="C227" s="314"/>
      <c r="D227" s="230">
        <v>212</v>
      </c>
      <c r="E227" s="229">
        <f t="shared" si="951"/>
        <v>213</v>
      </c>
      <c r="F227" s="229">
        <f t="shared" si="952"/>
        <v>22</v>
      </c>
      <c r="G227" s="229">
        <f t="shared" si="953"/>
        <v>191</v>
      </c>
      <c r="H227" s="229">
        <f>SUM(H228:H229)</f>
        <v>0</v>
      </c>
      <c r="I227" s="229">
        <f t="shared" ref="I227:AH227" si="1068">SUM(I228:I229)</f>
        <v>0</v>
      </c>
      <c r="J227" s="229">
        <f t="shared" si="1068"/>
        <v>0</v>
      </c>
      <c r="K227" s="229">
        <f t="shared" si="1068"/>
        <v>0</v>
      </c>
      <c r="L227" s="229">
        <f t="shared" si="1068"/>
        <v>0</v>
      </c>
      <c r="M227" s="229">
        <f t="shared" si="1068"/>
        <v>0</v>
      </c>
      <c r="N227" s="229">
        <f t="shared" si="1068"/>
        <v>0</v>
      </c>
      <c r="O227" s="229">
        <f t="shared" si="1068"/>
        <v>0</v>
      </c>
      <c r="P227" s="229">
        <f t="shared" si="1068"/>
        <v>0</v>
      </c>
      <c r="Q227" s="229">
        <f t="shared" si="1068"/>
        <v>0</v>
      </c>
      <c r="R227" s="229">
        <f t="shared" si="1068"/>
        <v>0</v>
      </c>
      <c r="S227" s="229">
        <f t="shared" si="1068"/>
        <v>0</v>
      </c>
      <c r="T227" s="229">
        <f t="shared" si="1068"/>
        <v>0</v>
      </c>
      <c r="U227" s="229">
        <f t="shared" si="1068"/>
        <v>0</v>
      </c>
      <c r="V227" s="229">
        <f t="shared" si="1068"/>
        <v>0</v>
      </c>
      <c r="W227" s="229">
        <f t="shared" si="1068"/>
        <v>0</v>
      </c>
      <c r="X227" s="229">
        <f t="shared" si="1068"/>
        <v>0</v>
      </c>
      <c r="Y227" s="229">
        <f t="shared" si="1068"/>
        <v>0</v>
      </c>
      <c r="Z227" s="229">
        <f t="shared" si="1068"/>
        <v>0</v>
      </c>
      <c r="AA227" s="229">
        <f t="shared" si="1068"/>
        <v>0</v>
      </c>
      <c r="AB227" s="229">
        <f t="shared" si="1068"/>
        <v>0</v>
      </c>
      <c r="AC227" s="229">
        <f t="shared" si="1068"/>
        <v>0</v>
      </c>
      <c r="AD227" s="229">
        <f t="shared" si="1068"/>
        <v>0</v>
      </c>
      <c r="AE227" s="229">
        <f t="shared" si="1068"/>
        <v>0</v>
      </c>
      <c r="AF227" s="229">
        <f t="shared" si="1068"/>
        <v>0</v>
      </c>
      <c r="AG227" s="229">
        <f t="shared" si="1068"/>
        <v>0</v>
      </c>
      <c r="AH227" s="229">
        <f t="shared" si="1068"/>
        <v>0</v>
      </c>
      <c r="AI227" s="312" t="s">
        <v>588</v>
      </c>
      <c r="AJ227" s="313"/>
      <c r="AK227" s="314"/>
      <c r="AL227" s="230">
        <v>212</v>
      </c>
      <c r="AM227" s="229">
        <f t="shared" ref="AM227" si="1069">SUM(AM228:AM229)</f>
        <v>0</v>
      </c>
      <c r="AN227" s="229">
        <f t="shared" ref="AN227" si="1070">SUM(AN228:AN229)</f>
        <v>0</v>
      </c>
      <c r="AO227" s="229">
        <f t="shared" ref="AO227" si="1071">SUM(AO228:AO229)</f>
        <v>0</v>
      </c>
      <c r="AP227" s="229">
        <f t="shared" ref="AP227" si="1072">SUM(AP228:AP229)</f>
        <v>0</v>
      </c>
      <c r="AQ227" s="229">
        <f t="shared" ref="AQ227" si="1073">SUM(AQ228:AQ229)</f>
        <v>0</v>
      </c>
      <c r="AR227" s="229">
        <f t="shared" ref="AR227" si="1074">SUM(AR228:AR229)</f>
        <v>0</v>
      </c>
      <c r="AS227" s="229">
        <f t="shared" ref="AS227" si="1075">SUM(AS228:AS229)</f>
        <v>193</v>
      </c>
      <c r="AT227" s="229">
        <f t="shared" ref="AT227" si="1076">SUM(AT228:AT229)</f>
        <v>20</v>
      </c>
      <c r="AU227" s="229">
        <f t="shared" ref="AU227" si="1077">SUM(AU228:AU229)</f>
        <v>173</v>
      </c>
      <c r="AV227" s="229">
        <f t="shared" ref="AV227" si="1078">SUM(AV228:AV229)</f>
        <v>193</v>
      </c>
      <c r="AW227" s="229">
        <f t="shared" ref="AW227" si="1079">SUM(AW228:AW229)</f>
        <v>20</v>
      </c>
      <c r="AX227" s="229">
        <f t="shared" ref="AX227" si="1080">SUM(AX228:AX229)</f>
        <v>173</v>
      </c>
      <c r="AY227" s="229">
        <f t="shared" ref="AY227" si="1081">SUM(AY228:AY229)</f>
        <v>132</v>
      </c>
      <c r="AZ227" s="229">
        <f t="shared" ref="AZ227" si="1082">SUM(AZ228:AZ229)</f>
        <v>16</v>
      </c>
      <c r="BA227" s="229">
        <f t="shared" ref="BA227" si="1083">SUM(BA228:BA229)</f>
        <v>116</v>
      </c>
      <c r="BB227" s="229">
        <f t="shared" ref="BB227" si="1084">SUM(BB228:BB229)</f>
        <v>120</v>
      </c>
      <c r="BC227" s="229">
        <f t="shared" ref="BC227" si="1085">SUM(BC228:BC229)</f>
        <v>14</v>
      </c>
      <c r="BD227" s="229">
        <f t="shared" ref="BD227" si="1086">SUM(BD228:BD229)</f>
        <v>106</v>
      </c>
      <c r="BE227" s="229">
        <f t="shared" ref="BE227" si="1087">SUM(BE228:BE229)</f>
        <v>22</v>
      </c>
      <c r="BF227" s="229">
        <f t="shared" ref="BF227" si="1088">SUM(BF228:BF229)</f>
        <v>10</v>
      </c>
      <c r="BG227" s="229">
        <f t="shared" ref="BG227" si="1089">SUM(BG228:BG229)</f>
        <v>12</v>
      </c>
      <c r="BH227" s="229">
        <f t="shared" ref="BH227" si="1090">SUM(BH228:BH229)</f>
        <v>0</v>
      </c>
      <c r="BI227" s="229">
        <f t="shared" ref="BI227" si="1091">SUM(BI228:BI229)</f>
        <v>0</v>
      </c>
      <c r="BJ227" s="229">
        <f t="shared" ref="BJ227" si="1092">SUM(BJ228:BJ229)</f>
        <v>0</v>
      </c>
      <c r="BK227" s="229">
        <f t="shared" ref="BK227" si="1093">SUM(BK228:BK229)</f>
        <v>22</v>
      </c>
      <c r="BL227" s="229">
        <f t="shared" ref="BL227" si="1094">SUM(BL228:BL229)</f>
        <v>10</v>
      </c>
      <c r="BM227" s="229">
        <f t="shared" ref="BM227" si="1095">SUM(BM228:BM229)</f>
        <v>12</v>
      </c>
      <c r="BN227" s="312" t="s">
        <v>588</v>
      </c>
      <c r="BO227" s="313"/>
      <c r="BP227" s="314"/>
      <c r="BQ227" s="230">
        <v>212</v>
      </c>
      <c r="BR227" s="229">
        <f t="shared" ref="BR227" si="1096">SUM(BR228:BR229)</f>
        <v>0</v>
      </c>
      <c r="BS227" s="229">
        <f t="shared" ref="BS227" si="1097">SUM(BS228:BS229)</f>
        <v>0</v>
      </c>
      <c r="BT227" s="229">
        <f t="shared" ref="BT227" si="1098">SUM(BT228:BT229)</f>
        <v>0</v>
      </c>
      <c r="BU227" s="229">
        <f t="shared" ref="BU227" si="1099">SUM(BU228:BU229)</f>
        <v>0</v>
      </c>
      <c r="BV227" s="229">
        <f t="shared" ref="BV227" si="1100">SUM(BV228:BV229)</f>
        <v>0</v>
      </c>
      <c r="BW227" s="229">
        <f t="shared" ref="BW227" si="1101">SUM(BW228:BW229)</f>
        <v>0</v>
      </c>
      <c r="BX227" s="229">
        <f t="shared" ref="BX227" si="1102">SUM(BX228:BX229)</f>
        <v>0</v>
      </c>
      <c r="BY227" s="229">
        <f t="shared" ref="BY227" si="1103">SUM(BY228:BY229)</f>
        <v>0</v>
      </c>
      <c r="BZ227" s="229">
        <f t="shared" ref="BZ227" si="1104">SUM(BZ228:BZ229)</f>
        <v>0</v>
      </c>
      <c r="CA227" s="229">
        <f t="shared" ref="CA227" si="1105">SUM(CA228:CA229)</f>
        <v>0</v>
      </c>
      <c r="CB227" s="229">
        <f t="shared" ref="CB227" si="1106">SUM(CB228:CB229)</f>
        <v>0</v>
      </c>
      <c r="CC227" s="229">
        <f t="shared" ref="CC227" si="1107">SUM(CC228:CC229)</f>
        <v>0</v>
      </c>
      <c r="CD227" s="229">
        <f t="shared" ref="CD227" si="1108">SUM(CD228:CD229)</f>
        <v>0</v>
      </c>
      <c r="CE227" s="229">
        <f t="shared" ref="CE227" si="1109">SUM(CE228:CE229)</f>
        <v>0</v>
      </c>
      <c r="CF227" s="229">
        <f t="shared" ref="CF227" si="1110">SUM(CF228:CF229)</f>
        <v>0</v>
      </c>
      <c r="CG227" s="229">
        <f t="shared" ref="CG227" si="1111">SUM(CG228:CG229)</f>
        <v>0</v>
      </c>
      <c r="CH227" s="229">
        <f t="shared" ref="CH227" si="1112">SUM(CH228:CH229)</f>
        <v>0</v>
      </c>
      <c r="CI227" s="229">
        <f t="shared" ref="CI227" si="1113">SUM(CI228:CI229)</f>
        <v>0</v>
      </c>
      <c r="CJ227" s="229">
        <f t="shared" ref="CJ227" si="1114">SUM(CJ228:CJ229)</f>
        <v>20</v>
      </c>
      <c r="CK227" s="229">
        <f t="shared" ref="CK227" si="1115">SUM(CK228:CK229)</f>
        <v>2</v>
      </c>
      <c r="CL227" s="229">
        <f t="shared" ref="CL227" si="1116">SUM(CL228:CL229)</f>
        <v>18</v>
      </c>
      <c r="CM227" s="229">
        <f t="shared" ref="CM227" si="1117">SUM(CM228:CM229)</f>
        <v>14</v>
      </c>
      <c r="CN227" s="229">
        <f t="shared" ref="CN227" si="1118">SUM(CN228:CN229)</f>
        <v>2</v>
      </c>
      <c r="CO227" s="229">
        <f t="shared" ref="CO227" si="1119">SUM(CO228:CO229)</f>
        <v>12</v>
      </c>
      <c r="CP227" s="229">
        <f t="shared" ref="CP227" si="1120">SUM(CP228:CP229)</f>
        <v>14</v>
      </c>
      <c r="CQ227" s="229">
        <f t="shared" ref="CQ227" si="1121">SUM(CQ228:CQ229)</f>
        <v>2</v>
      </c>
      <c r="CR227" s="229">
        <f t="shared" ref="CR227" si="1122">SUM(CR228:CR229)</f>
        <v>12</v>
      </c>
    </row>
    <row r="228" spans="1:96" s="231" customFormat="1" ht="25.5">
      <c r="A228" s="176" t="s">
        <v>589</v>
      </c>
      <c r="B228" s="176" t="s">
        <v>590</v>
      </c>
      <c r="C228" s="177" t="s">
        <v>591</v>
      </c>
      <c r="D228" s="232">
        <v>213</v>
      </c>
      <c r="E228" s="186">
        <f t="shared" si="951"/>
        <v>144</v>
      </c>
      <c r="F228" s="186">
        <f t="shared" si="952"/>
        <v>8</v>
      </c>
      <c r="G228" s="186">
        <f t="shared" si="953"/>
        <v>136</v>
      </c>
      <c r="H228" s="186">
        <f t="shared" si="954"/>
        <v>0</v>
      </c>
      <c r="I228" s="186">
        <f t="shared" si="955"/>
        <v>0</v>
      </c>
      <c r="J228" s="186">
        <f t="shared" si="956"/>
        <v>0</v>
      </c>
      <c r="K228" s="186">
        <f t="shared" si="957"/>
        <v>0</v>
      </c>
      <c r="L228" s="162">
        <v>0</v>
      </c>
      <c r="M228" s="162">
        <v>0</v>
      </c>
      <c r="N228" s="186">
        <f t="shared" si="924"/>
        <v>0</v>
      </c>
      <c r="O228" s="187">
        <v>0</v>
      </c>
      <c r="P228" s="187">
        <v>0</v>
      </c>
      <c r="Q228" s="186">
        <f t="shared" si="925"/>
        <v>0</v>
      </c>
      <c r="R228" s="187">
        <v>0</v>
      </c>
      <c r="S228" s="187">
        <v>0</v>
      </c>
      <c r="T228" s="186">
        <f t="shared" si="926"/>
        <v>0</v>
      </c>
      <c r="U228" s="187">
        <v>0</v>
      </c>
      <c r="V228" s="187">
        <v>0</v>
      </c>
      <c r="W228" s="186">
        <f t="shared" si="927"/>
        <v>0</v>
      </c>
      <c r="X228" s="187">
        <v>0</v>
      </c>
      <c r="Y228" s="187">
        <v>0</v>
      </c>
      <c r="Z228" s="186">
        <f t="shared" si="928"/>
        <v>0</v>
      </c>
      <c r="AA228" s="187">
        <v>0</v>
      </c>
      <c r="AB228" s="187">
        <v>0</v>
      </c>
      <c r="AC228" s="186">
        <f t="shared" si="929"/>
        <v>0</v>
      </c>
      <c r="AD228" s="187">
        <v>0</v>
      </c>
      <c r="AE228" s="187">
        <v>0</v>
      </c>
      <c r="AF228" s="186">
        <f t="shared" si="930"/>
        <v>0</v>
      </c>
      <c r="AG228" s="233">
        <v>0</v>
      </c>
      <c r="AH228" s="233">
        <v>0</v>
      </c>
      <c r="AI228" s="176" t="s">
        <v>589</v>
      </c>
      <c r="AJ228" s="176" t="s">
        <v>590</v>
      </c>
      <c r="AK228" s="177" t="s">
        <v>591</v>
      </c>
      <c r="AL228" s="232">
        <v>213</v>
      </c>
      <c r="AM228" s="186">
        <f t="shared" si="931"/>
        <v>0</v>
      </c>
      <c r="AN228" s="187">
        <v>0</v>
      </c>
      <c r="AO228" s="187">
        <v>0</v>
      </c>
      <c r="AP228" s="186">
        <f t="shared" si="932"/>
        <v>0</v>
      </c>
      <c r="AQ228" s="187">
        <v>0</v>
      </c>
      <c r="AR228" s="187">
        <v>0</v>
      </c>
      <c r="AS228" s="186">
        <f t="shared" si="946"/>
        <v>144</v>
      </c>
      <c r="AT228" s="186">
        <f t="shared" si="947"/>
        <v>8</v>
      </c>
      <c r="AU228" s="186">
        <f t="shared" si="948"/>
        <v>136</v>
      </c>
      <c r="AV228" s="186">
        <f t="shared" si="949"/>
        <v>144</v>
      </c>
      <c r="AW228" s="187">
        <v>8</v>
      </c>
      <c r="AX228" s="187">
        <v>136</v>
      </c>
      <c r="AY228" s="186">
        <f t="shared" si="933"/>
        <v>97</v>
      </c>
      <c r="AZ228" s="187">
        <v>6</v>
      </c>
      <c r="BA228" s="187">
        <v>91</v>
      </c>
      <c r="BB228" s="186">
        <f t="shared" si="934"/>
        <v>85</v>
      </c>
      <c r="BC228" s="187">
        <v>4</v>
      </c>
      <c r="BD228" s="187">
        <v>81</v>
      </c>
      <c r="BE228" s="186">
        <f t="shared" si="935"/>
        <v>20</v>
      </c>
      <c r="BF228" s="187">
        <v>10</v>
      </c>
      <c r="BG228" s="187">
        <v>10</v>
      </c>
      <c r="BH228" s="186">
        <f t="shared" si="950"/>
        <v>0</v>
      </c>
      <c r="BI228" s="187">
        <v>0</v>
      </c>
      <c r="BJ228" s="187">
        <v>0</v>
      </c>
      <c r="BK228" s="186">
        <f t="shared" si="936"/>
        <v>20</v>
      </c>
      <c r="BL228" s="187">
        <v>10</v>
      </c>
      <c r="BM228" s="187">
        <v>10</v>
      </c>
      <c r="BN228" s="176" t="s">
        <v>589</v>
      </c>
      <c r="BO228" s="176" t="s">
        <v>590</v>
      </c>
      <c r="BP228" s="177" t="s">
        <v>591</v>
      </c>
      <c r="BQ228" s="232">
        <v>213</v>
      </c>
      <c r="BR228" s="186">
        <f t="shared" si="937"/>
        <v>0</v>
      </c>
      <c r="BS228" s="187">
        <v>0</v>
      </c>
      <c r="BT228" s="187">
        <v>0</v>
      </c>
      <c r="BU228" s="186">
        <f t="shared" si="938"/>
        <v>0</v>
      </c>
      <c r="BV228" s="187">
        <v>0</v>
      </c>
      <c r="BW228" s="187">
        <v>0</v>
      </c>
      <c r="BX228" s="186">
        <f t="shared" si="939"/>
        <v>0</v>
      </c>
      <c r="BY228" s="187">
        <v>0</v>
      </c>
      <c r="BZ228" s="187">
        <v>0</v>
      </c>
      <c r="CA228" s="186">
        <f t="shared" si="940"/>
        <v>0</v>
      </c>
      <c r="CB228" s="187">
        <v>0</v>
      </c>
      <c r="CC228" s="187">
        <v>0</v>
      </c>
      <c r="CD228" s="186">
        <f t="shared" si="941"/>
        <v>0</v>
      </c>
      <c r="CE228" s="187">
        <v>0</v>
      </c>
      <c r="CF228" s="187">
        <v>0</v>
      </c>
      <c r="CG228" s="186">
        <f t="shared" si="942"/>
        <v>0</v>
      </c>
      <c r="CH228" s="187">
        <v>0</v>
      </c>
      <c r="CI228" s="187">
        <v>0</v>
      </c>
      <c r="CJ228" s="186">
        <f t="shared" si="943"/>
        <v>0</v>
      </c>
      <c r="CK228" s="187">
        <v>0</v>
      </c>
      <c r="CL228" s="187">
        <v>0</v>
      </c>
      <c r="CM228" s="188">
        <f t="shared" si="944"/>
        <v>0</v>
      </c>
      <c r="CN228" s="189">
        <v>0</v>
      </c>
      <c r="CO228" s="189">
        <v>0</v>
      </c>
      <c r="CP228" s="188">
        <f t="shared" si="945"/>
        <v>0</v>
      </c>
      <c r="CQ228" s="189">
        <v>0</v>
      </c>
      <c r="CR228" s="189">
        <v>0</v>
      </c>
    </row>
    <row r="229" spans="1:96" s="231" customFormat="1" ht="25.5">
      <c r="A229" s="176" t="s">
        <v>589</v>
      </c>
      <c r="B229" s="176" t="s">
        <v>592</v>
      </c>
      <c r="C229" s="177" t="s">
        <v>593</v>
      </c>
      <c r="D229" s="232">
        <v>214</v>
      </c>
      <c r="E229" s="186">
        <f t="shared" si="951"/>
        <v>69</v>
      </c>
      <c r="F229" s="186">
        <f t="shared" si="952"/>
        <v>14</v>
      </c>
      <c r="G229" s="186">
        <f t="shared" si="953"/>
        <v>55</v>
      </c>
      <c r="H229" s="186">
        <f t="shared" si="954"/>
        <v>0</v>
      </c>
      <c r="I229" s="186">
        <f t="shared" si="955"/>
        <v>0</v>
      </c>
      <c r="J229" s="186">
        <f t="shared" si="956"/>
        <v>0</v>
      </c>
      <c r="K229" s="186">
        <f t="shared" si="957"/>
        <v>0</v>
      </c>
      <c r="L229" s="162"/>
      <c r="M229" s="162"/>
      <c r="N229" s="186">
        <f t="shared" si="924"/>
        <v>0</v>
      </c>
      <c r="O229" s="187"/>
      <c r="P229" s="187"/>
      <c r="Q229" s="186">
        <f t="shared" si="925"/>
        <v>0</v>
      </c>
      <c r="R229" s="187"/>
      <c r="S229" s="187"/>
      <c r="T229" s="186">
        <f t="shared" si="926"/>
        <v>0</v>
      </c>
      <c r="U229" s="187"/>
      <c r="V229" s="187"/>
      <c r="W229" s="186">
        <f t="shared" si="927"/>
        <v>0</v>
      </c>
      <c r="X229" s="187"/>
      <c r="Y229" s="187"/>
      <c r="Z229" s="186">
        <f t="shared" si="928"/>
        <v>0</v>
      </c>
      <c r="AA229" s="187"/>
      <c r="AB229" s="187"/>
      <c r="AC229" s="186">
        <f t="shared" si="929"/>
        <v>0</v>
      </c>
      <c r="AD229" s="187"/>
      <c r="AE229" s="187"/>
      <c r="AF229" s="186">
        <f t="shared" si="930"/>
        <v>0</v>
      </c>
      <c r="AG229" s="233"/>
      <c r="AH229" s="233"/>
      <c r="AI229" s="176" t="s">
        <v>589</v>
      </c>
      <c r="AJ229" s="176" t="s">
        <v>592</v>
      </c>
      <c r="AK229" s="177" t="s">
        <v>593</v>
      </c>
      <c r="AL229" s="232">
        <v>214</v>
      </c>
      <c r="AM229" s="186">
        <f t="shared" si="931"/>
        <v>0</v>
      </c>
      <c r="AN229" s="187"/>
      <c r="AO229" s="187"/>
      <c r="AP229" s="186">
        <f t="shared" si="932"/>
        <v>0</v>
      </c>
      <c r="AQ229" s="187"/>
      <c r="AR229" s="187"/>
      <c r="AS229" s="186">
        <f t="shared" si="946"/>
        <v>49</v>
      </c>
      <c r="AT229" s="186">
        <f t="shared" si="947"/>
        <v>12</v>
      </c>
      <c r="AU229" s="186">
        <f t="shared" si="948"/>
        <v>37</v>
      </c>
      <c r="AV229" s="186">
        <f t="shared" si="949"/>
        <v>49</v>
      </c>
      <c r="AW229" s="187">
        <v>12</v>
      </c>
      <c r="AX229" s="187">
        <v>37</v>
      </c>
      <c r="AY229" s="186">
        <f t="shared" si="933"/>
        <v>35</v>
      </c>
      <c r="AZ229" s="187">
        <v>10</v>
      </c>
      <c r="BA229" s="187">
        <v>25</v>
      </c>
      <c r="BB229" s="186">
        <f t="shared" si="934"/>
        <v>35</v>
      </c>
      <c r="BC229" s="187">
        <v>10</v>
      </c>
      <c r="BD229" s="187">
        <v>25</v>
      </c>
      <c r="BE229" s="186">
        <f t="shared" si="935"/>
        <v>2</v>
      </c>
      <c r="BF229" s="187">
        <v>0</v>
      </c>
      <c r="BG229" s="187">
        <v>2</v>
      </c>
      <c r="BH229" s="186">
        <f t="shared" si="950"/>
        <v>0</v>
      </c>
      <c r="BI229" s="187"/>
      <c r="BJ229" s="187"/>
      <c r="BK229" s="186">
        <f t="shared" si="936"/>
        <v>2</v>
      </c>
      <c r="BL229" s="187">
        <v>0</v>
      </c>
      <c r="BM229" s="187">
        <v>2</v>
      </c>
      <c r="BN229" s="176" t="s">
        <v>589</v>
      </c>
      <c r="BO229" s="176" t="s">
        <v>592</v>
      </c>
      <c r="BP229" s="177" t="s">
        <v>593</v>
      </c>
      <c r="BQ229" s="232">
        <v>214</v>
      </c>
      <c r="BR229" s="186">
        <f t="shared" si="937"/>
        <v>0</v>
      </c>
      <c r="BS229" s="187"/>
      <c r="BT229" s="187"/>
      <c r="BU229" s="186">
        <f t="shared" si="938"/>
        <v>0</v>
      </c>
      <c r="BV229" s="187"/>
      <c r="BW229" s="187"/>
      <c r="BX229" s="186">
        <f t="shared" si="939"/>
        <v>0</v>
      </c>
      <c r="BY229" s="187"/>
      <c r="BZ229" s="187"/>
      <c r="CA229" s="186">
        <f t="shared" si="940"/>
        <v>0</v>
      </c>
      <c r="CB229" s="187">
        <v>0</v>
      </c>
      <c r="CC229" s="187">
        <v>0</v>
      </c>
      <c r="CD229" s="186">
        <f t="shared" si="941"/>
        <v>0</v>
      </c>
      <c r="CE229" s="187"/>
      <c r="CF229" s="187"/>
      <c r="CG229" s="186">
        <f t="shared" si="942"/>
        <v>0</v>
      </c>
      <c r="CH229" s="187"/>
      <c r="CI229" s="187"/>
      <c r="CJ229" s="186">
        <f t="shared" si="943"/>
        <v>20</v>
      </c>
      <c r="CK229" s="187">
        <v>2</v>
      </c>
      <c r="CL229" s="187">
        <v>18</v>
      </c>
      <c r="CM229" s="188">
        <f t="shared" si="944"/>
        <v>14</v>
      </c>
      <c r="CN229" s="189">
        <v>2</v>
      </c>
      <c r="CO229" s="189">
        <v>12</v>
      </c>
      <c r="CP229" s="188">
        <f t="shared" si="945"/>
        <v>14</v>
      </c>
      <c r="CQ229" s="189">
        <v>2</v>
      </c>
      <c r="CR229" s="189">
        <v>12</v>
      </c>
    </row>
    <row r="230" spans="1:96" ht="13.5" customHeight="1">
      <c r="A230" s="223" t="s">
        <v>79</v>
      </c>
      <c r="B230" s="224"/>
      <c r="C230" s="207" t="s">
        <v>80</v>
      </c>
      <c r="D230" s="208"/>
      <c r="E230" s="225"/>
      <c r="F230" s="224"/>
      <c r="G230" s="224"/>
      <c r="H230" s="226"/>
      <c r="I230" s="226"/>
      <c r="J230" s="227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7"/>
      <c r="AA230" s="225"/>
      <c r="AB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5"/>
      <c r="AY230" s="225"/>
      <c r="AZ230" s="225"/>
      <c r="BA230" s="225"/>
      <c r="BB230" s="225"/>
      <c r="BC230" s="225"/>
      <c r="BD230" s="225"/>
      <c r="BE230" s="225"/>
      <c r="BF230" s="225"/>
      <c r="BG230" s="225"/>
      <c r="BH230" s="227"/>
    </row>
    <row r="231" spans="1:96" ht="19.5" customHeight="1">
      <c r="C231" s="207" t="s">
        <v>81</v>
      </c>
      <c r="H231" s="191"/>
      <c r="I231" s="191"/>
      <c r="Z231" s="228"/>
      <c r="AA231" s="228"/>
      <c r="AB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X231" s="228"/>
      <c r="AY231" s="228"/>
      <c r="AZ231" s="228"/>
      <c r="BA231" s="228"/>
      <c r="BB231" s="228"/>
      <c r="BC231" s="228"/>
      <c r="BD231" s="228"/>
      <c r="BE231" s="191"/>
      <c r="BF231" s="191"/>
      <c r="BG231" s="191"/>
      <c r="BH231" s="191"/>
      <c r="BI231" s="191"/>
      <c r="BJ231" s="191"/>
    </row>
  </sheetData>
  <mergeCells count="139">
    <mergeCell ref="AI218:AK218"/>
    <mergeCell ref="AI78:AK78"/>
    <mergeCell ref="AI80:AK80"/>
    <mergeCell ref="AI88:AK88"/>
    <mergeCell ref="AI114:AK114"/>
    <mergeCell ref="A16:C16"/>
    <mergeCell ref="AI16:AK16"/>
    <mergeCell ref="BN16:BP16"/>
    <mergeCell ref="V13:V14"/>
    <mergeCell ref="W13:Y13"/>
    <mergeCell ref="AM13:AM14"/>
    <mergeCell ref="AP13:AR13"/>
    <mergeCell ref="BB12:BD13"/>
    <mergeCell ref="A218:C218"/>
    <mergeCell ref="A227:C227"/>
    <mergeCell ref="A17:C17"/>
    <mergeCell ref="A19:C19"/>
    <mergeCell ref="A42:C42"/>
    <mergeCell ref="A58:C58"/>
    <mergeCell ref="A64:C64"/>
    <mergeCell ref="A78:C78"/>
    <mergeCell ref="A80:C80"/>
    <mergeCell ref="A88:C88"/>
    <mergeCell ref="A114:C114"/>
    <mergeCell ref="A136:C136"/>
    <mergeCell ref="A144:C144"/>
    <mergeCell ref="A163:C163"/>
    <mergeCell ref="A180:C180"/>
    <mergeCell ref="A215:C215"/>
    <mergeCell ref="CJ12:CJ14"/>
    <mergeCell ref="CK12:CK14"/>
    <mergeCell ref="CL12:CL14"/>
    <mergeCell ref="CM12:CO13"/>
    <mergeCell ref="CP12:CR13"/>
    <mergeCell ref="BR12:BR14"/>
    <mergeCell ref="BS12:BS14"/>
    <mergeCell ref="BT12:BT14"/>
    <mergeCell ref="BU12:BW13"/>
    <mergeCell ref="BX12:BZ13"/>
    <mergeCell ref="CA12:CI12"/>
    <mergeCell ref="CG13:CI13"/>
    <mergeCell ref="AF12:AH13"/>
    <mergeCell ref="AM12:AR12"/>
    <mergeCell ref="AV12:AV14"/>
    <mergeCell ref="BE12:BM12"/>
    <mergeCell ref="BF13:BF14"/>
    <mergeCell ref="AW12:AW14"/>
    <mergeCell ref="AX12:AX14"/>
    <mergeCell ref="AY12:BA13"/>
    <mergeCell ref="AN13:AN14"/>
    <mergeCell ref="AO13:AO14"/>
    <mergeCell ref="BG13:BG14"/>
    <mergeCell ref="BH13:BJ13"/>
    <mergeCell ref="BK13:BM13"/>
    <mergeCell ref="CB13:CB14"/>
    <mergeCell ref="CC13:CC14"/>
    <mergeCell ref="CD13:CF13"/>
    <mergeCell ref="H12:H14"/>
    <mergeCell ref="K12:K14"/>
    <mergeCell ref="L12:L14"/>
    <mergeCell ref="M12:M14"/>
    <mergeCell ref="N12:P13"/>
    <mergeCell ref="Q12:S13"/>
    <mergeCell ref="T12:Y12"/>
    <mergeCell ref="Z12:Z14"/>
    <mergeCell ref="AA12:AA14"/>
    <mergeCell ref="U13:U14"/>
    <mergeCell ref="BR10:CI10"/>
    <mergeCell ref="CJ10:CR11"/>
    <mergeCell ref="I11:I14"/>
    <mergeCell ref="J11:J14"/>
    <mergeCell ref="K11:Y11"/>
    <mergeCell ref="Z11:AH11"/>
    <mergeCell ref="AM11:AR11"/>
    <mergeCell ref="AS11:AS14"/>
    <mergeCell ref="AT11:AT14"/>
    <mergeCell ref="AU11:AU14"/>
    <mergeCell ref="BO9:BO14"/>
    <mergeCell ref="BP9:BP14"/>
    <mergeCell ref="BQ9:BQ14"/>
    <mergeCell ref="BR9:CR9"/>
    <mergeCell ref="AS10:BM10"/>
    <mergeCell ref="BN9:BN14"/>
    <mergeCell ref="AM10:AR10"/>
    <mergeCell ref="AI9:AI14"/>
    <mergeCell ref="AJ9:AJ14"/>
    <mergeCell ref="AK9:AK14"/>
    <mergeCell ref="AL9:AL14"/>
    <mergeCell ref="AM9:BM9"/>
    <mergeCell ref="AV11:BM11"/>
    <mergeCell ref="BR11:CI11"/>
    <mergeCell ref="CL1:CR1"/>
    <mergeCell ref="W1:Y1"/>
    <mergeCell ref="AF1:AH1"/>
    <mergeCell ref="BA1:BD1"/>
    <mergeCell ref="BG1:BM1"/>
    <mergeCell ref="CF1:CI1"/>
    <mergeCell ref="AI17:AK17"/>
    <mergeCell ref="AI19:AK19"/>
    <mergeCell ref="AI42:AK42"/>
    <mergeCell ref="A3:AH3"/>
    <mergeCell ref="A4:AH4"/>
    <mergeCell ref="A8:C8"/>
    <mergeCell ref="A9:A14"/>
    <mergeCell ref="B9:B14"/>
    <mergeCell ref="C9:C14"/>
    <mergeCell ref="D9:D14"/>
    <mergeCell ref="E9:AH9"/>
    <mergeCell ref="AB12:AB14"/>
    <mergeCell ref="AC12:AE13"/>
    <mergeCell ref="E10:E14"/>
    <mergeCell ref="F10:F14"/>
    <mergeCell ref="G10:G14"/>
    <mergeCell ref="H10:AH10"/>
    <mergeCell ref="T13:T14"/>
    <mergeCell ref="AI227:AK227"/>
    <mergeCell ref="BN17:BP17"/>
    <mergeCell ref="BN19:BP19"/>
    <mergeCell ref="BN42:BP42"/>
    <mergeCell ref="BN58:BP58"/>
    <mergeCell ref="BN64:BP64"/>
    <mergeCell ref="BN78:BP78"/>
    <mergeCell ref="BN80:BP80"/>
    <mergeCell ref="BN88:BP88"/>
    <mergeCell ref="BN114:BP114"/>
    <mergeCell ref="BN136:BP136"/>
    <mergeCell ref="BN144:BP144"/>
    <mergeCell ref="BN163:BP163"/>
    <mergeCell ref="BN180:BP180"/>
    <mergeCell ref="BN215:BP215"/>
    <mergeCell ref="BN218:BP218"/>
    <mergeCell ref="BN227:BP227"/>
    <mergeCell ref="AI64:AK64"/>
    <mergeCell ref="AI58:AK58"/>
    <mergeCell ref="AI136:AK136"/>
    <mergeCell ref="AI144:AK144"/>
    <mergeCell ref="AI163:AK163"/>
    <mergeCell ref="AI180:AK180"/>
    <mergeCell ref="AI215:AK215"/>
  </mergeCells>
  <pageMargins left="0" right="0" top="0" bottom="0" header="0" footer="0"/>
  <pageSetup paperSize="9" scale="60" orientation="landscape" r:id="rId1"/>
  <colBreaks count="1" manualBreakCount="1">
    <brk id="34" max="23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E1DD-3CCE-4AD0-A286-B76A64B52046}">
  <sheetPr>
    <tabColor rgb="FF7030A0"/>
  </sheetPr>
  <dimension ref="A1:DD105"/>
  <sheetViews>
    <sheetView view="pageBreakPreview" zoomScale="85" zoomScaleNormal="85" zoomScaleSheetLayoutView="85" workbookViewId="0">
      <selection activeCell="D23" sqref="D23"/>
    </sheetView>
  </sheetViews>
  <sheetFormatPr defaultColWidth="8.85546875" defaultRowHeight="12.75"/>
  <cols>
    <col min="1" max="1" width="32" style="68" customWidth="1"/>
    <col min="2" max="2" width="5.7109375" style="68" customWidth="1"/>
    <col min="3" max="5" width="8" style="68" customWidth="1"/>
    <col min="6" max="6" width="7.140625" style="59" customWidth="1"/>
    <col min="7" max="8" width="5.42578125" style="59" customWidth="1"/>
    <col min="9" max="9" width="7" style="59" customWidth="1"/>
    <col min="10" max="16" width="5.42578125" style="59" customWidth="1"/>
    <col min="17" max="18" width="6.42578125" style="59" customWidth="1"/>
    <col min="19" max="19" width="6.5703125" style="59" customWidth="1"/>
    <col min="20" max="20" width="6.7109375" style="59" customWidth="1"/>
    <col min="21" max="21" width="6.140625" style="59" customWidth="1"/>
    <col min="22" max="22" width="7" style="59" customWidth="1"/>
    <col min="23" max="32" width="5.42578125" style="59" customWidth="1"/>
    <col min="33" max="33" width="28.85546875" style="59" customWidth="1"/>
    <col min="34" max="34" width="6" style="59" customWidth="1"/>
    <col min="35" max="35" width="6.85546875" style="59" customWidth="1"/>
    <col min="36" max="36" width="6.7109375" style="59" customWidth="1"/>
    <col min="37" max="37" width="6.42578125" style="59" customWidth="1"/>
    <col min="38" max="38" width="6.140625" style="59" customWidth="1"/>
    <col min="39" max="40" width="6.28515625" style="59" customWidth="1"/>
    <col min="41" max="41" width="9.7109375" style="59" customWidth="1"/>
    <col min="42" max="52" width="7.5703125" style="59" customWidth="1"/>
    <col min="53" max="61" width="6.28515625" style="59" customWidth="1"/>
    <col min="62" max="62" width="27.5703125" style="59" customWidth="1"/>
    <col min="63" max="63" width="5.7109375" style="59" customWidth="1"/>
    <col min="64" max="70" width="7.42578125" style="59" customWidth="1"/>
    <col min="71" max="72" width="5.7109375" style="59" customWidth="1"/>
    <col min="73" max="81" width="6.7109375" style="59" customWidth="1"/>
    <col min="82" max="90" width="6.7109375" style="68" customWidth="1"/>
    <col min="91" max="91" width="5.7109375" style="68" customWidth="1"/>
    <col min="92" max="264" width="8.85546875" style="68"/>
    <col min="265" max="265" width="5.42578125" style="68" customWidth="1"/>
    <col min="266" max="267" width="12.85546875" style="68" customWidth="1"/>
    <col min="268" max="274" width="5.42578125" style="68" customWidth="1"/>
    <col min="275" max="276" width="8.42578125" style="68" customWidth="1"/>
    <col min="277" max="286" width="8" style="68" customWidth="1"/>
    <col min="287" max="287" width="8.85546875" style="68" customWidth="1"/>
    <col min="288" max="288" width="10.140625" style="68" customWidth="1"/>
    <col min="289" max="294" width="7.85546875" style="68" customWidth="1"/>
    <col min="295" max="520" width="8.85546875" style="68"/>
    <col min="521" max="521" width="5.42578125" style="68" customWidth="1"/>
    <col min="522" max="523" width="12.85546875" style="68" customWidth="1"/>
    <col min="524" max="530" width="5.42578125" style="68" customWidth="1"/>
    <col min="531" max="532" width="8.42578125" style="68" customWidth="1"/>
    <col min="533" max="542" width="8" style="68" customWidth="1"/>
    <col min="543" max="543" width="8.85546875" style="68" customWidth="1"/>
    <col min="544" max="544" width="10.140625" style="68" customWidth="1"/>
    <col min="545" max="550" width="7.85546875" style="68" customWidth="1"/>
    <col min="551" max="776" width="8.85546875" style="68"/>
    <col min="777" max="777" width="5.42578125" style="68" customWidth="1"/>
    <col min="778" max="779" width="12.85546875" style="68" customWidth="1"/>
    <col min="780" max="786" width="5.42578125" style="68" customWidth="1"/>
    <col min="787" max="788" width="8.42578125" style="68" customWidth="1"/>
    <col min="789" max="798" width="8" style="68" customWidth="1"/>
    <col min="799" max="799" width="8.85546875" style="68" customWidth="1"/>
    <col min="800" max="800" width="10.140625" style="68" customWidth="1"/>
    <col min="801" max="806" width="7.85546875" style="68" customWidth="1"/>
    <col min="807" max="1032" width="8.85546875" style="68"/>
    <col min="1033" max="1033" width="5.42578125" style="68" customWidth="1"/>
    <col min="1034" max="1035" width="12.85546875" style="68" customWidth="1"/>
    <col min="1036" max="1042" width="5.42578125" style="68" customWidth="1"/>
    <col min="1043" max="1044" width="8.42578125" style="68" customWidth="1"/>
    <col min="1045" max="1054" width="8" style="68" customWidth="1"/>
    <col min="1055" max="1055" width="8.85546875" style="68" customWidth="1"/>
    <col min="1056" max="1056" width="10.140625" style="68" customWidth="1"/>
    <col min="1057" max="1062" width="7.85546875" style="68" customWidth="1"/>
    <col min="1063" max="1288" width="8.85546875" style="68"/>
    <col min="1289" max="1289" width="5.42578125" style="68" customWidth="1"/>
    <col min="1290" max="1291" width="12.85546875" style="68" customWidth="1"/>
    <col min="1292" max="1298" width="5.42578125" style="68" customWidth="1"/>
    <col min="1299" max="1300" width="8.42578125" style="68" customWidth="1"/>
    <col min="1301" max="1310" width="8" style="68" customWidth="1"/>
    <col min="1311" max="1311" width="8.85546875" style="68" customWidth="1"/>
    <col min="1312" max="1312" width="10.140625" style="68" customWidth="1"/>
    <col min="1313" max="1318" width="7.85546875" style="68" customWidth="1"/>
    <col min="1319" max="1544" width="8.85546875" style="68"/>
    <col min="1545" max="1545" width="5.42578125" style="68" customWidth="1"/>
    <col min="1546" max="1547" width="12.85546875" style="68" customWidth="1"/>
    <col min="1548" max="1554" width="5.42578125" style="68" customWidth="1"/>
    <col min="1555" max="1556" width="8.42578125" style="68" customWidth="1"/>
    <col min="1557" max="1566" width="8" style="68" customWidth="1"/>
    <col min="1567" max="1567" width="8.85546875" style="68" customWidth="1"/>
    <col min="1568" max="1568" width="10.140625" style="68" customWidth="1"/>
    <col min="1569" max="1574" width="7.85546875" style="68" customWidth="1"/>
    <col min="1575" max="1800" width="8.85546875" style="68"/>
    <col min="1801" max="1801" width="5.42578125" style="68" customWidth="1"/>
    <col min="1802" max="1803" width="12.85546875" style="68" customWidth="1"/>
    <col min="1804" max="1810" width="5.42578125" style="68" customWidth="1"/>
    <col min="1811" max="1812" width="8.42578125" style="68" customWidth="1"/>
    <col min="1813" max="1822" width="8" style="68" customWidth="1"/>
    <col min="1823" max="1823" width="8.85546875" style="68" customWidth="1"/>
    <col min="1824" max="1824" width="10.140625" style="68" customWidth="1"/>
    <col min="1825" max="1830" width="7.85546875" style="68" customWidth="1"/>
    <col min="1831" max="2056" width="8.85546875" style="68"/>
    <col min="2057" max="2057" width="5.42578125" style="68" customWidth="1"/>
    <col min="2058" max="2059" width="12.85546875" style="68" customWidth="1"/>
    <col min="2060" max="2066" width="5.42578125" style="68" customWidth="1"/>
    <col min="2067" max="2068" width="8.42578125" style="68" customWidth="1"/>
    <col min="2069" max="2078" width="8" style="68" customWidth="1"/>
    <col min="2079" max="2079" width="8.85546875" style="68" customWidth="1"/>
    <col min="2080" max="2080" width="10.140625" style="68" customWidth="1"/>
    <col min="2081" max="2086" width="7.85546875" style="68" customWidth="1"/>
    <col min="2087" max="2312" width="8.85546875" style="68"/>
    <col min="2313" max="2313" width="5.42578125" style="68" customWidth="1"/>
    <col min="2314" max="2315" width="12.85546875" style="68" customWidth="1"/>
    <col min="2316" max="2322" width="5.42578125" style="68" customWidth="1"/>
    <col min="2323" max="2324" width="8.42578125" style="68" customWidth="1"/>
    <col min="2325" max="2334" width="8" style="68" customWidth="1"/>
    <col min="2335" max="2335" width="8.85546875" style="68" customWidth="1"/>
    <col min="2336" max="2336" width="10.140625" style="68" customWidth="1"/>
    <col min="2337" max="2342" width="7.85546875" style="68" customWidth="1"/>
    <col min="2343" max="2568" width="8.85546875" style="68"/>
    <col min="2569" max="2569" width="5.42578125" style="68" customWidth="1"/>
    <col min="2570" max="2571" width="12.85546875" style="68" customWidth="1"/>
    <col min="2572" max="2578" width="5.42578125" style="68" customWidth="1"/>
    <col min="2579" max="2580" width="8.42578125" style="68" customWidth="1"/>
    <col min="2581" max="2590" width="8" style="68" customWidth="1"/>
    <col min="2591" max="2591" width="8.85546875" style="68" customWidth="1"/>
    <col min="2592" max="2592" width="10.140625" style="68" customWidth="1"/>
    <col min="2593" max="2598" width="7.85546875" style="68" customWidth="1"/>
    <col min="2599" max="2824" width="8.85546875" style="68"/>
    <col min="2825" max="2825" width="5.42578125" style="68" customWidth="1"/>
    <col min="2826" max="2827" width="12.85546875" style="68" customWidth="1"/>
    <col min="2828" max="2834" width="5.42578125" style="68" customWidth="1"/>
    <col min="2835" max="2836" width="8.42578125" style="68" customWidth="1"/>
    <col min="2837" max="2846" width="8" style="68" customWidth="1"/>
    <col min="2847" max="2847" width="8.85546875" style="68" customWidth="1"/>
    <col min="2848" max="2848" width="10.140625" style="68" customWidth="1"/>
    <col min="2849" max="2854" width="7.85546875" style="68" customWidth="1"/>
    <col min="2855" max="3080" width="8.85546875" style="68"/>
    <col min="3081" max="3081" width="5.42578125" style="68" customWidth="1"/>
    <col min="3082" max="3083" width="12.85546875" style="68" customWidth="1"/>
    <col min="3084" max="3090" width="5.42578125" style="68" customWidth="1"/>
    <col min="3091" max="3092" width="8.42578125" style="68" customWidth="1"/>
    <col min="3093" max="3102" width="8" style="68" customWidth="1"/>
    <col min="3103" max="3103" width="8.85546875" style="68" customWidth="1"/>
    <col min="3104" max="3104" width="10.140625" style="68" customWidth="1"/>
    <col min="3105" max="3110" width="7.85546875" style="68" customWidth="1"/>
    <col min="3111" max="3336" width="8.85546875" style="68"/>
    <col min="3337" max="3337" width="5.42578125" style="68" customWidth="1"/>
    <col min="3338" max="3339" width="12.85546875" style="68" customWidth="1"/>
    <col min="3340" max="3346" width="5.42578125" style="68" customWidth="1"/>
    <col min="3347" max="3348" width="8.42578125" style="68" customWidth="1"/>
    <col min="3349" max="3358" width="8" style="68" customWidth="1"/>
    <col min="3359" max="3359" width="8.85546875" style="68" customWidth="1"/>
    <col min="3360" max="3360" width="10.140625" style="68" customWidth="1"/>
    <col min="3361" max="3366" width="7.85546875" style="68" customWidth="1"/>
    <col min="3367" max="3592" width="8.85546875" style="68"/>
    <col min="3593" max="3593" width="5.42578125" style="68" customWidth="1"/>
    <col min="3594" max="3595" width="12.85546875" style="68" customWidth="1"/>
    <col min="3596" max="3602" width="5.42578125" style="68" customWidth="1"/>
    <col min="3603" max="3604" width="8.42578125" style="68" customWidth="1"/>
    <col min="3605" max="3614" width="8" style="68" customWidth="1"/>
    <col min="3615" max="3615" width="8.85546875" style="68" customWidth="1"/>
    <col min="3616" max="3616" width="10.140625" style="68" customWidth="1"/>
    <col min="3617" max="3622" width="7.85546875" style="68" customWidth="1"/>
    <col min="3623" max="3848" width="8.85546875" style="68"/>
    <col min="3849" max="3849" width="5.42578125" style="68" customWidth="1"/>
    <col min="3850" max="3851" width="12.85546875" style="68" customWidth="1"/>
    <col min="3852" max="3858" width="5.42578125" style="68" customWidth="1"/>
    <col min="3859" max="3860" width="8.42578125" style="68" customWidth="1"/>
    <col min="3861" max="3870" width="8" style="68" customWidth="1"/>
    <col min="3871" max="3871" width="8.85546875" style="68" customWidth="1"/>
    <col min="3872" max="3872" width="10.140625" style="68" customWidth="1"/>
    <col min="3873" max="3878" width="7.85546875" style="68" customWidth="1"/>
    <col min="3879" max="4104" width="8.85546875" style="68"/>
    <col min="4105" max="4105" width="5.42578125" style="68" customWidth="1"/>
    <col min="4106" max="4107" width="12.85546875" style="68" customWidth="1"/>
    <col min="4108" max="4114" width="5.42578125" style="68" customWidth="1"/>
    <col min="4115" max="4116" width="8.42578125" style="68" customWidth="1"/>
    <col min="4117" max="4126" width="8" style="68" customWidth="1"/>
    <col min="4127" max="4127" width="8.85546875" style="68" customWidth="1"/>
    <col min="4128" max="4128" width="10.140625" style="68" customWidth="1"/>
    <col min="4129" max="4134" width="7.85546875" style="68" customWidth="1"/>
    <col min="4135" max="4360" width="8.85546875" style="68"/>
    <col min="4361" max="4361" width="5.42578125" style="68" customWidth="1"/>
    <col min="4362" max="4363" width="12.85546875" style="68" customWidth="1"/>
    <col min="4364" max="4370" width="5.42578125" style="68" customWidth="1"/>
    <col min="4371" max="4372" width="8.42578125" style="68" customWidth="1"/>
    <col min="4373" max="4382" width="8" style="68" customWidth="1"/>
    <col min="4383" max="4383" width="8.85546875" style="68" customWidth="1"/>
    <col min="4384" max="4384" width="10.140625" style="68" customWidth="1"/>
    <col min="4385" max="4390" width="7.85546875" style="68" customWidth="1"/>
    <col min="4391" max="4616" width="8.85546875" style="68"/>
    <col min="4617" max="4617" width="5.42578125" style="68" customWidth="1"/>
    <col min="4618" max="4619" width="12.85546875" style="68" customWidth="1"/>
    <col min="4620" max="4626" width="5.42578125" style="68" customWidth="1"/>
    <col min="4627" max="4628" width="8.42578125" style="68" customWidth="1"/>
    <col min="4629" max="4638" width="8" style="68" customWidth="1"/>
    <col min="4639" max="4639" width="8.85546875" style="68" customWidth="1"/>
    <col min="4640" max="4640" width="10.140625" style="68" customWidth="1"/>
    <col min="4641" max="4646" width="7.85546875" style="68" customWidth="1"/>
    <col min="4647" max="4872" width="8.85546875" style="68"/>
    <col min="4873" max="4873" width="5.42578125" style="68" customWidth="1"/>
    <col min="4874" max="4875" width="12.85546875" style="68" customWidth="1"/>
    <col min="4876" max="4882" width="5.42578125" style="68" customWidth="1"/>
    <col min="4883" max="4884" width="8.42578125" style="68" customWidth="1"/>
    <col min="4885" max="4894" width="8" style="68" customWidth="1"/>
    <col min="4895" max="4895" width="8.85546875" style="68" customWidth="1"/>
    <col min="4896" max="4896" width="10.140625" style="68" customWidth="1"/>
    <col min="4897" max="4902" width="7.85546875" style="68" customWidth="1"/>
    <col min="4903" max="5128" width="8.85546875" style="68"/>
    <col min="5129" max="5129" width="5.42578125" style="68" customWidth="1"/>
    <col min="5130" max="5131" width="12.85546875" style="68" customWidth="1"/>
    <col min="5132" max="5138" width="5.42578125" style="68" customWidth="1"/>
    <col min="5139" max="5140" width="8.42578125" style="68" customWidth="1"/>
    <col min="5141" max="5150" width="8" style="68" customWidth="1"/>
    <col min="5151" max="5151" width="8.85546875" style="68" customWidth="1"/>
    <col min="5152" max="5152" width="10.140625" style="68" customWidth="1"/>
    <col min="5153" max="5158" width="7.85546875" style="68" customWidth="1"/>
    <col min="5159" max="5384" width="8.85546875" style="68"/>
    <col min="5385" max="5385" width="5.42578125" style="68" customWidth="1"/>
    <col min="5386" max="5387" width="12.85546875" style="68" customWidth="1"/>
    <col min="5388" max="5394" width="5.42578125" style="68" customWidth="1"/>
    <col min="5395" max="5396" width="8.42578125" style="68" customWidth="1"/>
    <col min="5397" max="5406" width="8" style="68" customWidth="1"/>
    <col min="5407" max="5407" width="8.85546875" style="68" customWidth="1"/>
    <col min="5408" max="5408" width="10.140625" style="68" customWidth="1"/>
    <col min="5409" max="5414" width="7.85546875" style="68" customWidth="1"/>
    <col min="5415" max="5640" width="8.85546875" style="68"/>
    <col min="5641" max="5641" width="5.42578125" style="68" customWidth="1"/>
    <col min="5642" max="5643" width="12.85546875" style="68" customWidth="1"/>
    <col min="5644" max="5650" width="5.42578125" style="68" customWidth="1"/>
    <col min="5651" max="5652" width="8.42578125" style="68" customWidth="1"/>
    <col min="5653" max="5662" width="8" style="68" customWidth="1"/>
    <col min="5663" max="5663" width="8.85546875" style="68" customWidth="1"/>
    <col min="5664" max="5664" width="10.140625" style="68" customWidth="1"/>
    <col min="5665" max="5670" width="7.85546875" style="68" customWidth="1"/>
    <col min="5671" max="5896" width="8.85546875" style="68"/>
    <col min="5897" max="5897" width="5.42578125" style="68" customWidth="1"/>
    <col min="5898" max="5899" width="12.85546875" style="68" customWidth="1"/>
    <col min="5900" max="5906" width="5.42578125" style="68" customWidth="1"/>
    <col min="5907" max="5908" width="8.42578125" style="68" customWidth="1"/>
    <col min="5909" max="5918" width="8" style="68" customWidth="1"/>
    <col min="5919" max="5919" width="8.85546875" style="68" customWidth="1"/>
    <col min="5920" max="5920" width="10.140625" style="68" customWidth="1"/>
    <col min="5921" max="5926" width="7.85546875" style="68" customWidth="1"/>
    <col min="5927" max="6152" width="8.85546875" style="68"/>
    <col min="6153" max="6153" width="5.42578125" style="68" customWidth="1"/>
    <col min="6154" max="6155" width="12.85546875" style="68" customWidth="1"/>
    <col min="6156" max="6162" width="5.42578125" style="68" customWidth="1"/>
    <col min="6163" max="6164" width="8.42578125" style="68" customWidth="1"/>
    <col min="6165" max="6174" width="8" style="68" customWidth="1"/>
    <col min="6175" max="6175" width="8.85546875" style="68" customWidth="1"/>
    <col min="6176" max="6176" width="10.140625" style="68" customWidth="1"/>
    <col min="6177" max="6182" width="7.85546875" style="68" customWidth="1"/>
    <col min="6183" max="6408" width="8.85546875" style="68"/>
    <col min="6409" max="6409" width="5.42578125" style="68" customWidth="1"/>
    <col min="6410" max="6411" width="12.85546875" style="68" customWidth="1"/>
    <col min="6412" max="6418" width="5.42578125" style="68" customWidth="1"/>
    <col min="6419" max="6420" width="8.42578125" style="68" customWidth="1"/>
    <col min="6421" max="6430" width="8" style="68" customWidth="1"/>
    <col min="6431" max="6431" width="8.85546875" style="68" customWidth="1"/>
    <col min="6432" max="6432" width="10.140625" style="68" customWidth="1"/>
    <col min="6433" max="6438" width="7.85546875" style="68" customWidth="1"/>
    <col min="6439" max="6664" width="8.85546875" style="68"/>
    <col min="6665" max="6665" width="5.42578125" style="68" customWidth="1"/>
    <col min="6666" max="6667" width="12.85546875" style="68" customWidth="1"/>
    <col min="6668" max="6674" width="5.42578125" style="68" customWidth="1"/>
    <col min="6675" max="6676" width="8.42578125" style="68" customWidth="1"/>
    <col min="6677" max="6686" width="8" style="68" customWidth="1"/>
    <col min="6687" max="6687" width="8.85546875" style="68" customWidth="1"/>
    <col min="6688" max="6688" width="10.140625" style="68" customWidth="1"/>
    <col min="6689" max="6694" width="7.85546875" style="68" customWidth="1"/>
    <col min="6695" max="6920" width="8.85546875" style="68"/>
    <col min="6921" max="6921" width="5.42578125" style="68" customWidth="1"/>
    <col min="6922" max="6923" width="12.85546875" style="68" customWidth="1"/>
    <col min="6924" max="6930" width="5.42578125" style="68" customWidth="1"/>
    <col min="6931" max="6932" width="8.42578125" style="68" customWidth="1"/>
    <col min="6933" max="6942" width="8" style="68" customWidth="1"/>
    <col min="6943" max="6943" width="8.85546875" style="68" customWidth="1"/>
    <col min="6944" max="6944" width="10.140625" style="68" customWidth="1"/>
    <col min="6945" max="6950" width="7.85546875" style="68" customWidth="1"/>
    <col min="6951" max="7176" width="8.85546875" style="68"/>
    <col min="7177" max="7177" width="5.42578125" style="68" customWidth="1"/>
    <col min="7178" max="7179" width="12.85546875" style="68" customWidth="1"/>
    <col min="7180" max="7186" width="5.42578125" style="68" customWidth="1"/>
    <col min="7187" max="7188" width="8.42578125" style="68" customWidth="1"/>
    <col min="7189" max="7198" width="8" style="68" customWidth="1"/>
    <col min="7199" max="7199" width="8.85546875" style="68" customWidth="1"/>
    <col min="7200" max="7200" width="10.140625" style="68" customWidth="1"/>
    <col min="7201" max="7206" width="7.85546875" style="68" customWidth="1"/>
    <col min="7207" max="7432" width="8.85546875" style="68"/>
    <col min="7433" max="7433" width="5.42578125" style="68" customWidth="1"/>
    <col min="7434" max="7435" width="12.85546875" style="68" customWidth="1"/>
    <col min="7436" max="7442" width="5.42578125" style="68" customWidth="1"/>
    <col min="7443" max="7444" width="8.42578125" style="68" customWidth="1"/>
    <col min="7445" max="7454" width="8" style="68" customWidth="1"/>
    <col min="7455" max="7455" width="8.85546875" style="68" customWidth="1"/>
    <col min="7456" max="7456" width="10.140625" style="68" customWidth="1"/>
    <col min="7457" max="7462" width="7.85546875" style="68" customWidth="1"/>
    <col min="7463" max="7688" width="8.85546875" style="68"/>
    <col min="7689" max="7689" width="5.42578125" style="68" customWidth="1"/>
    <col min="7690" max="7691" width="12.85546875" style="68" customWidth="1"/>
    <col min="7692" max="7698" width="5.42578125" style="68" customWidth="1"/>
    <col min="7699" max="7700" width="8.42578125" style="68" customWidth="1"/>
    <col min="7701" max="7710" width="8" style="68" customWidth="1"/>
    <col min="7711" max="7711" width="8.85546875" style="68" customWidth="1"/>
    <col min="7712" max="7712" width="10.140625" style="68" customWidth="1"/>
    <col min="7713" max="7718" width="7.85546875" style="68" customWidth="1"/>
    <col min="7719" max="7944" width="8.85546875" style="68"/>
    <col min="7945" max="7945" width="5.42578125" style="68" customWidth="1"/>
    <col min="7946" max="7947" width="12.85546875" style="68" customWidth="1"/>
    <col min="7948" max="7954" width="5.42578125" style="68" customWidth="1"/>
    <col min="7955" max="7956" width="8.42578125" style="68" customWidth="1"/>
    <col min="7957" max="7966" width="8" style="68" customWidth="1"/>
    <col min="7967" max="7967" width="8.85546875" style="68" customWidth="1"/>
    <col min="7968" max="7968" width="10.140625" style="68" customWidth="1"/>
    <col min="7969" max="7974" width="7.85546875" style="68" customWidth="1"/>
    <col min="7975" max="8200" width="8.85546875" style="68"/>
    <col min="8201" max="8201" width="5.42578125" style="68" customWidth="1"/>
    <col min="8202" max="8203" width="12.85546875" style="68" customWidth="1"/>
    <col min="8204" max="8210" width="5.42578125" style="68" customWidth="1"/>
    <col min="8211" max="8212" width="8.42578125" style="68" customWidth="1"/>
    <col min="8213" max="8222" width="8" style="68" customWidth="1"/>
    <col min="8223" max="8223" width="8.85546875" style="68" customWidth="1"/>
    <col min="8224" max="8224" width="10.140625" style="68" customWidth="1"/>
    <col min="8225" max="8230" width="7.85546875" style="68" customWidth="1"/>
    <col min="8231" max="8456" width="8.85546875" style="68"/>
    <col min="8457" max="8457" width="5.42578125" style="68" customWidth="1"/>
    <col min="8458" max="8459" width="12.85546875" style="68" customWidth="1"/>
    <col min="8460" max="8466" width="5.42578125" style="68" customWidth="1"/>
    <col min="8467" max="8468" width="8.42578125" style="68" customWidth="1"/>
    <col min="8469" max="8478" width="8" style="68" customWidth="1"/>
    <col min="8479" max="8479" width="8.85546875" style="68" customWidth="1"/>
    <col min="8480" max="8480" width="10.140625" style="68" customWidth="1"/>
    <col min="8481" max="8486" width="7.85546875" style="68" customWidth="1"/>
    <col min="8487" max="8712" width="8.85546875" style="68"/>
    <col min="8713" max="8713" width="5.42578125" style="68" customWidth="1"/>
    <col min="8714" max="8715" width="12.85546875" style="68" customWidth="1"/>
    <col min="8716" max="8722" width="5.42578125" style="68" customWidth="1"/>
    <col min="8723" max="8724" width="8.42578125" style="68" customWidth="1"/>
    <col min="8725" max="8734" width="8" style="68" customWidth="1"/>
    <col min="8735" max="8735" width="8.85546875" style="68" customWidth="1"/>
    <col min="8736" max="8736" width="10.140625" style="68" customWidth="1"/>
    <col min="8737" max="8742" width="7.85546875" style="68" customWidth="1"/>
    <col min="8743" max="8968" width="8.85546875" style="68"/>
    <col min="8969" max="8969" width="5.42578125" style="68" customWidth="1"/>
    <col min="8970" max="8971" width="12.85546875" style="68" customWidth="1"/>
    <col min="8972" max="8978" width="5.42578125" style="68" customWidth="1"/>
    <col min="8979" max="8980" width="8.42578125" style="68" customWidth="1"/>
    <col min="8981" max="8990" width="8" style="68" customWidth="1"/>
    <col min="8991" max="8991" width="8.85546875" style="68" customWidth="1"/>
    <col min="8992" max="8992" width="10.140625" style="68" customWidth="1"/>
    <col min="8993" max="8998" width="7.85546875" style="68" customWidth="1"/>
    <col min="8999" max="9224" width="8.85546875" style="68"/>
    <col min="9225" max="9225" width="5.42578125" style="68" customWidth="1"/>
    <col min="9226" max="9227" width="12.85546875" style="68" customWidth="1"/>
    <col min="9228" max="9234" width="5.42578125" style="68" customWidth="1"/>
    <col min="9235" max="9236" width="8.42578125" style="68" customWidth="1"/>
    <col min="9237" max="9246" width="8" style="68" customWidth="1"/>
    <col min="9247" max="9247" width="8.85546875" style="68" customWidth="1"/>
    <col min="9248" max="9248" width="10.140625" style="68" customWidth="1"/>
    <col min="9249" max="9254" width="7.85546875" style="68" customWidth="1"/>
    <col min="9255" max="9480" width="8.85546875" style="68"/>
    <col min="9481" max="9481" width="5.42578125" style="68" customWidth="1"/>
    <col min="9482" max="9483" width="12.85546875" style="68" customWidth="1"/>
    <col min="9484" max="9490" width="5.42578125" style="68" customWidth="1"/>
    <col min="9491" max="9492" width="8.42578125" style="68" customWidth="1"/>
    <col min="9493" max="9502" width="8" style="68" customWidth="1"/>
    <col min="9503" max="9503" width="8.85546875" style="68" customWidth="1"/>
    <col min="9504" max="9504" width="10.140625" style="68" customWidth="1"/>
    <col min="9505" max="9510" width="7.85546875" style="68" customWidth="1"/>
    <col min="9511" max="9736" width="8.85546875" style="68"/>
    <col min="9737" max="9737" width="5.42578125" style="68" customWidth="1"/>
    <col min="9738" max="9739" width="12.85546875" style="68" customWidth="1"/>
    <col min="9740" max="9746" width="5.42578125" style="68" customWidth="1"/>
    <col min="9747" max="9748" width="8.42578125" style="68" customWidth="1"/>
    <col min="9749" max="9758" width="8" style="68" customWidth="1"/>
    <col min="9759" max="9759" width="8.85546875" style="68" customWidth="1"/>
    <col min="9760" max="9760" width="10.140625" style="68" customWidth="1"/>
    <col min="9761" max="9766" width="7.85546875" style="68" customWidth="1"/>
    <col min="9767" max="9992" width="8.85546875" style="68"/>
    <col min="9993" max="9993" width="5.42578125" style="68" customWidth="1"/>
    <col min="9994" max="9995" width="12.85546875" style="68" customWidth="1"/>
    <col min="9996" max="10002" width="5.42578125" style="68" customWidth="1"/>
    <col min="10003" max="10004" width="8.42578125" style="68" customWidth="1"/>
    <col min="10005" max="10014" width="8" style="68" customWidth="1"/>
    <col min="10015" max="10015" width="8.85546875" style="68" customWidth="1"/>
    <col min="10016" max="10016" width="10.140625" style="68" customWidth="1"/>
    <col min="10017" max="10022" width="7.85546875" style="68" customWidth="1"/>
    <col min="10023" max="10248" width="8.85546875" style="68"/>
    <col min="10249" max="10249" width="5.42578125" style="68" customWidth="1"/>
    <col min="10250" max="10251" width="12.85546875" style="68" customWidth="1"/>
    <col min="10252" max="10258" width="5.42578125" style="68" customWidth="1"/>
    <col min="10259" max="10260" width="8.42578125" style="68" customWidth="1"/>
    <col min="10261" max="10270" width="8" style="68" customWidth="1"/>
    <col min="10271" max="10271" width="8.85546875" style="68" customWidth="1"/>
    <col min="10272" max="10272" width="10.140625" style="68" customWidth="1"/>
    <col min="10273" max="10278" width="7.85546875" style="68" customWidth="1"/>
    <col min="10279" max="10504" width="8.85546875" style="68"/>
    <col min="10505" max="10505" width="5.42578125" style="68" customWidth="1"/>
    <col min="10506" max="10507" width="12.85546875" style="68" customWidth="1"/>
    <col min="10508" max="10514" width="5.42578125" style="68" customWidth="1"/>
    <col min="10515" max="10516" width="8.42578125" style="68" customWidth="1"/>
    <col min="10517" max="10526" width="8" style="68" customWidth="1"/>
    <col min="10527" max="10527" width="8.85546875" style="68" customWidth="1"/>
    <col min="10528" max="10528" width="10.140625" style="68" customWidth="1"/>
    <col min="10529" max="10534" width="7.85546875" style="68" customWidth="1"/>
    <col min="10535" max="10760" width="8.85546875" style="68"/>
    <col min="10761" max="10761" width="5.42578125" style="68" customWidth="1"/>
    <col min="10762" max="10763" width="12.85546875" style="68" customWidth="1"/>
    <col min="10764" max="10770" width="5.42578125" style="68" customWidth="1"/>
    <col min="10771" max="10772" width="8.42578125" style="68" customWidth="1"/>
    <col min="10773" max="10782" width="8" style="68" customWidth="1"/>
    <col min="10783" max="10783" width="8.85546875" style="68" customWidth="1"/>
    <col min="10784" max="10784" width="10.140625" style="68" customWidth="1"/>
    <col min="10785" max="10790" width="7.85546875" style="68" customWidth="1"/>
    <col min="10791" max="11016" width="8.85546875" style="68"/>
    <col min="11017" max="11017" width="5.42578125" style="68" customWidth="1"/>
    <col min="11018" max="11019" width="12.85546875" style="68" customWidth="1"/>
    <col min="11020" max="11026" width="5.42578125" style="68" customWidth="1"/>
    <col min="11027" max="11028" width="8.42578125" style="68" customWidth="1"/>
    <col min="11029" max="11038" width="8" style="68" customWidth="1"/>
    <col min="11039" max="11039" width="8.85546875" style="68" customWidth="1"/>
    <col min="11040" max="11040" width="10.140625" style="68" customWidth="1"/>
    <col min="11041" max="11046" width="7.85546875" style="68" customWidth="1"/>
    <col min="11047" max="11272" width="8.85546875" style="68"/>
    <col min="11273" max="11273" width="5.42578125" style="68" customWidth="1"/>
    <col min="11274" max="11275" width="12.85546875" style="68" customWidth="1"/>
    <col min="11276" max="11282" width="5.42578125" style="68" customWidth="1"/>
    <col min="11283" max="11284" width="8.42578125" style="68" customWidth="1"/>
    <col min="11285" max="11294" width="8" style="68" customWidth="1"/>
    <col min="11295" max="11295" width="8.85546875" style="68" customWidth="1"/>
    <col min="11296" max="11296" width="10.140625" style="68" customWidth="1"/>
    <col min="11297" max="11302" width="7.85546875" style="68" customWidth="1"/>
    <col min="11303" max="11528" width="8.85546875" style="68"/>
    <col min="11529" max="11529" width="5.42578125" style="68" customWidth="1"/>
    <col min="11530" max="11531" width="12.85546875" style="68" customWidth="1"/>
    <col min="11532" max="11538" width="5.42578125" style="68" customWidth="1"/>
    <col min="11539" max="11540" width="8.42578125" style="68" customWidth="1"/>
    <col min="11541" max="11550" width="8" style="68" customWidth="1"/>
    <col min="11551" max="11551" width="8.85546875" style="68" customWidth="1"/>
    <col min="11552" max="11552" width="10.140625" style="68" customWidth="1"/>
    <col min="11553" max="11558" width="7.85546875" style="68" customWidth="1"/>
    <col min="11559" max="11784" width="8.85546875" style="68"/>
    <col min="11785" max="11785" width="5.42578125" style="68" customWidth="1"/>
    <col min="11786" max="11787" width="12.85546875" style="68" customWidth="1"/>
    <col min="11788" max="11794" width="5.42578125" style="68" customWidth="1"/>
    <col min="11795" max="11796" width="8.42578125" style="68" customWidth="1"/>
    <col min="11797" max="11806" width="8" style="68" customWidth="1"/>
    <col min="11807" max="11807" width="8.85546875" style="68" customWidth="1"/>
    <col min="11808" max="11808" width="10.140625" style="68" customWidth="1"/>
    <col min="11809" max="11814" width="7.85546875" style="68" customWidth="1"/>
    <col min="11815" max="12040" width="8.85546875" style="68"/>
    <col min="12041" max="12041" width="5.42578125" style="68" customWidth="1"/>
    <col min="12042" max="12043" width="12.85546875" style="68" customWidth="1"/>
    <col min="12044" max="12050" width="5.42578125" style="68" customWidth="1"/>
    <col min="12051" max="12052" width="8.42578125" style="68" customWidth="1"/>
    <col min="12053" max="12062" width="8" style="68" customWidth="1"/>
    <col min="12063" max="12063" width="8.85546875" style="68" customWidth="1"/>
    <col min="12064" max="12064" width="10.140625" style="68" customWidth="1"/>
    <col min="12065" max="12070" width="7.85546875" style="68" customWidth="1"/>
    <col min="12071" max="12296" width="8.85546875" style="68"/>
    <col min="12297" max="12297" width="5.42578125" style="68" customWidth="1"/>
    <col min="12298" max="12299" width="12.85546875" style="68" customWidth="1"/>
    <col min="12300" max="12306" width="5.42578125" style="68" customWidth="1"/>
    <col min="12307" max="12308" width="8.42578125" style="68" customWidth="1"/>
    <col min="12309" max="12318" width="8" style="68" customWidth="1"/>
    <col min="12319" max="12319" width="8.85546875" style="68" customWidth="1"/>
    <col min="12320" max="12320" width="10.140625" style="68" customWidth="1"/>
    <col min="12321" max="12326" width="7.85546875" style="68" customWidth="1"/>
    <col min="12327" max="12552" width="8.85546875" style="68"/>
    <col min="12553" max="12553" width="5.42578125" style="68" customWidth="1"/>
    <col min="12554" max="12555" width="12.85546875" style="68" customWidth="1"/>
    <col min="12556" max="12562" width="5.42578125" style="68" customWidth="1"/>
    <col min="12563" max="12564" width="8.42578125" style="68" customWidth="1"/>
    <col min="12565" max="12574" width="8" style="68" customWidth="1"/>
    <col min="12575" max="12575" width="8.85546875" style="68" customWidth="1"/>
    <col min="12576" max="12576" width="10.140625" style="68" customWidth="1"/>
    <col min="12577" max="12582" width="7.85546875" style="68" customWidth="1"/>
    <col min="12583" max="12808" width="8.85546875" style="68"/>
    <col min="12809" max="12809" width="5.42578125" style="68" customWidth="1"/>
    <col min="12810" max="12811" width="12.85546875" style="68" customWidth="1"/>
    <col min="12812" max="12818" width="5.42578125" style="68" customWidth="1"/>
    <col min="12819" max="12820" width="8.42578125" style="68" customWidth="1"/>
    <col min="12821" max="12830" width="8" style="68" customWidth="1"/>
    <col min="12831" max="12831" width="8.85546875" style="68" customWidth="1"/>
    <col min="12832" max="12832" width="10.140625" style="68" customWidth="1"/>
    <col min="12833" max="12838" width="7.85546875" style="68" customWidth="1"/>
    <col min="12839" max="13064" width="8.85546875" style="68"/>
    <col min="13065" max="13065" width="5.42578125" style="68" customWidth="1"/>
    <col min="13066" max="13067" width="12.85546875" style="68" customWidth="1"/>
    <col min="13068" max="13074" width="5.42578125" style="68" customWidth="1"/>
    <col min="13075" max="13076" width="8.42578125" style="68" customWidth="1"/>
    <col min="13077" max="13086" width="8" style="68" customWidth="1"/>
    <col min="13087" max="13087" width="8.85546875" style="68" customWidth="1"/>
    <col min="13088" max="13088" width="10.140625" style="68" customWidth="1"/>
    <col min="13089" max="13094" width="7.85546875" style="68" customWidth="1"/>
    <col min="13095" max="13320" width="8.85546875" style="68"/>
    <col min="13321" max="13321" width="5.42578125" style="68" customWidth="1"/>
    <col min="13322" max="13323" width="12.85546875" style="68" customWidth="1"/>
    <col min="13324" max="13330" width="5.42578125" style="68" customWidth="1"/>
    <col min="13331" max="13332" width="8.42578125" style="68" customWidth="1"/>
    <col min="13333" max="13342" width="8" style="68" customWidth="1"/>
    <col min="13343" max="13343" width="8.85546875" style="68" customWidth="1"/>
    <col min="13344" max="13344" width="10.140625" style="68" customWidth="1"/>
    <col min="13345" max="13350" width="7.85546875" style="68" customWidth="1"/>
    <col min="13351" max="13576" width="8.85546875" style="68"/>
    <col min="13577" max="13577" width="5.42578125" style="68" customWidth="1"/>
    <col min="13578" max="13579" width="12.85546875" style="68" customWidth="1"/>
    <col min="13580" max="13586" width="5.42578125" style="68" customWidth="1"/>
    <col min="13587" max="13588" width="8.42578125" style="68" customWidth="1"/>
    <col min="13589" max="13598" width="8" style="68" customWidth="1"/>
    <col min="13599" max="13599" width="8.85546875" style="68" customWidth="1"/>
    <col min="13600" max="13600" width="10.140625" style="68" customWidth="1"/>
    <col min="13601" max="13606" width="7.85546875" style="68" customWidth="1"/>
    <col min="13607" max="13832" width="8.85546875" style="68"/>
    <col min="13833" max="13833" width="5.42578125" style="68" customWidth="1"/>
    <col min="13834" max="13835" width="12.85546875" style="68" customWidth="1"/>
    <col min="13836" max="13842" width="5.42578125" style="68" customWidth="1"/>
    <col min="13843" max="13844" width="8.42578125" style="68" customWidth="1"/>
    <col min="13845" max="13854" width="8" style="68" customWidth="1"/>
    <col min="13855" max="13855" width="8.85546875" style="68" customWidth="1"/>
    <col min="13856" max="13856" width="10.140625" style="68" customWidth="1"/>
    <col min="13857" max="13862" width="7.85546875" style="68" customWidth="1"/>
    <col min="13863" max="14088" width="8.85546875" style="68"/>
    <col min="14089" max="14089" width="5.42578125" style="68" customWidth="1"/>
    <col min="14090" max="14091" width="12.85546875" style="68" customWidth="1"/>
    <col min="14092" max="14098" width="5.42578125" style="68" customWidth="1"/>
    <col min="14099" max="14100" width="8.42578125" style="68" customWidth="1"/>
    <col min="14101" max="14110" width="8" style="68" customWidth="1"/>
    <col min="14111" max="14111" width="8.85546875" style="68" customWidth="1"/>
    <col min="14112" max="14112" width="10.140625" style="68" customWidth="1"/>
    <col min="14113" max="14118" width="7.85546875" style="68" customWidth="1"/>
    <col min="14119" max="14344" width="8.85546875" style="68"/>
    <col min="14345" max="14345" width="5.42578125" style="68" customWidth="1"/>
    <col min="14346" max="14347" width="12.85546875" style="68" customWidth="1"/>
    <col min="14348" max="14354" width="5.42578125" style="68" customWidth="1"/>
    <col min="14355" max="14356" width="8.42578125" style="68" customWidth="1"/>
    <col min="14357" max="14366" width="8" style="68" customWidth="1"/>
    <col min="14367" max="14367" width="8.85546875" style="68" customWidth="1"/>
    <col min="14368" max="14368" width="10.140625" style="68" customWidth="1"/>
    <col min="14369" max="14374" width="7.85546875" style="68" customWidth="1"/>
    <col min="14375" max="14600" width="8.85546875" style="68"/>
    <col min="14601" max="14601" width="5.42578125" style="68" customWidth="1"/>
    <col min="14602" max="14603" width="12.85546875" style="68" customWidth="1"/>
    <col min="14604" max="14610" width="5.42578125" style="68" customWidth="1"/>
    <col min="14611" max="14612" width="8.42578125" style="68" customWidth="1"/>
    <col min="14613" max="14622" width="8" style="68" customWidth="1"/>
    <col min="14623" max="14623" width="8.85546875" style="68" customWidth="1"/>
    <col min="14624" max="14624" width="10.140625" style="68" customWidth="1"/>
    <col min="14625" max="14630" width="7.85546875" style="68" customWidth="1"/>
    <col min="14631" max="14856" width="8.85546875" style="68"/>
    <col min="14857" max="14857" width="5.42578125" style="68" customWidth="1"/>
    <col min="14858" max="14859" width="12.85546875" style="68" customWidth="1"/>
    <col min="14860" max="14866" width="5.42578125" style="68" customWidth="1"/>
    <col min="14867" max="14868" width="8.42578125" style="68" customWidth="1"/>
    <col min="14869" max="14878" width="8" style="68" customWidth="1"/>
    <col min="14879" max="14879" width="8.85546875" style="68" customWidth="1"/>
    <col min="14880" max="14880" width="10.140625" style="68" customWidth="1"/>
    <col min="14881" max="14886" width="7.85546875" style="68" customWidth="1"/>
    <col min="14887" max="15112" width="8.85546875" style="68"/>
    <col min="15113" max="15113" width="5.42578125" style="68" customWidth="1"/>
    <col min="15114" max="15115" width="12.85546875" style="68" customWidth="1"/>
    <col min="15116" max="15122" width="5.42578125" style="68" customWidth="1"/>
    <col min="15123" max="15124" width="8.42578125" style="68" customWidth="1"/>
    <col min="15125" max="15134" width="8" style="68" customWidth="1"/>
    <col min="15135" max="15135" width="8.85546875" style="68" customWidth="1"/>
    <col min="15136" max="15136" width="10.140625" style="68" customWidth="1"/>
    <col min="15137" max="15142" width="7.85546875" style="68" customWidth="1"/>
    <col min="15143" max="15368" width="8.85546875" style="68"/>
    <col min="15369" max="15369" width="5.42578125" style="68" customWidth="1"/>
    <col min="15370" max="15371" width="12.85546875" style="68" customWidth="1"/>
    <col min="15372" max="15378" width="5.42578125" style="68" customWidth="1"/>
    <col min="15379" max="15380" width="8.42578125" style="68" customWidth="1"/>
    <col min="15381" max="15390" width="8" style="68" customWidth="1"/>
    <col min="15391" max="15391" width="8.85546875" style="68" customWidth="1"/>
    <col min="15392" max="15392" width="10.140625" style="68" customWidth="1"/>
    <col min="15393" max="15398" width="7.85546875" style="68" customWidth="1"/>
    <col min="15399" max="15624" width="8.85546875" style="68"/>
    <col min="15625" max="15625" width="5.42578125" style="68" customWidth="1"/>
    <col min="15626" max="15627" width="12.85546875" style="68" customWidth="1"/>
    <col min="15628" max="15634" width="5.42578125" style="68" customWidth="1"/>
    <col min="15635" max="15636" width="8.42578125" style="68" customWidth="1"/>
    <col min="15637" max="15646" width="8" style="68" customWidth="1"/>
    <col min="15647" max="15647" width="8.85546875" style="68" customWidth="1"/>
    <col min="15648" max="15648" width="10.140625" style="68" customWidth="1"/>
    <col min="15649" max="15654" width="7.85546875" style="68" customWidth="1"/>
    <col min="15655" max="15880" width="8.85546875" style="68"/>
    <col min="15881" max="15881" width="5.42578125" style="68" customWidth="1"/>
    <col min="15882" max="15883" width="12.85546875" style="68" customWidth="1"/>
    <col min="15884" max="15890" width="5.42578125" style="68" customWidth="1"/>
    <col min="15891" max="15892" width="8.42578125" style="68" customWidth="1"/>
    <col min="15893" max="15902" width="8" style="68" customWidth="1"/>
    <col min="15903" max="15903" width="8.85546875" style="68" customWidth="1"/>
    <col min="15904" max="15904" width="10.140625" style="68" customWidth="1"/>
    <col min="15905" max="15910" width="7.85546875" style="68" customWidth="1"/>
    <col min="15911" max="16136" width="8.85546875" style="68"/>
    <col min="16137" max="16137" width="5.42578125" style="68" customWidth="1"/>
    <col min="16138" max="16139" width="12.85546875" style="68" customWidth="1"/>
    <col min="16140" max="16146" width="5.42578125" style="68" customWidth="1"/>
    <col min="16147" max="16148" width="8.42578125" style="68" customWidth="1"/>
    <col min="16149" max="16158" width="8" style="68" customWidth="1"/>
    <col min="16159" max="16159" width="8.85546875" style="68" customWidth="1"/>
    <col min="16160" max="16160" width="10.140625" style="68" customWidth="1"/>
    <col min="16161" max="16166" width="7.85546875" style="68" customWidth="1"/>
    <col min="16167" max="16384" width="8.85546875" style="68"/>
  </cols>
  <sheetData>
    <row r="1" spans="1:90" ht="39.75" customHeight="1">
      <c r="B1" s="69"/>
      <c r="C1" s="69"/>
      <c r="D1" s="69"/>
      <c r="E1" s="69"/>
      <c r="F1" s="70"/>
      <c r="G1" s="70"/>
      <c r="H1" s="70"/>
      <c r="I1" s="70"/>
      <c r="J1" s="70"/>
      <c r="U1" s="354"/>
      <c r="V1" s="354"/>
      <c r="W1" s="354"/>
      <c r="AD1" s="355" t="s">
        <v>82</v>
      </c>
      <c r="AE1" s="355"/>
      <c r="AF1" s="355"/>
      <c r="AG1" s="71"/>
      <c r="AH1" s="72"/>
      <c r="AI1" s="72"/>
      <c r="AJ1" s="72"/>
      <c r="AK1" s="72"/>
      <c r="AL1" s="72"/>
      <c r="AM1" s="72"/>
      <c r="AN1" s="72"/>
      <c r="AW1" s="356"/>
      <c r="AX1" s="356"/>
      <c r="AY1" s="356"/>
      <c r="AZ1" s="356"/>
      <c r="BA1" s="73"/>
      <c r="BB1" s="73"/>
      <c r="BC1" s="353" t="s">
        <v>83</v>
      </c>
      <c r="BD1" s="353"/>
      <c r="BE1" s="353"/>
      <c r="BF1" s="353"/>
      <c r="BG1" s="353"/>
      <c r="BH1" s="353"/>
      <c r="BI1" s="353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5"/>
      <c r="BV1" s="75"/>
      <c r="BW1" s="75"/>
      <c r="BX1" s="75"/>
      <c r="BY1" s="75"/>
      <c r="BZ1" s="356"/>
      <c r="CA1" s="356"/>
      <c r="CB1" s="356"/>
      <c r="CC1" s="356"/>
      <c r="CF1" s="353" t="s">
        <v>83</v>
      </c>
      <c r="CG1" s="353"/>
      <c r="CH1" s="353"/>
      <c r="CI1" s="353"/>
      <c r="CJ1" s="353"/>
      <c r="CK1" s="353"/>
      <c r="CL1" s="353"/>
    </row>
    <row r="2" spans="1:90" ht="44.25" customHeight="1"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69"/>
      <c r="CE2" s="69"/>
      <c r="CF2" s="69"/>
    </row>
    <row r="3" spans="1:90" s="79" customFormat="1" ht="21.75" customHeight="1">
      <c r="A3" s="350" t="s">
        <v>595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76"/>
      <c r="AH3" s="77"/>
      <c r="AI3" s="77"/>
      <c r="AJ3" s="77"/>
      <c r="AK3" s="77"/>
      <c r="AL3" s="77"/>
      <c r="AM3" s="77"/>
      <c r="AN3" s="77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</row>
    <row r="4" spans="1:90" s="79" customFormat="1" ht="21.75" customHeight="1">
      <c r="A4" s="351" t="s">
        <v>164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77"/>
      <c r="AH4" s="77"/>
      <c r="AI4" s="77"/>
      <c r="AJ4" s="77"/>
      <c r="AK4" s="77"/>
      <c r="AL4" s="77"/>
      <c r="AM4" s="77"/>
      <c r="AN4" s="77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</row>
    <row r="5" spans="1:90" s="79" customFormat="1" ht="21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</row>
    <row r="6" spans="1:90" s="79" customFormat="1" ht="21.7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</row>
    <row r="7" spans="1:90" s="79" customFormat="1" ht="21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</row>
    <row r="8" spans="1:90" s="80" customFormat="1" ht="19.5" customHeight="1">
      <c r="B8" s="17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3"/>
      <c r="CE8" s="83"/>
      <c r="CF8" s="83"/>
    </row>
    <row r="9" spans="1:90" s="86" customFormat="1" ht="19.5" customHeight="1">
      <c r="A9" s="84"/>
      <c r="B9" s="85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X9" s="87"/>
      <c r="Y9" s="87"/>
      <c r="Z9" s="87"/>
      <c r="AA9" s="87"/>
      <c r="AB9" s="87"/>
      <c r="AC9" s="87"/>
      <c r="AD9" s="87"/>
      <c r="AE9" s="87"/>
      <c r="AF9" s="19" t="s">
        <v>3</v>
      </c>
      <c r="AG9" s="19"/>
      <c r="AH9" s="19"/>
      <c r="AI9" s="19"/>
      <c r="AJ9" s="19"/>
      <c r="AK9" s="19"/>
      <c r="AL9" s="19"/>
      <c r="AM9" s="19"/>
      <c r="AN9" s="19"/>
      <c r="AO9" s="87"/>
      <c r="AP9" s="87"/>
      <c r="AQ9" s="87"/>
      <c r="AR9" s="59"/>
      <c r="AS9" s="59"/>
      <c r="AT9" s="59"/>
      <c r="AU9" s="59"/>
      <c r="AV9" s="59"/>
      <c r="AW9" s="59"/>
      <c r="AX9" s="59"/>
      <c r="AY9" s="59"/>
      <c r="AZ9" s="19"/>
      <c r="BA9" s="59"/>
      <c r="BB9" s="59"/>
      <c r="BD9" s="59"/>
      <c r="BE9" s="59"/>
      <c r="BG9" s="59"/>
      <c r="BH9" s="59"/>
      <c r="BI9" s="19" t="s">
        <v>3</v>
      </c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59"/>
      <c r="BV9" s="59"/>
      <c r="BW9" s="59"/>
      <c r="BX9" s="59"/>
      <c r="BY9" s="59"/>
      <c r="BZ9" s="59"/>
      <c r="CA9" s="59"/>
      <c r="CB9" s="59"/>
      <c r="CC9" s="59"/>
      <c r="CD9" s="19"/>
      <c r="CE9" s="19"/>
      <c r="CL9" s="59" t="s">
        <v>3</v>
      </c>
    </row>
    <row r="10" spans="1:90" s="86" customFormat="1" ht="21" customHeight="1">
      <c r="A10" s="352" t="s">
        <v>84</v>
      </c>
      <c r="B10" s="352" t="s">
        <v>5</v>
      </c>
      <c r="C10" s="357" t="s">
        <v>6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2" t="s">
        <v>84</v>
      </c>
      <c r="AH10" s="352" t="s">
        <v>5</v>
      </c>
      <c r="AI10" s="379" t="s">
        <v>6</v>
      </c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1"/>
      <c r="BJ10" s="352" t="s">
        <v>84</v>
      </c>
      <c r="BK10" s="352" t="s">
        <v>5</v>
      </c>
      <c r="BL10" s="379" t="s">
        <v>6</v>
      </c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1"/>
    </row>
    <row r="11" spans="1:90" s="86" customFormat="1" ht="27.75" customHeight="1">
      <c r="A11" s="352"/>
      <c r="B11" s="352"/>
      <c r="C11" s="369" t="s">
        <v>69</v>
      </c>
      <c r="D11" s="362" t="s">
        <v>8</v>
      </c>
      <c r="E11" s="361" t="s">
        <v>9</v>
      </c>
      <c r="F11" s="366" t="s">
        <v>85</v>
      </c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8"/>
      <c r="AG11" s="352"/>
      <c r="AH11" s="352"/>
      <c r="AI11" s="352" t="s">
        <v>85</v>
      </c>
      <c r="AJ11" s="352"/>
      <c r="AK11" s="352"/>
      <c r="AL11" s="352"/>
      <c r="AM11" s="352"/>
      <c r="AN11" s="352"/>
      <c r="AO11" s="363" t="s">
        <v>86</v>
      </c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5"/>
      <c r="BJ11" s="352"/>
      <c r="BK11" s="352"/>
      <c r="BL11" s="302" t="s">
        <v>86</v>
      </c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03"/>
      <c r="CD11" s="363" t="s">
        <v>87</v>
      </c>
      <c r="CE11" s="364"/>
      <c r="CF11" s="364"/>
      <c r="CG11" s="364"/>
      <c r="CH11" s="364"/>
      <c r="CI11" s="364"/>
      <c r="CJ11" s="364"/>
      <c r="CK11" s="364"/>
      <c r="CL11" s="365"/>
    </row>
    <row r="12" spans="1:90" s="86" customFormat="1" ht="17.25" customHeight="1">
      <c r="A12" s="352"/>
      <c r="B12" s="352"/>
      <c r="C12" s="369"/>
      <c r="D12" s="370"/>
      <c r="E12" s="361"/>
      <c r="F12" s="90"/>
      <c r="G12" s="360" t="s">
        <v>8</v>
      </c>
      <c r="H12" s="360" t="s">
        <v>9</v>
      </c>
      <c r="I12" s="299" t="s">
        <v>16</v>
      </c>
      <c r="J12" s="299"/>
      <c r="K12" s="299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65" t="s">
        <v>17</v>
      </c>
      <c r="Y12" s="299"/>
      <c r="Z12" s="299"/>
      <c r="AA12" s="352"/>
      <c r="AB12" s="352"/>
      <c r="AC12" s="352"/>
      <c r="AD12" s="352"/>
      <c r="AE12" s="352"/>
      <c r="AF12" s="352"/>
      <c r="AG12" s="352"/>
      <c r="AH12" s="352"/>
      <c r="AI12" s="376" t="s">
        <v>17</v>
      </c>
      <c r="AJ12" s="377"/>
      <c r="AK12" s="377"/>
      <c r="AL12" s="377"/>
      <c r="AM12" s="377"/>
      <c r="AN12" s="378"/>
      <c r="AO12" s="361" t="s">
        <v>22</v>
      </c>
      <c r="AP12" s="360" t="s">
        <v>8</v>
      </c>
      <c r="AQ12" s="360" t="s">
        <v>9</v>
      </c>
      <c r="AR12" s="363" t="s">
        <v>73</v>
      </c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5"/>
      <c r="BJ12" s="352"/>
      <c r="BK12" s="352"/>
      <c r="BL12" s="363" t="s">
        <v>19</v>
      </c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5"/>
      <c r="CD12" s="366"/>
      <c r="CE12" s="367"/>
      <c r="CF12" s="367"/>
      <c r="CG12" s="367"/>
      <c r="CH12" s="367"/>
      <c r="CI12" s="367"/>
      <c r="CJ12" s="367"/>
      <c r="CK12" s="367"/>
      <c r="CL12" s="368"/>
    </row>
    <row r="13" spans="1:90" s="80" customFormat="1" ht="26.25" customHeight="1">
      <c r="A13" s="352"/>
      <c r="B13" s="352"/>
      <c r="C13" s="369"/>
      <c r="D13" s="370"/>
      <c r="E13" s="361"/>
      <c r="F13" s="371" t="s">
        <v>69</v>
      </c>
      <c r="G13" s="361"/>
      <c r="H13" s="361"/>
      <c r="I13" s="371" t="s">
        <v>69</v>
      </c>
      <c r="J13" s="360" t="s">
        <v>8</v>
      </c>
      <c r="K13" s="360" t="s">
        <v>9</v>
      </c>
      <c r="L13" s="363" t="s">
        <v>13</v>
      </c>
      <c r="M13" s="364"/>
      <c r="N13" s="365"/>
      <c r="O13" s="363" t="s">
        <v>88</v>
      </c>
      <c r="P13" s="364"/>
      <c r="Q13" s="365"/>
      <c r="R13" s="373" t="s">
        <v>89</v>
      </c>
      <c r="S13" s="374"/>
      <c r="T13" s="374"/>
      <c r="U13" s="374"/>
      <c r="V13" s="374"/>
      <c r="W13" s="375"/>
      <c r="X13" s="358" t="s">
        <v>69</v>
      </c>
      <c r="Y13" s="360" t="s">
        <v>8</v>
      </c>
      <c r="Z13" s="360" t="s">
        <v>9</v>
      </c>
      <c r="AA13" s="363" t="s">
        <v>13</v>
      </c>
      <c r="AB13" s="364"/>
      <c r="AC13" s="365"/>
      <c r="AD13" s="363" t="s">
        <v>88</v>
      </c>
      <c r="AE13" s="364"/>
      <c r="AF13" s="365"/>
      <c r="AG13" s="352"/>
      <c r="AH13" s="352"/>
      <c r="AI13" s="373" t="s">
        <v>89</v>
      </c>
      <c r="AJ13" s="374"/>
      <c r="AK13" s="374"/>
      <c r="AL13" s="374"/>
      <c r="AM13" s="374"/>
      <c r="AN13" s="375"/>
      <c r="AO13" s="361"/>
      <c r="AP13" s="361"/>
      <c r="AQ13" s="361"/>
      <c r="AR13" s="371" t="s">
        <v>69</v>
      </c>
      <c r="AS13" s="360" t="s">
        <v>8</v>
      </c>
      <c r="AT13" s="360" t="s">
        <v>9</v>
      </c>
      <c r="AU13" s="363" t="s">
        <v>13</v>
      </c>
      <c r="AV13" s="364"/>
      <c r="AW13" s="365"/>
      <c r="AX13" s="363" t="s">
        <v>88</v>
      </c>
      <c r="AY13" s="364"/>
      <c r="AZ13" s="365"/>
      <c r="BA13" s="373" t="s">
        <v>89</v>
      </c>
      <c r="BB13" s="374"/>
      <c r="BC13" s="374"/>
      <c r="BD13" s="374"/>
      <c r="BE13" s="374"/>
      <c r="BF13" s="374"/>
      <c r="BG13" s="374"/>
      <c r="BH13" s="374"/>
      <c r="BI13" s="375"/>
      <c r="BJ13" s="352"/>
      <c r="BK13" s="352"/>
      <c r="BL13" s="371" t="s">
        <v>69</v>
      </c>
      <c r="BM13" s="360" t="s">
        <v>8</v>
      </c>
      <c r="BN13" s="360" t="s">
        <v>9</v>
      </c>
      <c r="BO13" s="363" t="s">
        <v>13</v>
      </c>
      <c r="BP13" s="364"/>
      <c r="BQ13" s="365"/>
      <c r="BR13" s="363" t="s">
        <v>88</v>
      </c>
      <c r="BS13" s="364"/>
      <c r="BT13" s="365"/>
      <c r="BU13" s="373" t="s">
        <v>89</v>
      </c>
      <c r="BV13" s="374"/>
      <c r="BW13" s="374"/>
      <c r="BX13" s="374"/>
      <c r="BY13" s="374"/>
      <c r="BZ13" s="374"/>
      <c r="CA13" s="374"/>
      <c r="CB13" s="374"/>
      <c r="CC13" s="375"/>
      <c r="CD13" s="361" t="s">
        <v>69</v>
      </c>
      <c r="CE13" s="370" t="s">
        <v>8</v>
      </c>
      <c r="CF13" s="383" t="s">
        <v>9</v>
      </c>
      <c r="CG13" s="363" t="s">
        <v>13</v>
      </c>
      <c r="CH13" s="364"/>
      <c r="CI13" s="365"/>
      <c r="CJ13" s="363" t="s">
        <v>88</v>
      </c>
      <c r="CK13" s="364"/>
      <c r="CL13" s="365"/>
    </row>
    <row r="14" spans="1:90" s="86" customFormat="1" ht="36.75" customHeight="1">
      <c r="A14" s="352"/>
      <c r="B14" s="352"/>
      <c r="C14" s="369"/>
      <c r="D14" s="370"/>
      <c r="E14" s="361"/>
      <c r="F14" s="371"/>
      <c r="G14" s="361"/>
      <c r="H14" s="361"/>
      <c r="I14" s="371"/>
      <c r="J14" s="361"/>
      <c r="K14" s="361"/>
      <c r="L14" s="366"/>
      <c r="M14" s="367"/>
      <c r="N14" s="368"/>
      <c r="O14" s="366"/>
      <c r="P14" s="367"/>
      <c r="Q14" s="368"/>
      <c r="R14" s="361" t="s">
        <v>69</v>
      </c>
      <c r="S14" s="360" t="s">
        <v>8</v>
      </c>
      <c r="T14" s="389" t="s">
        <v>9</v>
      </c>
      <c r="U14" s="373" t="s">
        <v>77</v>
      </c>
      <c r="V14" s="384"/>
      <c r="W14" s="385"/>
      <c r="X14" s="358"/>
      <c r="Y14" s="361"/>
      <c r="Z14" s="361"/>
      <c r="AA14" s="366"/>
      <c r="AB14" s="367"/>
      <c r="AC14" s="368"/>
      <c r="AD14" s="366"/>
      <c r="AE14" s="367"/>
      <c r="AF14" s="368"/>
      <c r="AG14" s="352"/>
      <c r="AH14" s="352"/>
      <c r="AI14" s="361" t="s">
        <v>69</v>
      </c>
      <c r="AJ14" s="360" t="s">
        <v>8</v>
      </c>
      <c r="AK14" s="389" t="s">
        <v>9</v>
      </c>
      <c r="AL14" s="373" t="s">
        <v>77</v>
      </c>
      <c r="AM14" s="384"/>
      <c r="AN14" s="385"/>
      <c r="AO14" s="361"/>
      <c r="AP14" s="361"/>
      <c r="AQ14" s="361"/>
      <c r="AR14" s="371"/>
      <c r="AS14" s="361"/>
      <c r="AT14" s="361"/>
      <c r="AU14" s="366"/>
      <c r="AV14" s="367"/>
      <c r="AW14" s="368"/>
      <c r="AX14" s="366"/>
      <c r="AY14" s="367"/>
      <c r="AZ14" s="368"/>
      <c r="BB14" s="386" t="s">
        <v>8</v>
      </c>
      <c r="BC14" s="383" t="s">
        <v>9</v>
      </c>
      <c r="BD14" s="374" t="s">
        <v>10</v>
      </c>
      <c r="BE14" s="384"/>
      <c r="BF14" s="385"/>
      <c r="BG14" s="373" t="s">
        <v>77</v>
      </c>
      <c r="BH14" s="384"/>
      <c r="BI14" s="385"/>
      <c r="BJ14" s="352"/>
      <c r="BK14" s="352"/>
      <c r="BL14" s="371"/>
      <c r="BM14" s="361"/>
      <c r="BN14" s="361"/>
      <c r="BO14" s="366"/>
      <c r="BP14" s="367"/>
      <c r="BQ14" s="368"/>
      <c r="BR14" s="366"/>
      <c r="BS14" s="367"/>
      <c r="BT14" s="368"/>
      <c r="BU14" s="110"/>
      <c r="BV14" s="386" t="s">
        <v>8</v>
      </c>
      <c r="BW14" s="383" t="s">
        <v>9</v>
      </c>
      <c r="BX14" s="374" t="s">
        <v>10</v>
      </c>
      <c r="BY14" s="384"/>
      <c r="BZ14" s="385"/>
      <c r="CA14" s="373" t="s">
        <v>77</v>
      </c>
      <c r="CB14" s="384"/>
      <c r="CC14" s="385"/>
      <c r="CD14" s="361"/>
      <c r="CE14" s="370"/>
      <c r="CF14" s="383"/>
      <c r="CG14" s="366"/>
      <c r="CH14" s="367"/>
      <c r="CI14" s="368"/>
      <c r="CJ14" s="366"/>
      <c r="CK14" s="367"/>
      <c r="CL14" s="368"/>
    </row>
    <row r="15" spans="1:90" s="86" customFormat="1" ht="46.5" customHeight="1">
      <c r="A15" s="352"/>
      <c r="B15" s="352"/>
      <c r="C15" s="369"/>
      <c r="D15" s="370"/>
      <c r="E15" s="362"/>
      <c r="F15" s="372"/>
      <c r="G15" s="362"/>
      <c r="H15" s="362"/>
      <c r="I15" s="372"/>
      <c r="J15" s="362"/>
      <c r="K15" s="362"/>
      <c r="L15" s="93" t="s">
        <v>69</v>
      </c>
      <c r="M15" s="91" t="s">
        <v>8</v>
      </c>
      <c r="N15" s="91" t="s">
        <v>9</v>
      </c>
      <c r="O15" s="93" t="s">
        <v>69</v>
      </c>
      <c r="P15" s="91" t="s">
        <v>8</v>
      </c>
      <c r="Q15" s="91" t="s">
        <v>9</v>
      </c>
      <c r="R15" s="362"/>
      <c r="S15" s="362"/>
      <c r="T15" s="390"/>
      <c r="U15" s="93" t="s">
        <v>69</v>
      </c>
      <c r="V15" s="89" t="s">
        <v>8</v>
      </c>
      <c r="W15" s="89" t="s">
        <v>9</v>
      </c>
      <c r="X15" s="359"/>
      <c r="Y15" s="362"/>
      <c r="Z15" s="362"/>
      <c r="AA15" s="93" t="s">
        <v>69</v>
      </c>
      <c r="AB15" s="91" t="s">
        <v>8</v>
      </c>
      <c r="AC15" s="91" t="s">
        <v>9</v>
      </c>
      <c r="AD15" s="93" t="s">
        <v>69</v>
      </c>
      <c r="AE15" s="91" t="s">
        <v>8</v>
      </c>
      <c r="AF15" s="91" t="s">
        <v>9</v>
      </c>
      <c r="AG15" s="352"/>
      <c r="AH15" s="352"/>
      <c r="AI15" s="362"/>
      <c r="AJ15" s="362"/>
      <c r="AK15" s="390"/>
      <c r="AL15" s="93" t="s">
        <v>69</v>
      </c>
      <c r="AM15" s="89" t="s">
        <v>8</v>
      </c>
      <c r="AN15" s="89" t="s">
        <v>9</v>
      </c>
      <c r="AO15" s="362"/>
      <c r="AP15" s="362"/>
      <c r="AQ15" s="362"/>
      <c r="AR15" s="372"/>
      <c r="AS15" s="362"/>
      <c r="AT15" s="362"/>
      <c r="AU15" s="93" t="s">
        <v>69</v>
      </c>
      <c r="AV15" s="91" t="s">
        <v>8</v>
      </c>
      <c r="AW15" s="91" t="s">
        <v>9</v>
      </c>
      <c r="AX15" s="93" t="s">
        <v>69</v>
      </c>
      <c r="AY15" s="91" t="s">
        <v>8</v>
      </c>
      <c r="AZ15" s="91" t="s">
        <v>9</v>
      </c>
      <c r="BA15" s="93" t="s">
        <v>69</v>
      </c>
      <c r="BB15" s="387"/>
      <c r="BC15" s="383"/>
      <c r="BD15" s="93" t="s">
        <v>69</v>
      </c>
      <c r="BE15" s="89" t="s">
        <v>8</v>
      </c>
      <c r="BF15" s="89" t="s">
        <v>9</v>
      </c>
      <c r="BG15" s="93" t="s">
        <v>69</v>
      </c>
      <c r="BH15" s="89" t="s">
        <v>8</v>
      </c>
      <c r="BI15" s="89" t="s">
        <v>9</v>
      </c>
      <c r="BJ15" s="352"/>
      <c r="BK15" s="352"/>
      <c r="BL15" s="372"/>
      <c r="BM15" s="362"/>
      <c r="BN15" s="362"/>
      <c r="BO15" s="93" t="s">
        <v>69</v>
      </c>
      <c r="BP15" s="91" t="s">
        <v>8</v>
      </c>
      <c r="BQ15" s="91" t="s">
        <v>9</v>
      </c>
      <c r="BR15" s="93" t="s">
        <v>69</v>
      </c>
      <c r="BS15" s="91" t="s">
        <v>8</v>
      </c>
      <c r="BT15" s="91" t="s">
        <v>9</v>
      </c>
      <c r="BU15" s="111" t="s">
        <v>69</v>
      </c>
      <c r="BV15" s="387"/>
      <c r="BW15" s="383"/>
      <c r="BX15" s="93" t="s">
        <v>69</v>
      </c>
      <c r="BY15" s="89" t="s">
        <v>8</v>
      </c>
      <c r="BZ15" s="89" t="s">
        <v>9</v>
      </c>
      <c r="CA15" s="93" t="s">
        <v>69</v>
      </c>
      <c r="CB15" s="89" t="s">
        <v>8</v>
      </c>
      <c r="CC15" s="89" t="s">
        <v>9</v>
      </c>
      <c r="CD15" s="362"/>
      <c r="CE15" s="370"/>
      <c r="CF15" s="383"/>
      <c r="CG15" s="92" t="s">
        <v>69</v>
      </c>
      <c r="CH15" s="94" t="s">
        <v>8</v>
      </c>
      <c r="CI15" s="94" t="s">
        <v>9</v>
      </c>
      <c r="CJ15" s="92" t="s">
        <v>69</v>
      </c>
      <c r="CK15" s="89" t="s">
        <v>8</v>
      </c>
      <c r="CL15" s="89" t="s">
        <v>9</v>
      </c>
    </row>
    <row r="16" spans="1:90" s="86" customFormat="1" ht="19.5" customHeight="1">
      <c r="A16" s="62" t="s">
        <v>20</v>
      </c>
      <c r="B16" s="62" t="s">
        <v>21</v>
      </c>
      <c r="C16" s="63">
        <v>1</v>
      </c>
      <c r="D16" s="63">
        <v>2</v>
      </c>
      <c r="E16" s="63">
        <v>3</v>
      </c>
      <c r="F16" s="63">
        <v>4</v>
      </c>
      <c r="G16" s="63">
        <v>5</v>
      </c>
      <c r="H16" s="63">
        <v>6</v>
      </c>
      <c r="I16" s="63">
        <v>7</v>
      </c>
      <c r="J16" s="63">
        <v>8</v>
      </c>
      <c r="K16" s="63">
        <v>9</v>
      </c>
      <c r="L16" s="63">
        <v>10</v>
      </c>
      <c r="M16" s="63">
        <v>11</v>
      </c>
      <c r="N16" s="63">
        <v>12</v>
      </c>
      <c r="O16" s="63">
        <v>13</v>
      </c>
      <c r="P16" s="63">
        <v>14</v>
      </c>
      <c r="Q16" s="63">
        <v>15</v>
      </c>
      <c r="R16" s="63">
        <v>16</v>
      </c>
      <c r="S16" s="63">
        <v>17</v>
      </c>
      <c r="T16" s="63">
        <v>18</v>
      </c>
      <c r="U16" s="63">
        <v>19</v>
      </c>
      <c r="V16" s="63">
        <v>20</v>
      </c>
      <c r="W16" s="63">
        <v>21</v>
      </c>
      <c r="X16" s="63">
        <v>22</v>
      </c>
      <c r="Y16" s="63">
        <v>23</v>
      </c>
      <c r="Z16" s="63">
        <v>24</v>
      </c>
      <c r="AA16" s="63">
        <v>25</v>
      </c>
      <c r="AB16" s="63">
        <v>26</v>
      </c>
      <c r="AC16" s="63">
        <v>27</v>
      </c>
      <c r="AD16" s="63">
        <v>28</v>
      </c>
      <c r="AE16" s="63">
        <v>29</v>
      </c>
      <c r="AF16" s="63">
        <v>30</v>
      </c>
      <c r="AG16" s="62" t="s">
        <v>20</v>
      </c>
      <c r="AH16" s="62" t="s">
        <v>21</v>
      </c>
      <c r="AI16" s="63">
        <v>31</v>
      </c>
      <c r="AJ16" s="63">
        <v>32</v>
      </c>
      <c r="AK16" s="63">
        <v>33</v>
      </c>
      <c r="AL16" s="63">
        <v>34</v>
      </c>
      <c r="AM16" s="63">
        <v>35</v>
      </c>
      <c r="AN16" s="63">
        <v>36</v>
      </c>
      <c r="AO16" s="63">
        <v>37</v>
      </c>
      <c r="AP16" s="63">
        <v>38</v>
      </c>
      <c r="AQ16" s="63">
        <v>39</v>
      </c>
      <c r="AR16" s="63">
        <v>40</v>
      </c>
      <c r="AS16" s="63">
        <v>41</v>
      </c>
      <c r="AT16" s="63">
        <v>42</v>
      </c>
      <c r="AU16" s="63">
        <v>43</v>
      </c>
      <c r="AV16" s="63">
        <v>44</v>
      </c>
      <c r="AW16" s="63">
        <v>45</v>
      </c>
      <c r="AX16" s="63">
        <v>46</v>
      </c>
      <c r="AY16" s="63">
        <v>47</v>
      </c>
      <c r="AZ16" s="63">
        <v>48</v>
      </c>
      <c r="BA16" s="63">
        <v>49</v>
      </c>
      <c r="BB16" s="63">
        <v>50</v>
      </c>
      <c r="BC16" s="63">
        <v>51</v>
      </c>
      <c r="BD16" s="63">
        <v>52</v>
      </c>
      <c r="BE16" s="63">
        <v>53</v>
      </c>
      <c r="BF16" s="63">
        <v>54</v>
      </c>
      <c r="BG16" s="63">
        <v>55</v>
      </c>
      <c r="BH16" s="63">
        <v>56</v>
      </c>
      <c r="BI16" s="63">
        <v>57</v>
      </c>
      <c r="BJ16" s="62" t="s">
        <v>20</v>
      </c>
      <c r="BK16" s="62" t="s">
        <v>21</v>
      </c>
      <c r="BL16" s="63">
        <v>58</v>
      </c>
      <c r="BM16" s="63">
        <v>59</v>
      </c>
      <c r="BN16" s="63">
        <v>60</v>
      </c>
      <c r="BO16" s="63">
        <v>61</v>
      </c>
      <c r="BP16" s="63">
        <v>62</v>
      </c>
      <c r="BQ16" s="63">
        <v>63</v>
      </c>
      <c r="BR16" s="63">
        <v>64</v>
      </c>
      <c r="BS16" s="63">
        <v>65</v>
      </c>
      <c r="BT16" s="63">
        <v>66</v>
      </c>
      <c r="BU16" s="63">
        <v>67</v>
      </c>
      <c r="BV16" s="63">
        <v>68</v>
      </c>
      <c r="BW16" s="63">
        <v>69</v>
      </c>
      <c r="BX16" s="63">
        <v>70</v>
      </c>
      <c r="BY16" s="63">
        <v>71</v>
      </c>
      <c r="BZ16" s="63">
        <v>72</v>
      </c>
      <c r="CA16" s="63">
        <v>73</v>
      </c>
      <c r="CB16" s="63">
        <v>74</v>
      </c>
      <c r="CC16" s="63">
        <v>75</v>
      </c>
      <c r="CD16" s="63">
        <v>76</v>
      </c>
      <c r="CE16" s="63">
        <v>77</v>
      </c>
      <c r="CF16" s="63">
        <v>78</v>
      </c>
      <c r="CG16" s="63">
        <v>79</v>
      </c>
      <c r="CH16" s="63">
        <v>80</v>
      </c>
      <c r="CI16" s="63">
        <v>81</v>
      </c>
      <c r="CJ16" s="63">
        <v>82</v>
      </c>
      <c r="CK16" s="63">
        <v>83</v>
      </c>
      <c r="CL16" s="63">
        <v>84</v>
      </c>
    </row>
    <row r="17" spans="1:90" s="252" customFormat="1" ht="19.5" customHeight="1">
      <c r="A17" s="156" t="s">
        <v>69</v>
      </c>
      <c r="B17" s="257">
        <v>1</v>
      </c>
      <c r="C17" s="95">
        <f t="shared" ref="C17:AF17" si="0">+C18+C69</f>
        <v>19940</v>
      </c>
      <c r="D17" s="95">
        <f t="shared" si="0"/>
        <v>11697</v>
      </c>
      <c r="E17" s="95">
        <f t="shared" si="0"/>
        <v>8243</v>
      </c>
      <c r="F17" s="95">
        <f t="shared" si="0"/>
        <v>2183</v>
      </c>
      <c r="G17" s="95">
        <f t="shared" si="0"/>
        <v>1271</v>
      </c>
      <c r="H17" s="95">
        <f t="shared" si="0"/>
        <v>912</v>
      </c>
      <c r="I17" s="95">
        <f t="shared" si="0"/>
        <v>1611</v>
      </c>
      <c r="J17" s="95">
        <f t="shared" si="0"/>
        <v>954</v>
      </c>
      <c r="K17" s="95">
        <f t="shared" si="0"/>
        <v>657</v>
      </c>
      <c r="L17" s="95">
        <f t="shared" si="0"/>
        <v>802</v>
      </c>
      <c r="M17" s="95">
        <f t="shared" si="0"/>
        <v>480</v>
      </c>
      <c r="N17" s="95">
        <f t="shared" si="0"/>
        <v>322</v>
      </c>
      <c r="O17" s="95">
        <f t="shared" si="0"/>
        <v>675</v>
      </c>
      <c r="P17" s="95">
        <f t="shared" si="0"/>
        <v>399</v>
      </c>
      <c r="Q17" s="95">
        <f t="shared" si="0"/>
        <v>276</v>
      </c>
      <c r="R17" s="95">
        <f t="shared" si="0"/>
        <v>155</v>
      </c>
      <c r="S17" s="95">
        <f t="shared" si="0"/>
        <v>99</v>
      </c>
      <c r="T17" s="95">
        <f t="shared" si="0"/>
        <v>56</v>
      </c>
      <c r="U17" s="95">
        <f t="shared" si="0"/>
        <v>155</v>
      </c>
      <c r="V17" s="95">
        <f t="shared" si="0"/>
        <v>99</v>
      </c>
      <c r="W17" s="95">
        <f t="shared" si="0"/>
        <v>56</v>
      </c>
      <c r="X17" s="95">
        <f t="shared" si="0"/>
        <v>572</v>
      </c>
      <c r="Y17" s="95">
        <f t="shared" si="0"/>
        <v>317</v>
      </c>
      <c r="Z17" s="95">
        <f t="shared" si="0"/>
        <v>255</v>
      </c>
      <c r="AA17" s="95">
        <f t="shared" si="0"/>
        <v>340</v>
      </c>
      <c r="AB17" s="95">
        <f t="shared" si="0"/>
        <v>196</v>
      </c>
      <c r="AC17" s="95">
        <f t="shared" si="0"/>
        <v>144</v>
      </c>
      <c r="AD17" s="95">
        <f t="shared" si="0"/>
        <v>173</v>
      </c>
      <c r="AE17" s="95">
        <f t="shared" si="0"/>
        <v>100</v>
      </c>
      <c r="AF17" s="95">
        <f t="shared" si="0"/>
        <v>73</v>
      </c>
      <c r="AG17" s="112" t="s">
        <v>90</v>
      </c>
      <c r="AH17" s="242">
        <v>1</v>
      </c>
      <c r="AI17" s="186">
        <f t="shared" ref="AI17:BI17" si="1">+AI18+AI69</f>
        <v>102</v>
      </c>
      <c r="AJ17" s="186">
        <f t="shared" si="1"/>
        <v>53</v>
      </c>
      <c r="AK17" s="186">
        <f t="shared" si="1"/>
        <v>49</v>
      </c>
      <c r="AL17" s="186">
        <f t="shared" si="1"/>
        <v>102</v>
      </c>
      <c r="AM17" s="186">
        <f t="shared" si="1"/>
        <v>53</v>
      </c>
      <c r="AN17" s="186">
        <f t="shared" si="1"/>
        <v>49</v>
      </c>
      <c r="AO17" s="186">
        <f t="shared" si="1"/>
        <v>16400</v>
      </c>
      <c r="AP17" s="186">
        <f t="shared" si="1"/>
        <v>9600</v>
      </c>
      <c r="AQ17" s="186">
        <f t="shared" si="1"/>
        <v>6800</v>
      </c>
      <c r="AR17" s="186">
        <f t="shared" si="1"/>
        <v>8765</v>
      </c>
      <c r="AS17" s="186">
        <f t="shared" si="1"/>
        <v>4532</v>
      </c>
      <c r="AT17" s="186">
        <f t="shared" si="1"/>
        <v>4233</v>
      </c>
      <c r="AU17" s="186">
        <f t="shared" si="1"/>
        <v>4295</v>
      </c>
      <c r="AV17" s="186">
        <f t="shared" si="1"/>
        <v>2369</v>
      </c>
      <c r="AW17" s="186">
        <f t="shared" si="1"/>
        <v>1926</v>
      </c>
      <c r="AX17" s="186">
        <f t="shared" si="1"/>
        <v>2964</v>
      </c>
      <c r="AY17" s="186">
        <f t="shared" si="1"/>
        <v>1651</v>
      </c>
      <c r="AZ17" s="186">
        <f t="shared" si="1"/>
        <v>1313</v>
      </c>
      <c r="BA17" s="186">
        <f t="shared" si="1"/>
        <v>184</v>
      </c>
      <c r="BB17" s="186">
        <f t="shared" si="1"/>
        <v>60</v>
      </c>
      <c r="BC17" s="186">
        <f t="shared" si="1"/>
        <v>124</v>
      </c>
      <c r="BD17" s="186">
        <f t="shared" si="1"/>
        <v>118</v>
      </c>
      <c r="BE17" s="186">
        <f t="shared" si="1"/>
        <v>33</v>
      </c>
      <c r="BF17" s="186">
        <f t="shared" si="1"/>
        <v>85</v>
      </c>
      <c r="BG17" s="186">
        <f t="shared" si="1"/>
        <v>66</v>
      </c>
      <c r="BH17" s="186">
        <f t="shared" si="1"/>
        <v>27</v>
      </c>
      <c r="BI17" s="186">
        <f t="shared" si="1"/>
        <v>39</v>
      </c>
      <c r="BJ17" s="112" t="s">
        <v>90</v>
      </c>
      <c r="BK17" s="242">
        <v>1</v>
      </c>
      <c r="BL17" s="186">
        <f t="shared" ref="BL17:CL17" si="2">+BL18+BL69</f>
        <v>7635</v>
      </c>
      <c r="BM17" s="186">
        <f t="shared" si="2"/>
        <v>5068</v>
      </c>
      <c r="BN17" s="186">
        <f t="shared" si="2"/>
        <v>2567</v>
      </c>
      <c r="BO17" s="186">
        <f t="shared" si="2"/>
        <v>1972</v>
      </c>
      <c r="BP17" s="186">
        <f t="shared" si="2"/>
        <v>1220</v>
      </c>
      <c r="BQ17" s="186">
        <f t="shared" si="2"/>
        <v>752</v>
      </c>
      <c r="BR17" s="186">
        <f t="shared" si="2"/>
        <v>1319</v>
      </c>
      <c r="BS17" s="186">
        <f t="shared" si="2"/>
        <v>830</v>
      </c>
      <c r="BT17" s="186">
        <f t="shared" si="2"/>
        <v>489</v>
      </c>
      <c r="BU17" s="186">
        <f t="shared" si="2"/>
        <v>1269</v>
      </c>
      <c r="BV17" s="186">
        <f t="shared" si="2"/>
        <v>782</v>
      </c>
      <c r="BW17" s="186">
        <f t="shared" si="2"/>
        <v>487</v>
      </c>
      <c r="BX17" s="186">
        <f t="shared" si="2"/>
        <v>1064</v>
      </c>
      <c r="BY17" s="186">
        <f t="shared" si="2"/>
        <v>705</v>
      </c>
      <c r="BZ17" s="186">
        <f t="shared" si="2"/>
        <v>359</v>
      </c>
      <c r="CA17" s="186">
        <f t="shared" si="2"/>
        <v>205</v>
      </c>
      <c r="CB17" s="186">
        <f t="shared" si="2"/>
        <v>77</v>
      </c>
      <c r="CC17" s="186">
        <f t="shared" si="2"/>
        <v>128</v>
      </c>
      <c r="CD17" s="186">
        <f t="shared" si="2"/>
        <v>1357</v>
      </c>
      <c r="CE17" s="186">
        <f t="shared" si="2"/>
        <v>826</v>
      </c>
      <c r="CF17" s="186">
        <f t="shared" si="2"/>
        <v>531</v>
      </c>
      <c r="CG17" s="186">
        <f t="shared" si="2"/>
        <v>493</v>
      </c>
      <c r="CH17" s="186">
        <f t="shared" si="2"/>
        <v>307</v>
      </c>
      <c r="CI17" s="186">
        <f t="shared" si="2"/>
        <v>186</v>
      </c>
      <c r="CJ17" s="186">
        <f t="shared" si="2"/>
        <v>233</v>
      </c>
      <c r="CK17" s="186">
        <f t="shared" si="2"/>
        <v>130</v>
      </c>
      <c r="CL17" s="186">
        <f t="shared" si="2"/>
        <v>103</v>
      </c>
    </row>
    <row r="18" spans="1:90" s="253" customFormat="1" ht="19.5" customHeight="1">
      <c r="A18" s="243" t="s">
        <v>644</v>
      </c>
      <c r="B18" s="244">
        <f>+B17+1</f>
        <v>2</v>
      </c>
      <c r="C18" s="249">
        <f>+C19+C40+C65</f>
        <v>14069</v>
      </c>
      <c r="D18" s="249">
        <f t="shared" ref="D18:AF18" si="3">+D19+D40+D65</f>
        <v>8607</v>
      </c>
      <c r="E18" s="249">
        <f t="shared" si="3"/>
        <v>5462</v>
      </c>
      <c r="F18" s="249">
        <f t="shared" si="3"/>
        <v>1635</v>
      </c>
      <c r="G18" s="249">
        <f t="shared" si="3"/>
        <v>949</v>
      </c>
      <c r="H18" s="249">
        <f t="shared" si="3"/>
        <v>686</v>
      </c>
      <c r="I18" s="249">
        <f t="shared" si="3"/>
        <v>1079</v>
      </c>
      <c r="J18" s="249">
        <f t="shared" si="3"/>
        <v>639</v>
      </c>
      <c r="K18" s="249">
        <f t="shared" si="3"/>
        <v>440</v>
      </c>
      <c r="L18" s="249">
        <f t="shared" si="3"/>
        <v>602</v>
      </c>
      <c r="M18" s="249">
        <f t="shared" si="3"/>
        <v>354</v>
      </c>
      <c r="N18" s="249">
        <f t="shared" si="3"/>
        <v>248</v>
      </c>
      <c r="O18" s="249">
        <f t="shared" si="3"/>
        <v>495</v>
      </c>
      <c r="P18" s="249">
        <f t="shared" si="3"/>
        <v>285</v>
      </c>
      <c r="Q18" s="249">
        <f t="shared" si="3"/>
        <v>210</v>
      </c>
      <c r="R18" s="249">
        <f t="shared" si="3"/>
        <v>79</v>
      </c>
      <c r="S18" s="249">
        <f t="shared" si="3"/>
        <v>55</v>
      </c>
      <c r="T18" s="249">
        <f t="shared" si="3"/>
        <v>24</v>
      </c>
      <c r="U18" s="249">
        <f t="shared" si="3"/>
        <v>79</v>
      </c>
      <c r="V18" s="249">
        <f t="shared" si="3"/>
        <v>55</v>
      </c>
      <c r="W18" s="249">
        <f t="shared" si="3"/>
        <v>24</v>
      </c>
      <c r="X18" s="249">
        <f t="shared" si="3"/>
        <v>556</v>
      </c>
      <c r="Y18" s="249">
        <f t="shared" si="3"/>
        <v>310</v>
      </c>
      <c r="Z18" s="249">
        <f t="shared" si="3"/>
        <v>246</v>
      </c>
      <c r="AA18" s="249">
        <f t="shared" si="3"/>
        <v>329</v>
      </c>
      <c r="AB18" s="249">
        <f t="shared" si="3"/>
        <v>191</v>
      </c>
      <c r="AC18" s="249">
        <f t="shared" si="3"/>
        <v>138</v>
      </c>
      <c r="AD18" s="249">
        <f t="shared" si="3"/>
        <v>169</v>
      </c>
      <c r="AE18" s="249">
        <f t="shared" si="3"/>
        <v>97</v>
      </c>
      <c r="AF18" s="249">
        <f t="shared" si="3"/>
        <v>72</v>
      </c>
      <c r="AG18" s="243" t="s">
        <v>91</v>
      </c>
      <c r="AH18" s="244">
        <v>2</v>
      </c>
      <c r="AI18" s="249">
        <f t="shared" ref="AI18" si="4">+AI19+AI40+AI65</f>
        <v>101</v>
      </c>
      <c r="AJ18" s="249">
        <f t="shared" ref="AJ18" si="5">+AJ19+AJ40+AJ65</f>
        <v>53</v>
      </c>
      <c r="AK18" s="249">
        <f t="shared" ref="AK18" si="6">+AK19+AK40+AK65</f>
        <v>48</v>
      </c>
      <c r="AL18" s="249">
        <f t="shared" ref="AL18" si="7">+AL19+AL40+AL65</f>
        <v>101</v>
      </c>
      <c r="AM18" s="249">
        <f t="shared" ref="AM18" si="8">+AM19+AM40+AM65</f>
        <v>53</v>
      </c>
      <c r="AN18" s="249">
        <f t="shared" ref="AN18" si="9">+AN19+AN40+AN65</f>
        <v>48</v>
      </c>
      <c r="AO18" s="249">
        <f t="shared" ref="AO18" si="10">+AO19+AO40+AO65</f>
        <v>11270</v>
      </c>
      <c r="AP18" s="249">
        <f t="shared" ref="AP18" si="11">+AP19+AP40+AP65</f>
        <v>6962</v>
      </c>
      <c r="AQ18" s="249">
        <f t="shared" ref="AQ18" si="12">+AQ19+AQ40+AQ65</f>
        <v>4308</v>
      </c>
      <c r="AR18" s="249">
        <f t="shared" ref="AR18" si="13">+AR19+AR40+AR65</f>
        <v>5525</v>
      </c>
      <c r="AS18" s="249">
        <f t="shared" ref="AS18" si="14">+AS19+AS40+AS65</f>
        <v>3050</v>
      </c>
      <c r="AT18" s="249">
        <f t="shared" ref="AT18" si="15">+AT19+AT40+AT65</f>
        <v>2475</v>
      </c>
      <c r="AU18" s="249">
        <f t="shared" ref="AU18" si="16">+AU19+AU40+AU65</f>
        <v>2565</v>
      </c>
      <c r="AV18" s="249">
        <f t="shared" ref="AV18" si="17">+AV19+AV40+AV65</f>
        <v>1544</v>
      </c>
      <c r="AW18" s="249">
        <f t="shared" ref="AW18" si="18">+AW19+AW40+AW65</f>
        <v>1021</v>
      </c>
      <c r="AX18" s="249">
        <f t="shared" ref="AX18" si="19">+AX19+AX40+AX65</f>
        <v>1802</v>
      </c>
      <c r="AY18" s="249">
        <f t="shared" ref="AY18" si="20">+AY19+AY40+AY65</f>
        <v>1130</v>
      </c>
      <c r="AZ18" s="249">
        <f t="shared" ref="AZ18" si="21">+AZ19+AZ40+AZ65</f>
        <v>672</v>
      </c>
      <c r="BA18" s="249">
        <f t="shared" ref="BA18" si="22">+BA19+BA40+BA65</f>
        <v>87</v>
      </c>
      <c r="BB18" s="249">
        <f t="shared" ref="BB18" si="23">+BB19+BB40+BB65</f>
        <v>37</v>
      </c>
      <c r="BC18" s="249">
        <f t="shared" ref="BC18" si="24">+BC19+BC40+BC65</f>
        <v>50</v>
      </c>
      <c r="BD18" s="249">
        <f t="shared" ref="BD18" si="25">+BD19+BD40+BD65</f>
        <v>61</v>
      </c>
      <c r="BE18" s="249">
        <f t="shared" ref="BE18" si="26">+BE19+BE40+BE65</f>
        <v>25</v>
      </c>
      <c r="BF18" s="249">
        <f t="shared" ref="BF18" si="27">+BF19+BF40+BF65</f>
        <v>36</v>
      </c>
      <c r="BG18" s="249">
        <f t="shared" ref="BG18" si="28">+BG19+BG40+BG65</f>
        <v>26</v>
      </c>
      <c r="BH18" s="249">
        <f t="shared" ref="BH18" si="29">+BH19+BH40+BH65</f>
        <v>12</v>
      </c>
      <c r="BI18" s="249">
        <f t="shared" ref="BI18" si="30">+BI19+BI40+BI65</f>
        <v>14</v>
      </c>
      <c r="BJ18" s="243" t="s">
        <v>91</v>
      </c>
      <c r="BK18" s="244">
        <v>2</v>
      </c>
      <c r="BL18" s="249">
        <f t="shared" ref="BL18" si="31">+BL19+BL40+BL65</f>
        <v>5745</v>
      </c>
      <c r="BM18" s="249">
        <f t="shared" ref="BM18" si="32">+BM19+BM40+BM65</f>
        <v>3912</v>
      </c>
      <c r="BN18" s="249">
        <f t="shared" ref="BN18" si="33">+BN19+BN40+BN65</f>
        <v>1833</v>
      </c>
      <c r="BO18" s="249">
        <f t="shared" ref="BO18" si="34">+BO19+BO40+BO65</f>
        <v>1290</v>
      </c>
      <c r="BP18" s="249">
        <f t="shared" ref="BP18" si="35">+BP19+BP40+BP65</f>
        <v>834</v>
      </c>
      <c r="BQ18" s="249">
        <f t="shared" ref="BQ18" si="36">+BQ19+BQ40+BQ65</f>
        <v>456</v>
      </c>
      <c r="BR18" s="249">
        <f t="shared" ref="BR18" si="37">+BR19+BR40+BR65</f>
        <v>861</v>
      </c>
      <c r="BS18" s="249">
        <f t="shared" ref="BS18" si="38">+BS19+BS40+BS65</f>
        <v>553</v>
      </c>
      <c r="BT18" s="249">
        <f t="shared" ref="BT18" si="39">+BT19+BT40+BT65</f>
        <v>308</v>
      </c>
      <c r="BU18" s="249">
        <f t="shared" ref="BU18" si="40">+BU19+BU40+BU65</f>
        <v>926</v>
      </c>
      <c r="BV18" s="249">
        <f t="shared" ref="BV18" si="41">+BV19+BV40+BV65</f>
        <v>584</v>
      </c>
      <c r="BW18" s="249">
        <f t="shared" ref="BW18" si="42">+BW19+BW40+BW65</f>
        <v>342</v>
      </c>
      <c r="BX18" s="249">
        <f t="shared" ref="BX18" si="43">+BX19+BX40+BX65</f>
        <v>776</v>
      </c>
      <c r="BY18" s="249">
        <f t="shared" ref="BY18" si="44">+BY19+BY40+BY65</f>
        <v>526</v>
      </c>
      <c r="BZ18" s="249">
        <f t="shared" ref="BZ18" si="45">+BZ19+BZ40+BZ65</f>
        <v>250</v>
      </c>
      <c r="CA18" s="249">
        <f t="shared" ref="CA18" si="46">+CA19+CA40+CA65</f>
        <v>150</v>
      </c>
      <c r="CB18" s="249">
        <f t="shared" ref="CB18" si="47">+CB19+CB40+CB65</f>
        <v>58</v>
      </c>
      <c r="CC18" s="249">
        <f t="shared" ref="CC18" si="48">+CC19+CC40+CC65</f>
        <v>92</v>
      </c>
      <c r="CD18" s="249">
        <f t="shared" ref="CD18" si="49">+CD19+CD40+CD65</f>
        <v>1164</v>
      </c>
      <c r="CE18" s="249">
        <f t="shared" ref="CE18" si="50">+CE19+CE40+CE65</f>
        <v>696</v>
      </c>
      <c r="CF18" s="249">
        <f t="shared" ref="CF18" si="51">+CF19+CF40+CF65</f>
        <v>468</v>
      </c>
      <c r="CG18" s="249">
        <f t="shared" ref="CG18" si="52">+CG19+CG40+CG65</f>
        <v>458</v>
      </c>
      <c r="CH18" s="249">
        <f t="shared" ref="CH18" si="53">+CH19+CH40+CH65</f>
        <v>290</v>
      </c>
      <c r="CI18" s="249">
        <f t="shared" ref="CI18" si="54">+CI19+CI40+CI65</f>
        <v>168</v>
      </c>
      <c r="CJ18" s="249">
        <f t="shared" ref="CJ18" si="55">+CJ19+CJ40+CJ65</f>
        <v>204</v>
      </c>
      <c r="CK18" s="249">
        <f t="shared" ref="CK18" si="56">+CK19+CK40+CK65</f>
        <v>116</v>
      </c>
      <c r="CL18" s="249">
        <f t="shared" ref="CL18" si="57">+CL19+CL40+CL65</f>
        <v>88</v>
      </c>
    </row>
    <row r="19" spans="1:90" s="253" customFormat="1" ht="19.5" customHeight="1">
      <c r="A19" s="254" t="s">
        <v>597</v>
      </c>
      <c r="B19" s="255">
        <f>+B18+1</f>
        <v>3</v>
      </c>
      <c r="C19" s="256">
        <f>SUM(C20:C39)</f>
        <v>4713</v>
      </c>
      <c r="D19" s="256">
        <f t="shared" ref="D19:AF19" si="58">SUM(D20:D39)</f>
        <v>2905</v>
      </c>
      <c r="E19" s="256">
        <f t="shared" si="58"/>
        <v>1808</v>
      </c>
      <c r="F19" s="256">
        <f t="shared" si="58"/>
        <v>0</v>
      </c>
      <c r="G19" s="256">
        <f t="shared" si="58"/>
        <v>0</v>
      </c>
      <c r="H19" s="256">
        <f t="shared" si="58"/>
        <v>0</v>
      </c>
      <c r="I19" s="256">
        <f t="shared" si="58"/>
        <v>0</v>
      </c>
      <c r="J19" s="256">
        <f t="shared" si="58"/>
        <v>0</v>
      </c>
      <c r="K19" s="256">
        <f t="shared" si="58"/>
        <v>0</v>
      </c>
      <c r="L19" s="256">
        <f t="shared" si="58"/>
        <v>0</v>
      </c>
      <c r="M19" s="256">
        <f t="shared" si="58"/>
        <v>0</v>
      </c>
      <c r="N19" s="256">
        <f t="shared" si="58"/>
        <v>0</v>
      </c>
      <c r="O19" s="256">
        <f t="shared" si="58"/>
        <v>0</v>
      </c>
      <c r="P19" s="256">
        <f t="shared" si="58"/>
        <v>0</v>
      </c>
      <c r="Q19" s="256">
        <f t="shared" si="58"/>
        <v>0</v>
      </c>
      <c r="R19" s="256">
        <f t="shared" si="58"/>
        <v>0</v>
      </c>
      <c r="S19" s="256">
        <f t="shared" si="58"/>
        <v>0</v>
      </c>
      <c r="T19" s="256">
        <f t="shared" si="58"/>
        <v>0</v>
      </c>
      <c r="U19" s="256">
        <f t="shared" si="58"/>
        <v>0</v>
      </c>
      <c r="V19" s="256">
        <f t="shared" si="58"/>
        <v>0</v>
      </c>
      <c r="W19" s="256">
        <f t="shared" si="58"/>
        <v>0</v>
      </c>
      <c r="X19" s="256">
        <f t="shared" si="58"/>
        <v>0</v>
      </c>
      <c r="Y19" s="256">
        <f t="shared" si="58"/>
        <v>0</v>
      </c>
      <c r="Z19" s="256">
        <f t="shared" si="58"/>
        <v>0</v>
      </c>
      <c r="AA19" s="256">
        <f t="shared" si="58"/>
        <v>0</v>
      </c>
      <c r="AB19" s="256">
        <f t="shared" si="58"/>
        <v>0</v>
      </c>
      <c r="AC19" s="256">
        <f t="shared" si="58"/>
        <v>0</v>
      </c>
      <c r="AD19" s="256">
        <f t="shared" si="58"/>
        <v>0</v>
      </c>
      <c r="AE19" s="256">
        <f t="shared" si="58"/>
        <v>0</v>
      </c>
      <c r="AF19" s="256">
        <f t="shared" si="58"/>
        <v>0</v>
      </c>
      <c r="AG19" s="254" t="s">
        <v>597</v>
      </c>
      <c r="AH19" s="255">
        <f>+AH18+1</f>
        <v>3</v>
      </c>
      <c r="AI19" s="256">
        <f t="shared" ref="AI19" si="59">SUM(AI20:AI39)</f>
        <v>0</v>
      </c>
      <c r="AJ19" s="256">
        <f t="shared" ref="AJ19" si="60">SUM(AJ20:AJ39)</f>
        <v>0</v>
      </c>
      <c r="AK19" s="256">
        <f t="shared" ref="AK19" si="61">SUM(AK20:AK39)</f>
        <v>0</v>
      </c>
      <c r="AL19" s="256">
        <f t="shared" ref="AL19" si="62">SUM(AL20:AL39)</f>
        <v>0</v>
      </c>
      <c r="AM19" s="256">
        <f t="shared" ref="AM19" si="63">SUM(AM20:AM39)</f>
        <v>0</v>
      </c>
      <c r="AN19" s="256">
        <f t="shared" ref="AN19" si="64">SUM(AN20:AN39)</f>
        <v>0</v>
      </c>
      <c r="AO19" s="256">
        <f t="shared" ref="AO19" si="65">SUM(AO20:AO39)</f>
        <v>4225</v>
      </c>
      <c r="AP19" s="256">
        <f t="shared" ref="AP19" si="66">SUM(AP20:AP39)</f>
        <v>2536</v>
      </c>
      <c r="AQ19" s="256">
        <f t="shared" ref="AQ19" si="67">SUM(AQ20:AQ39)</f>
        <v>1689</v>
      </c>
      <c r="AR19" s="256">
        <f t="shared" ref="AR19" si="68">SUM(AR20:AR39)</f>
        <v>2922</v>
      </c>
      <c r="AS19" s="256">
        <f t="shared" ref="AS19" si="69">SUM(AS20:AS39)</f>
        <v>1603</v>
      </c>
      <c r="AT19" s="256">
        <f t="shared" ref="AT19" si="70">SUM(AT20:AT39)</f>
        <v>1319</v>
      </c>
      <c r="AU19" s="256">
        <f t="shared" ref="AU19" si="71">SUM(AU20:AU39)</f>
        <v>1258</v>
      </c>
      <c r="AV19" s="256">
        <f t="shared" ref="AV19" si="72">SUM(AV20:AV39)</f>
        <v>763</v>
      </c>
      <c r="AW19" s="256">
        <f t="shared" ref="AW19" si="73">SUM(AW20:AW39)</f>
        <v>495</v>
      </c>
      <c r="AX19" s="256">
        <f t="shared" ref="AX19" si="74">SUM(AX20:AX39)</f>
        <v>766</v>
      </c>
      <c r="AY19" s="256">
        <f t="shared" ref="AY19" si="75">SUM(AY20:AY39)</f>
        <v>491</v>
      </c>
      <c r="AZ19" s="256">
        <f t="shared" ref="AZ19" si="76">SUM(AZ20:AZ39)</f>
        <v>275</v>
      </c>
      <c r="BA19" s="256">
        <f t="shared" ref="BA19" si="77">SUM(BA20:BA39)</f>
        <v>19</v>
      </c>
      <c r="BB19" s="256">
        <f t="shared" ref="BB19" si="78">SUM(BB20:BB39)</f>
        <v>6</v>
      </c>
      <c r="BC19" s="256">
        <f t="shared" ref="BC19" si="79">SUM(BC20:BC39)</f>
        <v>13</v>
      </c>
      <c r="BD19" s="256">
        <f t="shared" ref="BD19" si="80">SUM(BD20:BD39)</f>
        <v>1</v>
      </c>
      <c r="BE19" s="256">
        <f t="shared" ref="BE19" si="81">SUM(BE20:BE39)</f>
        <v>1</v>
      </c>
      <c r="BF19" s="256">
        <f t="shared" ref="BF19" si="82">SUM(BF20:BF39)</f>
        <v>0</v>
      </c>
      <c r="BG19" s="256">
        <f t="shared" ref="BG19" si="83">SUM(BG20:BG39)</f>
        <v>18</v>
      </c>
      <c r="BH19" s="256">
        <f t="shared" ref="BH19" si="84">SUM(BH20:BH39)</f>
        <v>5</v>
      </c>
      <c r="BI19" s="256">
        <f t="shared" ref="BI19" si="85">SUM(BI20:BI39)</f>
        <v>13</v>
      </c>
      <c r="BJ19" s="254" t="s">
        <v>597</v>
      </c>
      <c r="BK19" s="255">
        <f>+BK18+1</f>
        <v>3</v>
      </c>
      <c r="BL19" s="256">
        <f t="shared" ref="BL19" si="86">SUM(BL20:BL39)</f>
        <v>1303</v>
      </c>
      <c r="BM19" s="256">
        <f t="shared" ref="BM19" si="87">SUM(BM20:BM39)</f>
        <v>933</v>
      </c>
      <c r="BN19" s="256">
        <f t="shared" ref="BN19" si="88">SUM(BN20:BN39)</f>
        <v>370</v>
      </c>
      <c r="BO19" s="256">
        <f t="shared" ref="BO19" si="89">SUM(BO20:BO39)</f>
        <v>311</v>
      </c>
      <c r="BP19" s="256">
        <f t="shared" ref="BP19" si="90">SUM(BP20:BP39)</f>
        <v>216</v>
      </c>
      <c r="BQ19" s="256">
        <f t="shared" ref="BQ19" si="91">SUM(BQ20:BQ39)</f>
        <v>95</v>
      </c>
      <c r="BR19" s="256">
        <f t="shared" ref="BR19" si="92">SUM(BR20:BR39)</f>
        <v>186</v>
      </c>
      <c r="BS19" s="256">
        <f t="shared" ref="BS19" si="93">SUM(BS20:BS39)</f>
        <v>126</v>
      </c>
      <c r="BT19" s="256">
        <f t="shared" ref="BT19" si="94">SUM(BT20:BT39)</f>
        <v>60</v>
      </c>
      <c r="BU19" s="256">
        <f t="shared" ref="BU19" si="95">SUM(BU20:BU39)</f>
        <v>80</v>
      </c>
      <c r="BV19" s="256">
        <f t="shared" ref="BV19" si="96">SUM(BV20:BV39)</f>
        <v>56</v>
      </c>
      <c r="BW19" s="256">
        <f t="shared" ref="BW19" si="97">SUM(BW20:BW39)</f>
        <v>24</v>
      </c>
      <c r="BX19" s="256">
        <f t="shared" ref="BX19" si="98">SUM(BX20:BX39)</f>
        <v>59</v>
      </c>
      <c r="BY19" s="256">
        <f t="shared" ref="BY19" si="99">SUM(BY20:BY39)</f>
        <v>47</v>
      </c>
      <c r="BZ19" s="256">
        <f t="shared" ref="BZ19" si="100">SUM(BZ20:BZ39)</f>
        <v>12</v>
      </c>
      <c r="CA19" s="256">
        <f t="shared" ref="CA19" si="101">SUM(CA20:CA39)</f>
        <v>21</v>
      </c>
      <c r="CB19" s="256">
        <f t="shared" ref="CB19" si="102">SUM(CB20:CB39)</f>
        <v>9</v>
      </c>
      <c r="CC19" s="256">
        <f t="shared" ref="CC19" si="103">SUM(CC20:CC39)</f>
        <v>12</v>
      </c>
      <c r="CD19" s="256">
        <f t="shared" ref="CD19" si="104">SUM(CD20:CD39)</f>
        <v>488</v>
      </c>
      <c r="CE19" s="256">
        <f t="shared" ref="CE19" si="105">SUM(CE20:CE39)</f>
        <v>369</v>
      </c>
      <c r="CF19" s="256">
        <f t="shared" ref="CF19" si="106">SUM(CF20:CF39)</f>
        <v>119</v>
      </c>
      <c r="CG19" s="256">
        <f t="shared" ref="CG19" si="107">SUM(CG20:CG39)</f>
        <v>103</v>
      </c>
      <c r="CH19" s="256">
        <f t="shared" ref="CH19" si="108">SUM(CH20:CH39)</f>
        <v>79</v>
      </c>
      <c r="CI19" s="256">
        <f t="shared" ref="CI19" si="109">SUM(CI20:CI39)</f>
        <v>24</v>
      </c>
      <c r="CJ19" s="256">
        <f t="shared" ref="CJ19" si="110">SUM(CJ20:CJ39)</f>
        <v>76</v>
      </c>
      <c r="CK19" s="256">
        <f t="shared" ref="CK19" si="111">SUM(CK20:CK39)</f>
        <v>75</v>
      </c>
      <c r="CL19" s="256">
        <f t="shared" ref="CL19" si="112">SUM(CL20:CL39)</f>
        <v>1</v>
      </c>
    </row>
    <row r="20" spans="1:90" s="96" customFormat="1">
      <c r="A20" s="155" t="s">
        <v>598</v>
      </c>
      <c r="B20" s="113">
        <f t="shared" ref="B20:B83" si="113">+B19+1</f>
        <v>4</v>
      </c>
      <c r="C20" s="248">
        <f t="shared" ref="C20:C82" si="114">+F20+AO20+CD20</f>
        <v>283</v>
      </c>
      <c r="D20" s="248">
        <f t="shared" ref="D20:D82" si="115">+G20+AP20+CE20</f>
        <v>167</v>
      </c>
      <c r="E20" s="248">
        <f t="shared" ref="E20:E82" si="116">+H20+AQ20+CF20</f>
        <v>116</v>
      </c>
      <c r="F20" s="248">
        <f t="shared" ref="F20:F82" si="117">+I20+X20</f>
        <v>0</v>
      </c>
      <c r="G20" s="248">
        <f t="shared" ref="G20:G82" si="118">+J20+Y20</f>
        <v>0</v>
      </c>
      <c r="H20" s="248">
        <f t="shared" ref="H20:H82" si="119">+K20+Z20</f>
        <v>0</v>
      </c>
      <c r="I20" s="248">
        <f t="shared" ref="I20:I82" si="120">+J20+K20</f>
        <v>0</v>
      </c>
      <c r="J20" s="162">
        <v>0</v>
      </c>
      <c r="K20" s="162">
        <v>0</v>
      </c>
      <c r="L20" s="248">
        <f t="shared" ref="L20:L81" si="121">+M20+N20</f>
        <v>0</v>
      </c>
      <c r="M20" s="162">
        <v>0</v>
      </c>
      <c r="N20" s="162">
        <v>0</v>
      </c>
      <c r="O20" s="248">
        <f t="shared" ref="O20:O81" si="122">+P20+Q20</f>
        <v>0</v>
      </c>
      <c r="P20" s="162">
        <v>0</v>
      </c>
      <c r="Q20" s="162">
        <v>0</v>
      </c>
      <c r="R20" s="248">
        <f t="shared" ref="R20:R81" si="123">+S20+T20</f>
        <v>0</v>
      </c>
      <c r="S20" s="162">
        <v>0</v>
      </c>
      <c r="T20" s="162">
        <v>0</v>
      </c>
      <c r="U20" s="248">
        <f t="shared" ref="U20:U81" si="124">+V20+W20</f>
        <v>0</v>
      </c>
      <c r="V20" s="162">
        <v>0</v>
      </c>
      <c r="W20" s="162">
        <v>0</v>
      </c>
      <c r="X20" s="248">
        <f t="shared" ref="X20:X81" si="125">+Y20+Z20</f>
        <v>0</v>
      </c>
      <c r="Y20" s="162">
        <v>0</v>
      </c>
      <c r="Z20" s="162">
        <v>0</v>
      </c>
      <c r="AA20" s="248">
        <f t="shared" ref="AA20:AA81" si="126">+AB20+AC20</f>
        <v>0</v>
      </c>
      <c r="AB20" s="162">
        <v>0</v>
      </c>
      <c r="AC20" s="162">
        <v>0</v>
      </c>
      <c r="AD20" s="248">
        <f t="shared" ref="AD20:AD81" si="127">+AE20+AF20</f>
        <v>0</v>
      </c>
      <c r="AE20" s="162">
        <v>0</v>
      </c>
      <c r="AF20" s="162">
        <v>0</v>
      </c>
      <c r="AG20" s="155" t="s">
        <v>598</v>
      </c>
      <c r="AH20" s="113">
        <f t="shared" ref="AH20:AH83" si="128">+AH19+1</f>
        <v>4</v>
      </c>
      <c r="AI20" s="248">
        <f t="shared" ref="AI20:AI81" si="129">+AJ20+AK20</f>
        <v>0</v>
      </c>
      <c r="AJ20" s="162">
        <v>0</v>
      </c>
      <c r="AK20" s="162">
        <v>0</v>
      </c>
      <c r="AL20" s="248">
        <f t="shared" ref="AL20:AL81" si="130">+AM20+AN20</f>
        <v>0</v>
      </c>
      <c r="AM20" s="162">
        <v>0</v>
      </c>
      <c r="AN20" s="162">
        <v>0</v>
      </c>
      <c r="AO20" s="248">
        <f t="shared" ref="AO20:AO82" si="131">+AR20+BL20</f>
        <v>283</v>
      </c>
      <c r="AP20" s="248">
        <f t="shared" ref="AP20:AP82" si="132">+AS20+BM20</f>
        <v>167</v>
      </c>
      <c r="AQ20" s="248">
        <f t="shared" ref="AQ20:AQ82" si="133">+AT20+BN20</f>
        <v>116</v>
      </c>
      <c r="AR20" s="248">
        <f t="shared" ref="AR20:AR82" si="134">+AS20+AT20</f>
        <v>218</v>
      </c>
      <c r="AS20" s="162">
        <v>117</v>
      </c>
      <c r="AT20" s="162">
        <v>101</v>
      </c>
      <c r="AU20" s="248">
        <f t="shared" ref="AU20:AU81" si="135">+AV20+AW20</f>
        <v>98</v>
      </c>
      <c r="AV20" s="162">
        <v>57</v>
      </c>
      <c r="AW20" s="162">
        <v>41</v>
      </c>
      <c r="AX20" s="248">
        <f t="shared" ref="AX20:AX81" si="136">+AY20+AZ20</f>
        <v>78</v>
      </c>
      <c r="AY20" s="162">
        <v>46</v>
      </c>
      <c r="AZ20" s="162">
        <v>32</v>
      </c>
      <c r="BA20" s="248">
        <f t="shared" ref="BA20:BA81" si="137">+BB20+BC20</f>
        <v>0</v>
      </c>
      <c r="BB20" s="162">
        <v>0</v>
      </c>
      <c r="BC20" s="162">
        <v>0</v>
      </c>
      <c r="BD20" s="248">
        <f t="shared" ref="BD20:BD81" si="138">+BE20+BF20</f>
        <v>0</v>
      </c>
      <c r="BE20" s="162">
        <v>0</v>
      </c>
      <c r="BF20" s="162">
        <v>0</v>
      </c>
      <c r="BG20" s="248">
        <f t="shared" ref="BG20:BG81" si="139">+BH20+BI20</f>
        <v>0</v>
      </c>
      <c r="BH20" s="162">
        <v>0</v>
      </c>
      <c r="BI20" s="162">
        <v>0</v>
      </c>
      <c r="BJ20" s="155" t="s">
        <v>598</v>
      </c>
      <c r="BK20" s="113">
        <f t="shared" ref="BK20:BK83" si="140">+BK19+1</f>
        <v>4</v>
      </c>
      <c r="BL20" s="248">
        <f t="shared" ref="BL20:BL81" si="141">+BM20+BN20</f>
        <v>65</v>
      </c>
      <c r="BM20" s="162">
        <v>50</v>
      </c>
      <c r="BN20" s="162">
        <v>15</v>
      </c>
      <c r="BO20" s="248">
        <f t="shared" ref="BO20:BO81" si="142">+BP20+BQ20</f>
        <v>21</v>
      </c>
      <c r="BP20" s="162">
        <v>17</v>
      </c>
      <c r="BQ20" s="162">
        <v>4</v>
      </c>
      <c r="BR20" s="248">
        <f t="shared" ref="BR20:BR81" si="143">+BS20+BT20</f>
        <v>17</v>
      </c>
      <c r="BS20" s="162">
        <v>15</v>
      </c>
      <c r="BT20" s="162">
        <v>2</v>
      </c>
      <c r="BU20" s="248">
        <f t="shared" ref="BU20:BU81" si="144">+BV20+BW20</f>
        <v>6</v>
      </c>
      <c r="BV20" s="162">
        <v>5</v>
      </c>
      <c r="BW20" s="162">
        <v>1</v>
      </c>
      <c r="BX20" s="248">
        <f t="shared" ref="BX20:BX81" si="145">+BY20+BZ20</f>
        <v>0</v>
      </c>
      <c r="BY20" s="162">
        <v>0</v>
      </c>
      <c r="BZ20" s="162">
        <v>0</v>
      </c>
      <c r="CA20" s="248">
        <f t="shared" ref="CA20:CA81" si="146">+CB20+CC20</f>
        <v>6</v>
      </c>
      <c r="CB20" s="250">
        <v>5</v>
      </c>
      <c r="CC20" s="162">
        <v>1</v>
      </c>
      <c r="CD20" s="248">
        <f t="shared" ref="CD20:CD81" si="147">+CE20+CF20</f>
        <v>0</v>
      </c>
      <c r="CE20" s="162">
        <v>0</v>
      </c>
      <c r="CF20" s="162">
        <v>0</v>
      </c>
      <c r="CG20" s="236">
        <f t="shared" ref="CG20:CG81" si="148">+CH20+CI20</f>
        <v>0</v>
      </c>
      <c r="CH20" s="189">
        <v>0</v>
      </c>
      <c r="CI20" s="189">
        <v>0</v>
      </c>
      <c r="CJ20" s="236">
        <f t="shared" ref="CJ20:CJ81" si="149">+CK20+CL20</f>
        <v>0</v>
      </c>
      <c r="CK20" s="189">
        <v>0</v>
      </c>
      <c r="CL20" s="189">
        <v>0</v>
      </c>
    </row>
    <row r="21" spans="1:90" s="96" customFormat="1" ht="25.5">
      <c r="A21" s="155" t="s">
        <v>599</v>
      </c>
      <c r="B21" s="113">
        <f t="shared" si="113"/>
        <v>5</v>
      </c>
      <c r="C21" s="248">
        <f t="shared" si="114"/>
        <v>461</v>
      </c>
      <c r="D21" s="248">
        <f t="shared" si="115"/>
        <v>213</v>
      </c>
      <c r="E21" s="248">
        <f t="shared" si="116"/>
        <v>248</v>
      </c>
      <c r="F21" s="248">
        <f t="shared" si="117"/>
        <v>0</v>
      </c>
      <c r="G21" s="248">
        <f t="shared" si="118"/>
        <v>0</v>
      </c>
      <c r="H21" s="248">
        <f t="shared" si="119"/>
        <v>0</v>
      </c>
      <c r="I21" s="248">
        <f t="shared" si="120"/>
        <v>0</v>
      </c>
      <c r="J21" s="162">
        <v>0</v>
      </c>
      <c r="K21" s="162">
        <v>0</v>
      </c>
      <c r="L21" s="248">
        <f t="shared" si="121"/>
        <v>0</v>
      </c>
      <c r="M21" s="162">
        <v>0</v>
      </c>
      <c r="N21" s="162">
        <v>0</v>
      </c>
      <c r="O21" s="248">
        <f t="shared" si="122"/>
        <v>0</v>
      </c>
      <c r="P21" s="162">
        <v>0</v>
      </c>
      <c r="Q21" s="162">
        <v>0</v>
      </c>
      <c r="R21" s="248">
        <f t="shared" si="123"/>
        <v>0</v>
      </c>
      <c r="S21" s="162">
        <v>0</v>
      </c>
      <c r="T21" s="162">
        <v>0</v>
      </c>
      <c r="U21" s="248">
        <f t="shared" si="124"/>
        <v>0</v>
      </c>
      <c r="V21" s="162">
        <v>0</v>
      </c>
      <c r="W21" s="162">
        <v>0</v>
      </c>
      <c r="X21" s="248">
        <f t="shared" si="125"/>
        <v>0</v>
      </c>
      <c r="Y21" s="162">
        <v>0</v>
      </c>
      <c r="Z21" s="162">
        <v>0</v>
      </c>
      <c r="AA21" s="248">
        <f t="shared" si="126"/>
        <v>0</v>
      </c>
      <c r="AB21" s="162">
        <v>0</v>
      </c>
      <c r="AC21" s="162">
        <v>0</v>
      </c>
      <c r="AD21" s="248">
        <f t="shared" si="127"/>
        <v>0</v>
      </c>
      <c r="AE21" s="162">
        <v>0</v>
      </c>
      <c r="AF21" s="162">
        <v>0</v>
      </c>
      <c r="AG21" s="155" t="s">
        <v>599</v>
      </c>
      <c r="AH21" s="113">
        <f t="shared" si="128"/>
        <v>5</v>
      </c>
      <c r="AI21" s="248">
        <f t="shared" si="129"/>
        <v>0</v>
      </c>
      <c r="AJ21" s="162">
        <v>0</v>
      </c>
      <c r="AK21" s="162">
        <v>0</v>
      </c>
      <c r="AL21" s="248">
        <f t="shared" si="130"/>
        <v>0</v>
      </c>
      <c r="AM21" s="162">
        <v>0</v>
      </c>
      <c r="AN21" s="162">
        <v>0</v>
      </c>
      <c r="AO21" s="248">
        <f t="shared" si="131"/>
        <v>370</v>
      </c>
      <c r="AP21" s="248">
        <f t="shared" si="132"/>
        <v>213</v>
      </c>
      <c r="AQ21" s="248">
        <f t="shared" si="133"/>
        <v>157</v>
      </c>
      <c r="AR21" s="248">
        <f t="shared" si="134"/>
        <v>214</v>
      </c>
      <c r="AS21" s="162">
        <v>105</v>
      </c>
      <c r="AT21" s="162">
        <v>109</v>
      </c>
      <c r="AU21" s="248">
        <f t="shared" si="135"/>
        <v>115</v>
      </c>
      <c r="AV21" s="162">
        <v>57</v>
      </c>
      <c r="AW21" s="162">
        <v>58</v>
      </c>
      <c r="AX21" s="248">
        <f t="shared" si="136"/>
        <v>69</v>
      </c>
      <c r="AY21" s="162">
        <v>34</v>
      </c>
      <c r="AZ21" s="162">
        <v>35</v>
      </c>
      <c r="BA21" s="248">
        <f t="shared" si="137"/>
        <v>0</v>
      </c>
      <c r="BB21" s="162">
        <v>0</v>
      </c>
      <c r="BC21" s="162">
        <v>0</v>
      </c>
      <c r="BD21" s="248">
        <f t="shared" si="138"/>
        <v>0</v>
      </c>
      <c r="BE21" s="162">
        <v>0</v>
      </c>
      <c r="BF21" s="162">
        <v>0</v>
      </c>
      <c r="BG21" s="248">
        <f t="shared" si="139"/>
        <v>0</v>
      </c>
      <c r="BH21" s="162">
        <v>0</v>
      </c>
      <c r="BI21" s="162">
        <v>0</v>
      </c>
      <c r="BJ21" s="155" t="s">
        <v>599</v>
      </c>
      <c r="BK21" s="113">
        <f t="shared" si="140"/>
        <v>5</v>
      </c>
      <c r="BL21" s="248">
        <f t="shared" si="141"/>
        <v>156</v>
      </c>
      <c r="BM21" s="162">
        <v>108</v>
      </c>
      <c r="BN21" s="162">
        <v>48</v>
      </c>
      <c r="BO21" s="248">
        <f t="shared" si="142"/>
        <v>46</v>
      </c>
      <c r="BP21" s="162">
        <v>31</v>
      </c>
      <c r="BQ21" s="162">
        <v>15</v>
      </c>
      <c r="BR21" s="248">
        <f t="shared" si="143"/>
        <v>32</v>
      </c>
      <c r="BS21" s="162">
        <v>20</v>
      </c>
      <c r="BT21" s="162">
        <v>12</v>
      </c>
      <c r="BU21" s="248">
        <f t="shared" si="144"/>
        <v>0</v>
      </c>
      <c r="BV21" s="162">
        <v>0</v>
      </c>
      <c r="BW21" s="162">
        <v>0</v>
      </c>
      <c r="BX21" s="248">
        <f t="shared" si="145"/>
        <v>0</v>
      </c>
      <c r="BY21" s="162">
        <v>0</v>
      </c>
      <c r="BZ21" s="162">
        <v>0</v>
      </c>
      <c r="CA21" s="248">
        <f t="shared" si="146"/>
        <v>0</v>
      </c>
      <c r="CB21" s="250">
        <v>0</v>
      </c>
      <c r="CC21" s="162">
        <v>0</v>
      </c>
      <c r="CD21" s="248">
        <f t="shared" si="147"/>
        <v>91</v>
      </c>
      <c r="CE21" s="162">
        <v>0</v>
      </c>
      <c r="CF21" s="162">
        <v>91</v>
      </c>
      <c r="CG21" s="236">
        <f t="shared" si="148"/>
        <v>0</v>
      </c>
      <c r="CH21" s="189">
        <v>0</v>
      </c>
      <c r="CI21" s="189">
        <v>0</v>
      </c>
      <c r="CJ21" s="236">
        <f t="shared" si="149"/>
        <v>0</v>
      </c>
      <c r="CK21" s="189">
        <v>0</v>
      </c>
      <c r="CL21" s="189">
        <v>0</v>
      </c>
    </row>
    <row r="22" spans="1:90" s="96" customFormat="1">
      <c r="A22" s="155" t="s">
        <v>600</v>
      </c>
      <c r="B22" s="113">
        <f t="shared" si="113"/>
        <v>6</v>
      </c>
      <c r="C22" s="248">
        <f t="shared" si="114"/>
        <v>386</v>
      </c>
      <c r="D22" s="248">
        <f t="shared" si="115"/>
        <v>183</v>
      </c>
      <c r="E22" s="248">
        <f t="shared" si="116"/>
        <v>203</v>
      </c>
      <c r="F22" s="248">
        <f t="shared" si="117"/>
        <v>0</v>
      </c>
      <c r="G22" s="248">
        <f t="shared" si="118"/>
        <v>0</v>
      </c>
      <c r="H22" s="248">
        <f t="shared" si="119"/>
        <v>0</v>
      </c>
      <c r="I22" s="248">
        <f t="shared" si="120"/>
        <v>0</v>
      </c>
      <c r="J22" s="162">
        <v>0</v>
      </c>
      <c r="K22" s="162">
        <v>0</v>
      </c>
      <c r="L22" s="248">
        <f t="shared" si="121"/>
        <v>0</v>
      </c>
      <c r="M22" s="162">
        <v>0</v>
      </c>
      <c r="N22" s="162">
        <v>0</v>
      </c>
      <c r="O22" s="248">
        <f t="shared" si="122"/>
        <v>0</v>
      </c>
      <c r="P22" s="162">
        <v>0</v>
      </c>
      <c r="Q22" s="162">
        <v>0</v>
      </c>
      <c r="R22" s="248">
        <f t="shared" si="123"/>
        <v>0</v>
      </c>
      <c r="S22" s="162">
        <v>0</v>
      </c>
      <c r="T22" s="162">
        <v>0</v>
      </c>
      <c r="U22" s="248">
        <f t="shared" si="124"/>
        <v>0</v>
      </c>
      <c r="V22" s="162">
        <v>0</v>
      </c>
      <c r="W22" s="162">
        <v>0</v>
      </c>
      <c r="X22" s="248">
        <f t="shared" si="125"/>
        <v>0</v>
      </c>
      <c r="Y22" s="162">
        <v>0</v>
      </c>
      <c r="Z22" s="162">
        <v>0</v>
      </c>
      <c r="AA22" s="248">
        <f t="shared" si="126"/>
        <v>0</v>
      </c>
      <c r="AB22" s="162">
        <v>0</v>
      </c>
      <c r="AC22" s="162">
        <v>0</v>
      </c>
      <c r="AD22" s="248">
        <f t="shared" si="127"/>
        <v>0</v>
      </c>
      <c r="AE22" s="162">
        <v>0</v>
      </c>
      <c r="AF22" s="162">
        <v>0</v>
      </c>
      <c r="AG22" s="155" t="s">
        <v>600</v>
      </c>
      <c r="AH22" s="113">
        <f t="shared" si="128"/>
        <v>6</v>
      </c>
      <c r="AI22" s="248">
        <f t="shared" si="129"/>
        <v>0</v>
      </c>
      <c r="AJ22" s="162">
        <v>0</v>
      </c>
      <c r="AK22" s="162">
        <v>0</v>
      </c>
      <c r="AL22" s="248">
        <f t="shared" si="130"/>
        <v>0</v>
      </c>
      <c r="AM22" s="162">
        <v>0</v>
      </c>
      <c r="AN22" s="162">
        <v>0</v>
      </c>
      <c r="AO22" s="248">
        <f t="shared" si="131"/>
        <v>386</v>
      </c>
      <c r="AP22" s="248">
        <f t="shared" si="132"/>
        <v>183</v>
      </c>
      <c r="AQ22" s="248">
        <f t="shared" si="133"/>
        <v>203</v>
      </c>
      <c r="AR22" s="248">
        <f t="shared" si="134"/>
        <v>342</v>
      </c>
      <c r="AS22" s="162">
        <v>144</v>
      </c>
      <c r="AT22" s="162">
        <v>198</v>
      </c>
      <c r="AU22" s="248">
        <f t="shared" si="135"/>
        <v>65</v>
      </c>
      <c r="AV22" s="162">
        <v>28</v>
      </c>
      <c r="AW22" s="162">
        <v>37</v>
      </c>
      <c r="AX22" s="248">
        <f t="shared" si="136"/>
        <v>0</v>
      </c>
      <c r="AY22" s="162">
        <v>0</v>
      </c>
      <c r="AZ22" s="162">
        <v>0</v>
      </c>
      <c r="BA22" s="248">
        <f t="shared" si="137"/>
        <v>0</v>
      </c>
      <c r="BB22" s="162">
        <v>0</v>
      </c>
      <c r="BC22" s="162">
        <v>0</v>
      </c>
      <c r="BD22" s="248">
        <f t="shared" si="138"/>
        <v>0</v>
      </c>
      <c r="BE22" s="162">
        <v>0</v>
      </c>
      <c r="BF22" s="162">
        <v>0</v>
      </c>
      <c r="BG22" s="248">
        <f t="shared" si="139"/>
        <v>0</v>
      </c>
      <c r="BH22" s="162">
        <v>0</v>
      </c>
      <c r="BI22" s="162">
        <v>0</v>
      </c>
      <c r="BJ22" s="155" t="s">
        <v>600</v>
      </c>
      <c r="BK22" s="113">
        <f t="shared" si="140"/>
        <v>6</v>
      </c>
      <c r="BL22" s="248">
        <f t="shared" si="141"/>
        <v>44</v>
      </c>
      <c r="BM22" s="162">
        <v>39</v>
      </c>
      <c r="BN22" s="162">
        <v>5</v>
      </c>
      <c r="BO22" s="248">
        <f t="shared" si="142"/>
        <v>10</v>
      </c>
      <c r="BP22" s="162">
        <v>8</v>
      </c>
      <c r="BQ22" s="162">
        <v>2</v>
      </c>
      <c r="BR22" s="248">
        <f t="shared" si="143"/>
        <v>10</v>
      </c>
      <c r="BS22" s="162">
        <v>8</v>
      </c>
      <c r="BT22" s="162">
        <v>2</v>
      </c>
      <c r="BU22" s="248">
        <f t="shared" si="144"/>
        <v>0</v>
      </c>
      <c r="BV22" s="162">
        <v>0</v>
      </c>
      <c r="BW22" s="162">
        <v>0</v>
      </c>
      <c r="BX22" s="248">
        <f t="shared" si="145"/>
        <v>0</v>
      </c>
      <c r="BY22" s="162">
        <v>0</v>
      </c>
      <c r="BZ22" s="162">
        <v>0</v>
      </c>
      <c r="CA22" s="248">
        <f t="shared" si="146"/>
        <v>0</v>
      </c>
      <c r="CB22" s="250">
        <v>0</v>
      </c>
      <c r="CC22" s="162">
        <v>0</v>
      </c>
      <c r="CD22" s="248">
        <f t="shared" si="147"/>
        <v>0</v>
      </c>
      <c r="CE22" s="162">
        <v>0</v>
      </c>
      <c r="CF22" s="162">
        <v>0</v>
      </c>
      <c r="CG22" s="236">
        <f t="shared" si="148"/>
        <v>0</v>
      </c>
      <c r="CH22" s="189">
        <v>0</v>
      </c>
      <c r="CI22" s="189">
        <v>0</v>
      </c>
      <c r="CJ22" s="236">
        <f t="shared" si="149"/>
        <v>0</v>
      </c>
      <c r="CK22" s="189">
        <v>0</v>
      </c>
      <c r="CL22" s="189">
        <v>0</v>
      </c>
    </row>
    <row r="23" spans="1:90" s="96" customFormat="1" ht="25.5">
      <c r="A23" s="155" t="s">
        <v>601</v>
      </c>
      <c r="B23" s="113">
        <f t="shared" si="113"/>
        <v>7</v>
      </c>
      <c r="C23" s="248">
        <f t="shared" si="114"/>
        <v>139</v>
      </c>
      <c r="D23" s="248">
        <f t="shared" si="115"/>
        <v>91</v>
      </c>
      <c r="E23" s="248">
        <f t="shared" si="116"/>
        <v>48</v>
      </c>
      <c r="F23" s="248">
        <f t="shared" si="117"/>
        <v>0</v>
      </c>
      <c r="G23" s="248">
        <f t="shared" si="118"/>
        <v>0</v>
      </c>
      <c r="H23" s="248">
        <f t="shared" si="119"/>
        <v>0</v>
      </c>
      <c r="I23" s="248">
        <f t="shared" si="120"/>
        <v>0</v>
      </c>
      <c r="J23" s="162">
        <v>0</v>
      </c>
      <c r="K23" s="162">
        <v>0</v>
      </c>
      <c r="L23" s="248">
        <f t="shared" si="121"/>
        <v>0</v>
      </c>
      <c r="M23" s="162">
        <v>0</v>
      </c>
      <c r="N23" s="162">
        <v>0</v>
      </c>
      <c r="O23" s="248">
        <f t="shared" si="122"/>
        <v>0</v>
      </c>
      <c r="P23" s="162">
        <v>0</v>
      </c>
      <c r="Q23" s="162">
        <v>0</v>
      </c>
      <c r="R23" s="248">
        <f t="shared" si="123"/>
        <v>0</v>
      </c>
      <c r="S23" s="162">
        <v>0</v>
      </c>
      <c r="T23" s="162">
        <v>0</v>
      </c>
      <c r="U23" s="248">
        <f t="shared" si="124"/>
        <v>0</v>
      </c>
      <c r="V23" s="162">
        <v>0</v>
      </c>
      <c r="W23" s="162">
        <v>0</v>
      </c>
      <c r="X23" s="248">
        <f t="shared" si="125"/>
        <v>0</v>
      </c>
      <c r="Y23" s="162">
        <v>0</v>
      </c>
      <c r="Z23" s="162">
        <v>0</v>
      </c>
      <c r="AA23" s="248">
        <f t="shared" si="126"/>
        <v>0</v>
      </c>
      <c r="AB23" s="162">
        <v>0</v>
      </c>
      <c r="AC23" s="162">
        <v>0</v>
      </c>
      <c r="AD23" s="248">
        <f t="shared" si="127"/>
        <v>0</v>
      </c>
      <c r="AE23" s="162">
        <v>0</v>
      </c>
      <c r="AF23" s="162">
        <v>0</v>
      </c>
      <c r="AG23" s="155" t="s">
        <v>601</v>
      </c>
      <c r="AH23" s="113">
        <f t="shared" si="128"/>
        <v>7</v>
      </c>
      <c r="AI23" s="248">
        <f t="shared" si="129"/>
        <v>0</v>
      </c>
      <c r="AJ23" s="162">
        <v>0</v>
      </c>
      <c r="AK23" s="162">
        <v>0</v>
      </c>
      <c r="AL23" s="248">
        <f t="shared" si="130"/>
        <v>0</v>
      </c>
      <c r="AM23" s="162">
        <v>0</v>
      </c>
      <c r="AN23" s="162">
        <v>0</v>
      </c>
      <c r="AO23" s="248">
        <f t="shared" si="131"/>
        <v>139</v>
      </c>
      <c r="AP23" s="248">
        <f t="shared" si="132"/>
        <v>91</v>
      </c>
      <c r="AQ23" s="248">
        <f t="shared" si="133"/>
        <v>48</v>
      </c>
      <c r="AR23" s="248">
        <f t="shared" si="134"/>
        <v>134</v>
      </c>
      <c r="AS23" s="162">
        <v>90</v>
      </c>
      <c r="AT23" s="162">
        <v>44</v>
      </c>
      <c r="AU23" s="248">
        <f t="shared" si="135"/>
        <v>67</v>
      </c>
      <c r="AV23" s="162">
        <v>44</v>
      </c>
      <c r="AW23" s="162">
        <v>23</v>
      </c>
      <c r="AX23" s="248">
        <f t="shared" si="136"/>
        <v>36</v>
      </c>
      <c r="AY23" s="162">
        <v>24</v>
      </c>
      <c r="AZ23" s="162">
        <v>12</v>
      </c>
      <c r="BA23" s="248">
        <f t="shared" si="137"/>
        <v>0</v>
      </c>
      <c r="BB23" s="162">
        <v>0</v>
      </c>
      <c r="BC23" s="162">
        <v>0</v>
      </c>
      <c r="BD23" s="248">
        <f t="shared" si="138"/>
        <v>0</v>
      </c>
      <c r="BE23" s="162">
        <v>0</v>
      </c>
      <c r="BF23" s="162">
        <v>0</v>
      </c>
      <c r="BG23" s="248">
        <f t="shared" si="139"/>
        <v>0</v>
      </c>
      <c r="BH23" s="162">
        <v>0</v>
      </c>
      <c r="BI23" s="162">
        <v>0</v>
      </c>
      <c r="BJ23" s="155" t="s">
        <v>601</v>
      </c>
      <c r="BK23" s="113">
        <f t="shared" si="140"/>
        <v>7</v>
      </c>
      <c r="BL23" s="248">
        <f t="shared" si="141"/>
        <v>5</v>
      </c>
      <c r="BM23" s="162">
        <v>1</v>
      </c>
      <c r="BN23" s="162">
        <v>4</v>
      </c>
      <c r="BO23" s="248">
        <f t="shared" si="142"/>
        <v>3</v>
      </c>
      <c r="BP23" s="162">
        <v>0</v>
      </c>
      <c r="BQ23" s="162">
        <v>3</v>
      </c>
      <c r="BR23" s="248">
        <f t="shared" si="143"/>
        <v>2</v>
      </c>
      <c r="BS23" s="162">
        <v>0</v>
      </c>
      <c r="BT23" s="162">
        <v>2</v>
      </c>
      <c r="BU23" s="248">
        <f t="shared" si="144"/>
        <v>1</v>
      </c>
      <c r="BV23" s="162">
        <v>0</v>
      </c>
      <c r="BW23" s="162">
        <v>1</v>
      </c>
      <c r="BX23" s="248">
        <f t="shared" si="145"/>
        <v>1</v>
      </c>
      <c r="BY23" s="162">
        <v>0</v>
      </c>
      <c r="BZ23" s="162">
        <v>1</v>
      </c>
      <c r="CA23" s="248">
        <f t="shared" si="146"/>
        <v>0</v>
      </c>
      <c r="CB23" s="250">
        <v>0</v>
      </c>
      <c r="CC23" s="162">
        <v>0</v>
      </c>
      <c r="CD23" s="248">
        <f t="shared" si="147"/>
        <v>0</v>
      </c>
      <c r="CE23" s="162">
        <v>0</v>
      </c>
      <c r="CF23" s="162">
        <v>0</v>
      </c>
      <c r="CG23" s="236">
        <f t="shared" si="148"/>
        <v>0</v>
      </c>
      <c r="CH23" s="189">
        <v>0</v>
      </c>
      <c r="CI23" s="189">
        <v>0</v>
      </c>
      <c r="CJ23" s="236">
        <f t="shared" si="149"/>
        <v>0</v>
      </c>
      <c r="CK23" s="189">
        <v>0</v>
      </c>
      <c r="CL23" s="189">
        <v>0</v>
      </c>
    </row>
    <row r="24" spans="1:90" s="96" customFormat="1" ht="25.5">
      <c r="A24" s="155" t="s">
        <v>602</v>
      </c>
      <c r="B24" s="113">
        <f t="shared" si="113"/>
        <v>8</v>
      </c>
      <c r="C24" s="248">
        <f t="shared" si="114"/>
        <v>233</v>
      </c>
      <c r="D24" s="248">
        <f t="shared" si="115"/>
        <v>118</v>
      </c>
      <c r="E24" s="248">
        <f t="shared" si="116"/>
        <v>115</v>
      </c>
      <c r="F24" s="248">
        <f t="shared" si="117"/>
        <v>0</v>
      </c>
      <c r="G24" s="248">
        <f t="shared" si="118"/>
        <v>0</v>
      </c>
      <c r="H24" s="248">
        <f t="shared" si="119"/>
        <v>0</v>
      </c>
      <c r="I24" s="248">
        <f t="shared" si="120"/>
        <v>0</v>
      </c>
      <c r="J24" s="162">
        <v>0</v>
      </c>
      <c r="K24" s="162">
        <v>0</v>
      </c>
      <c r="L24" s="248">
        <f t="shared" si="121"/>
        <v>0</v>
      </c>
      <c r="M24" s="162">
        <v>0</v>
      </c>
      <c r="N24" s="162">
        <v>0</v>
      </c>
      <c r="O24" s="248">
        <f t="shared" si="122"/>
        <v>0</v>
      </c>
      <c r="P24" s="162">
        <v>0</v>
      </c>
      <c r="Q24" s="162">
        <v>0</v>
      </c>
      <c r="R24" s="248">
        <f t="shared" si="123"/>
        <v>0</v>
      </c>
      <c r="S24" s="162">
        <v>0</v>
      </c>
      <c r="T24" s="162">
        <v>0</v>
      </c>
      <c r="U24" s="248">
        <f t="shared" si="124"/>
        <v>0</v>
      </c>
      <c r="V24" s="162">
        <v>0</v>
      </c>
      <c r="W24" s="162">
        <v>0</v>
      </c>
      <c r="X24" s="248">
        <f t="shared" si="125"/>
        <v>0</v>
      </c>
      <c r="Y24" s="162">
        <v>0</v>
      </c>
      <c r="Z24" s="162">
        <v>0</v>
      </c>
      <c r="AA24" s="248">
        <f t="shared" si="126"/>
        <v>0</v>
      </c>
      <c r="AB24" s="162">
        <v>0</v>
      </c>
      <c r="AC24" s="162">
        <v>0</v>
      </c>
      <c r="AD24" s="248">
        <f t="shared" si="127"/>
        <v>0</v>
      </c>
      <c r="AE24" s="162">
        <v>0</v>
      </c>
      <c r="AF24" s="162">
        <v>0</v>
      </c>
      <c r="AG24" s="155" t="s">
        <v>602</v>
      </c>
      <c r="AH24" s="113">
        <f t="shared" si="128"/>
        <v>8</v>
      </c>
      <c r="AI24" s="248">
        <f t="shared" si="129"/>
        <v>0</v>
      </c>
      <c r="AJ24" s="162">
        <v>0</v>
      </c>
      <c r="AK24" s="162">
        <v>0</v>
      </c>
      <c r="AL24" s="248">
        <f t="shared" si="130"/>
        <v>0</v>
      </c>
      <c r="AM24" s="162">
        <v>0</v>
      </c>
      <c r="AN24" s="162">
        <v>0</v>
      </c>
      <c r="AO24" s="248">
        <f t="shared" si="131"/>
        <v>210</v>
      </c>
      <c r="AP24" s="248">
        <f t="shared" si="132"/>
        <v>96</v>
      </c>
      <c r="AQ24" s="248">
        <f t="shared" si="133"/>
        <v>114</v>
      </c>
      <c r="AR24" s="248">
        <f t="shared" si="134"/>
        <v>82</v>
      </c>
      <c r="AS24" s="162">
        <v>26</v>
      </c>
      <c r="AT24" s="162">
        <v>56</v>
      </c>
      <c r="AU24" s="248">
        <f t="shared" si="135"/>
        <v>10</v>
      </c>
      <c r="AV24" s="162">
        <v>2</v>
      </c>
      <c r="AW24" s="162">
        <v>8</v>
      </c>
      <c r="AX24" s="248">
        <f t="shared" si="136"/>
        <v>5</v>
      </c>
      <c r="AY24" s="162">
        <v>1</v>
      </c>
      <c r="AZ24" s="162">
        <v>4</v>
      </c>
      <c r="BA24" s="248">
        <f t="shared" si="137"/>
        <v>0</v>
      </c>
      <c r="BB24" s="162">
        <v>0</v>
      </c>
      <c r="BC24" s="162">
        <v>0</v>
      </c>
      <c r="BD24" s="248">
        <f t="shared" si="138"/>
        <v>0</v>
      </c>
      <c r="BE24" s="162">
        <v>0</v>
      </c>
      <c r="BF24" s="162">
        <v>0</v>
      </c>
      <c r="BG24" s="248">
        <f t="shared" si="139"/>
        <v>0</v>
      </c>
      <c r="BH24" s="162">
        <v>0</v>
      </c>
      <c r="BI24" s="162">
        <v>0</v>
      </c>
      <c r="BJ24" s="155" t="s">
        <v>602</v>
      </c>
      <c r="BK24" s="113">
        <f t="shared" si="140"/>
        <v>8</v>
      </c>
      <c r="BL24" s="248">
        <f t="shared" si="141"/>
        <v>128</v>
      </c>
      <c r="BM24" s="162">
        <v>70</v>
      </c>
      <c r="BN24" s="162">
        <v>58</v>
      </c>
      <c r="BO24" s="248">
        <f t="shared" si="142"/>
        <v>2</v>
      </c>
      <c r="BP24" s="162">
        <v>1</v>
      </c>
      <c r="BQ24" s="162">
        <v>1</v>
      </c>
      <c r="BR24" s="248">
        <f t="shared" si="143"/>
        <v>2</v>
      </c>
      <c r="BS24" s="162">
        <v>1</v>
      </c>
      <c r="BT24" s="162">
        <v>1</v>
      </c>
      <c r="BU24" s="248">
        <f t="shared" si="144"/>
        <v>10</v>
      </c>
      <c r="BV24" s="162">
        <v>10</v>
      </c>
      <c r="BW24" s="162">
        <v>0</v>
      </c>
      <c r="BX24" s="248">
        <f t="shared" si="145"/>
        <v>10</v>
      </c>
      <c r="BY24" s="162">
        <v>10</v>
      </c>
      <c r="BZ24" s="162">
        <v>0</v>
      </c>
      <c r="CA24" s="248">
        <f t="shared" si="146"/>
        <v>0</v>
      </c>
      <c r="CB24" s="250">
        <v>0</v>
      </c>
      <c r="CC24" s="162">
        <v>0</v>
      </c>
      <c r="CD24" s="248">
        <f t="shared" si="147"/>
        <v>23</v>
      </c>
      <c r="CE24" s="162">
        <v>22</v>
      </c>
      <c r="CF24" s="162">
        <v>1</v>
      </c>
      <c r="CG24" s="236">
        <f t="shared" si="148"/>
        <v>23</v>
      </c>
      <c r="CH24" s="189">
        <v>22</v>
      </c>
      <c r="CI24" s="189">
        <v>1</v>
      </c>
      <c r="CJ24" s="236">
        <f t="shared" si="149"/>
        <v>23</v>
      </c>
      <c r="CK24" s="189">
        <v>22</v>
      </c>
      <c r="CL24" s="189">
        <v>1</v>
      </c>
    </row>
    <row r="25" spans="1:90" s="96" customFormat="1">
      <c r="A25" s="155" t="s">
        <v>603</v>
      </c>
      <c r="B25" s="113">
        <f t="shared" si="113"/>
        <v>9</v>
      </c>
      <c r="C25" s="248">
        <f t="shared" si="114"/>
        <v>200</v>
      </c>
      <c r="D25" s="248">
        <f t="shared" si="115"/>
        <v>94</v>
      </c>
      <c r="E25" s="248">
        <f t="shared" si="116"/>
        <v>106</v>
      </c>
      <c r="F25" s="248">
        <f t="shared" si="117"/>
        <v>0</v>
      </c>
      <c r="G25" s="248">
        <f t="shared" si="118"/>
        <v>0</v>
      </c>
      <c r="H25" s="248">
        <f t="shared" si="119"/>
        <v>0</v>
      </c>
      <c r="I25" s="248">
        <f t="shared" si="120"/>
        <v>0</v>
      </c>
      <c r="J25" s="162">
        <v>0</v>
      </c>
      <c r="K25" s="162">
        <v>0</v>
      </c>
      <c r="L25" s="248">
        <f t="shared" si="121"/>
        <v>0</v>
      </c>
      <c r="M25" s="162">
        <v>0</v>
      </c>
      <c r="N25" s="162">
        <v>0</v>
      </c>
      <c r="O25" s="248">
        <f t="shared" si="122"/>
        <v>0</v>
      </c>
      <c r="P25" s="162">
        <v>0</v>
      </c>
      <c r="Q25" s="162">
        <v>0</v>
      </c>
      <c r="R25" s="248">
        <f t="shared" si="123"/>
        <v>0</v>
      </c>
      <c r="S25" s="162">
        <v>0</v>
      </c>
      <c r="T25" s="162">
        <v>0</v>
      </c>
      <c r="U25" s="248">
        <f t="shared" si="124"/>
        <v>0</v>
      </c>
      <c r="V25" s="162">
        <v>0</v>
      </c>
      <c r="W25" s="162">
        <v>0</v>
      </c>
      <c r="X25" s="248">
        <f t="shared" si="125"/>
        <v>0</v>
      </c>
      <c r="Y25" s="162">
        <v>0</v>
      </c>
      <c r="Z25" s="162">
        <v>0</v>
      </c>
      <c r="AA25" s="248">
        <f t="shared" si="126"/>
        <v>0</v>
      </c>
      <c r="AB25" s="162">
        <v>0</v>
      </c>
      <c r="AC25" s="162">
        <v>0</v>
      </c>
      <c r="AD25" s="248">
        <f t="shared" si="127"/>
        <v>0</v>
      </c>
      <c r="AE25" s="162">
        <v>0</v>
      </c>
      <c r="AF25" s="162">
        <v>0</v>
      </c>
      <c r="AG25" s="155" t="s">
        <v>603</v>
      </c>
      <c r="AH25" s="113">
        <f t="shared" si="128"/>
        <v>9</v>
      </c>
      <c r="AI25" s="248">
        <f t="shared" si="129"/>
        <v>0</v>
      </c>
      <c r="AJ25" s="162">
        <v>0</v>
      </c>
      <c r="AK25" s="162">
        <v>0</v>
      </c>
      <c r="AL25" s="248">
        <f t="shared" si="130"/>
        <v>0</v>
      </c>
      <c r="AM25" s="162">
        <v>0</v>
      </c>
      <c r="AN25" s="162">
        <v>0</v>
      </c>
      <c r="AO25" s="248">
        <f t="shared" si="131"/>
        <v>200</v>
      </c>
      <c r="AP25" s="248">
        <f t="shared" si="132"/>
        <v>94</v>
      </c>
      <c r="AQ25" s="248">
        <f t="shared" si="133"/>
        <v>106</v>
      </c>
      <c r="AR25" s="248">
        <f t="shared" si="134"/>
        <v>122</v>
      </c>
      <c r="AS25" s="162">
        <v>49</v>
      </c>
      <c r="AT25" s="162">
        <v>73</v>
      </c>
      <c r="AU25" s="248">
        <f t="shared" si="135"/>
        <v>50</v>
      </c>
      <c r="AV25" s="162">
        <v>26</v>
      </c>
      <c r="AW25" s="162">
        <v>24</v>
      </c>
      <c r="AX25" s="248">
        <f t="shared" si="136"/>
        <v>31</v>
      </c>
      <c r="AY25" s="162">
        <v>14</v>
      </c>
      <c r="AZ25" s="162">
        <v>17</v>
      </c>
      <c r="BA25" s="248">
        <f t="shared" si="137"/>
        <v>0</v>
      </c>
      <c r="BB25" s="162">
        <v>0</v>
      </c>
      <c r="BC25" s="162">
        <v>0</v>
      </c>
      <c r="BD25" s="248">
        <f t="shared" si="138"/>
        <v>0</v>
      </c>
      <c r="BE25" s="162">
        <v>0</v>
      </c>
      <c r="BF25" s="162">
        <v>0</v>
      </c>
      <c r="BG25" s="248">
        <f t="shared" si="139"/>
        <v>0</v>
      </c>
      <c r="BH25" s="162">
        <v>0</v>
      </c>
      <c r="BI25" s="162">
        <v>0</v>
      </c>
      <c r="BJ25" s="155" t="s">
        <v>603</v>
      </c>
      <c r="BK25" s="113">
        <f t="shared" si="140"/>
        <v>9</v>
      </c>
      <c r="BL25" s="248">
        <f t="shared" si="141"/>
        <v>78</v>
      </c>
      <c r="BM25" s="162">
        <v>45</v>
      </c>
      <c r="BN25" s="162">
        <v>33</v>
      </c>
      <c r="BO25" s="248">
        <f t="shared" si="142"/>
        <v>12</v>
      </c>
      <c r="BP25" s="162">
        <v>4</v>
      </c>
      <c r="BQ25" s="162">
        <v>8</v>
      </c>
      <c r="BR25" s="248">
        <f t="shared" si="143"/>
        <v>6</v>
      </c>
      <c r="BS25" s="162">
        <v>0</v>
      </c>
      <c r="BT25" s="162">
        <v>6</v>
      </c>
      <c r="BU25" s="248">
        <f t="shared" si="144"/>
        <v>0</v>
      </c>
      <c r="BV25" s="162">
        <v>0</v>
      </c>
      <c r="BW25" s="162">
        <v>0</v>
      </c>
      <c r="BX25" s="248">
        <f t="shared" si="145"/>
        <v>0</v>
      </c>
      <c r="BY25" s="162">
        <v>0</v>
      </c>
      <c r="BZ25" s="162">
        <v>0</v>
      </c>
      <c r="CA25" s="248">
        <f t="shared" si="146"/>
        <v>0</v>
      </c>
      <c r="CB25" s="250">
        <v>0</v>
      </c>
      <c r="CC25" s="162">
        <v>0</v>
      </c>
      <c r="CD25" s="248">
        <f t="shared" si="147"/>
        <v>0</v>
      </c>
      <c r="CE25" s="162">
        <v>0</v>
      </c>
      <c r="CF25" s="162">
        <v>0</v>
      </c>
      <c r="CG25" s="236">
        <f t="shared" si="148"/>
        <v>0</v>
      </c>
      <c r="CH25" s="189">
        <v>0</v>
      </c>
      <c r="CI25" s="189">
        <v>0</v>
      </c>
      <c r="CJ25" s="236">
        <f t="shared" si="149"/>
        <v>0</v>
      </c>
      <c r="CK25" s="189">
        <v>0</v>
      </c>
      <c r="CL25" s="189">
        <v>0</v>
      </c>
    </row>
    <row r="26" spans="1:90" s="96" customFormat="1" ht="38.25">
      <c r="A26" s="155" t="s">
        <v>604</v>
      </c>
      <c r="B26" s="113">
        <f t="shared" si="113"/>
        <v>10</v>
      </c>
      <c r="C26" s="248">
        <f t="shared" si="114"/>
        <v>146</v>
      </c>
      <c r="D26" s="248">
        <f t="shared" si="115"/>
        <v>68</v>
      </c>
      <c r="E26" s="248">
        <f t="shared" si="116"/>
        <v>78</v>
      </c>
      <c r="F26" s="248">
        <f t="shared" si="117"/>
        <v>0</v>
      </c>
      <c r="G26" s="248">
        <f t="shared" si="118"/>
        <v>0</v>
      </c>
      <c r="H26" s="248">
        <f t="shared" si="119"/>
        <v>0</v>
      </c>
      <c r="I26" s="248">
        <f t="shared" si="120"/>
        <v>0</v>
      </c>
      <c r="J26" s="162">
        <v>0</v>
      </c>
      <c r="K26" s="162">
        <v>0</v>
      </c>
      <c r="L26" s="248">
        <f t="shared" si="121"/>
        <v>0</v>
      </c>
      <c r="M26" s="162">
        <v>0</v>
      </c>
      <c r="N26" s="162">
        <v>0</v>
      </c>
      <c r="O26" s="248">
        <f t="shared" si="122"/>
        <v>0</v>
      </c>
      <c r="P26" s="162">
        <v>0</v>
      </c>
      <c r="Q26" s="162">
        <v>0</v>
      </c>
      <c r="R26" s="248">
        <f t="shared" si="123"/>
        <v>0</v>
      </c>
      <c r="S26" s="162">
        <v>0</v>
      </c>
      <c r="T26" s="162">
        <v>0</v>
      </c>
      <c r="U26" s="248">
        <f t="shared" si="124"/>
        <v>0</v>
      </c>
      <c r="V26" s="162">
        <v>0</v>
      </c>
      <c r="W26" s="162">
        <v>0</v>
      </c>
      <c r="X26" s="248">
        <f t="shared" si="125"/>
        <v>0</v>
      </c>
      <c r="Y26" s="162">
        <v>0</v>
      </c>
      <c r="Z26" s="162">
        <v>0</v>
      </c>
      <c r="AA26" s="248">
        <f t="shared" si="126"/>
        <v>0</v>
      </c>
      <c r="AB26" s="162">
        <v>0</v>
      </c>
      <c r="AC26" s="162">
        <v>0</v>
      </c>
      <c r="AD26" s="248">
        <f t="shared" si="127"/>
        <v>0</v>
      </c>
      <c r="AE26" s="162">
        <v>0</v>
      </c>
      <c r="AF26" s="162">
        <v>0</v>
      </c>
      <c r="AG26" s="155" t="s">
        <v>604</v>
      </c>
      <c r="AH26" s="113">
        <f t="shared" si="128"/>
        <v>10</v>
      </c>
      <c r="AI26" s="248">
        <f t="shared" si="129"/>
        <v>0</v>
      </c>
      <c r="AJ26" s="162">
        <v>0</v>
      </c>
      <c r="AK26" s="162">
        <v>0</v>
      </c>
      <c r="AL26" s="248">
        <f t="shared" si="130"/>
        <v>0</v>
      </c>
      <c r="AM26" s="162">
        <v>0</v>
      </c>
      <c r="AN26" s="162">
        <v>0</v>
      </c>
      <c r="AO26" s="248">
        <f t="shared" si="131"/>
        <v>146</v>
      </c>
      <c r="AP26" s="248">
        <f t="shared" si="132"/>
        <v>68</v>
      </c>
      <c r="AQ26" s="248">
        <f t="shared" si="133"/>
        <v>78</v>
      </c>
      <c r="AR26" s="248">
        <f t="shared" si="134"/>
        <v>99</v>
      </c>
      <c r="AS26" s="162">
        <v>44</v>
      </c>
      <c r="AT26" s="162">
        <v>55</v>
      </c>
      <c r="AU26" s="248">
        <f t="shared" si="135"/>
        <v>24</v>
      </c>
      <c r="AV26" s="162">
        <v>10</v>
      </c>
      <c r="AW26" s="162">
        <v>14</v>
      </c>
      <c r="AX26" s="248">
        <f t="shared" si="136"/>
        <v>12</v>
      </c>
      <c r="AY26" s="162">
        <v>8</v>
      </c>
      <c r="AZ26" s="162">
        <v>4</v>
      </c>
      <c r="BA26" s="248">
        <f t="shared" si="137"/>
        <v>0</v>
      </c>
      <c r="BB26" s="162">
        <v>0</v>
      </c>
      <c r="BC26" s="162">
        <v>0</v>
      </c>
      <c r="BD26" s="248">
        <f t="shared" si="138"/>
        <v>0</v>
      </c>
      <c r="BE26" s="162">
        <v>0</v>
      </c>
      <c r="BF26" s="162">
        <v>0</v>
      </c>
      <c r="BG26" s="248">
        <f t="shared" si="139"/>
        <v>0</v>
      </c>
      <c r="BH26" s="162">
        <v>0</v>
      </c>
      <c r="BI26" s="162">
        <v>0</v>
      </c>
      <c r="BJ26" s="155" t="s">
        <v>604</v>
      </c>
      <c r="BK26" s="113">
        <f t="shared" si="140"/>
        <v>10</v>
      </c>
      <c r="BL26" s="248">
        <f t="shared" si="141"/>
        <v>47</v>
      </c>
      <c r="BM26" s="162">
        <v>24</v>
      </c>
      <c r="BN26" s="162">
        <v>23</v>
      </c>
      <c r="BO26" s="248">
        <f t="shared" si="142"/>
        <v>8</v>
      </c>
      <c r="BP26" s="162">
        <v>4</v>
      </c>
      <c r="BQ26" s="162">
        <v>4</v>
      </c>
      <c r="BR26" s="248">
        <f t="shared" si="143"/>
        <v>1</v>
      </c>
      <c r="BS26" s="162">
        <v>0</v>
      </c>
      <c r="BT26" s="162">
        <v>1</v>
      </c>
      <c r="BU26" s="248">
        <f t="shared" si="144"/>
        <v>3</v>
      </c>
      <c r="BV26" s="162">
        <v>2</v>
      </c>
      <c r="BW26" s="162">
        <v>1</v>
      </c>
      <c r="BX26" s="248">
        <f t="shared" si="145"/>
        <v>2</v>
      </c>
      <c r="BY26" s="162">
        <v>2</v>
      </c>
      <c r="BZ26" s="162">
        <v>0</v>
      </c>
      <c r="CA26" s="248">
        <f t="shared" si="146"/>
        <v>1</v>
      </c>
      <c r="CB26" s="250">
        <v>0</v>
      </c>
      <c r="CC26" s="162">
        <v>1</v>
      </c>
      <c r="CD26" s="248">
        <f t="shared" si="147"/>
        <v>0</v>
      </c>
      <c r="CE26" s="162">
        <v>0</v>
      </c>
      <c r="CF26" s="162">
        <v>0</v>
      </c>
      <c r="CG26" s="236">
        <f t="shared" si="148"/>
        <v>0</v>
      </c>
      <c r="CH26" s="189">
        <v>0</v>
      </c>
      <c r="CI26" s="189">
        <v>0</v>
      </c>
      <c r="CJ26" s="236">
        <f t="shared" si="149"/>
        <v>0</v>
      </c>
      <c r="CK26" s="189">
        <v>0</v>
      </c>
      <c r="CL26" s="189">
        <v>0</v>
      </c>
    </row>
    <row r="27" spans="1:90" s="96" customFormat="1">
      <c r="A27" s="155" t="s">
        <v>605</v>
      </c>
      <c r="B27" s="113">
        <f t="shared" si="113"/>
        <v>11</v>
      </c>
      <c r="C27" s="248">
        <f t="shared" si="114"/>
        <v>435</v>
      </c>
      <c r="D27" s="248">
        <f t="shared" si="115"/>
        <v>257</v>
      </c>
      <c r="E27" s="248">
        <f t="shared" si="116"/>
        <v>178</v>
      </c>
      <c r="F27" s="248">
        <f t="shared" si="117"/>
        <v>0</v>
      </c>
      <c r="G27" s="248">
        <f t="shared" si="118"/>
        <v>0</v>
      </c>
      <c r="H27" s="248">
        <f t="shared" si="119"/>
        <v>0</v>
      </c>
      <c r="I27" s="248">
        <f t="shared" si="120"/>
        <v>0</v>
      </c>
      <c r="J27" s="162">
        <v>0</v>
      </c>
      <c r="K27" s="162">
        <v>0</v>
      </c>
      <c r="L27" s="248">
        <f t="shared" si="121"/>
        <v>0</v>
      </c>
      <c r="M27" s="162">
        <v>0</v>
      </c>
      <c r="N27" s="162">
        <v>0</v>
      </c>
      <c r="O27" s="248">
        <f t="shared" si="122"/>
        <v>0</v>
      </c>
      <c r="P27" s="162">
        <v>0</v>
      </c>
      <c r="Q27" s="162">
        <v>0</v>
      </c>
      <c r="R27" s="248">
        <f t="shared" si="123"/>
        <v>0</v>
      </c>
      <c r="S27" s="162">
        <v>0</v>
      </c>
      <c r="T27" s="162">
        <v>0</v>
      </c>
      <c r="U27" s="248">
        <f t="shared" si="124"/>
        <v>0</v>
      </c>
      <c r="V27" s="162">
        <v>0</v>
      </c>
      <c r="W27" s="162">
        <v>0</v>
      </c>
      <c r="X27" s="248">
        <f t="shared" si="125"/>
        <v>0</v>
      </c>
      <c r="Y27" s="162">
        <v>0</v>
      </c>
      <c r="Z27" s="162">
        <v>0</v>
      </c>
      <c r="AA27" s="248">
        <f t="shared" si="126"/>
        <v>0</v>
      </c>
      <c r="AB27" s="162">
        <v>0</v>
      </c>
      <c r="AC27" s="162">
        <v>0</v>
      </c>
      <c r="AD27" s="248">
        <f t="shared" si="127"/>
        <v>0</v>
      </c>
      <c r="AE27" s="162">
        <v>0</v>
      </c>
      <c r="AF27" s="162">
        <v>0</v>
      </c>
      <c r="AG27" s="155" t="s">
        <v>605</v>
      </c>
      <c r="AH27" s="113">
        <f t="shared" si="128"/>
        <v>11</v>
      </c>
      <c r="AI27" s="248">
        <f t="shared" si="129"/>
        <v>0</v>
      </c>
      <c r="AJ27" s="162">
        <v>0</v>
      </c>
      <c r="AK27" s="162">
        <v>0</v>
      </c>
      <c r="AL27" s="248">
        <f t="shared" si="130"/>
        <v>0</v>
      </c>
      <c r="AM27" s="162">
        <v>0</v>
      </c>
      <c r="AN27" s="162">
        <v>0</v>
      </c>
      <c r="AO27" s="248">
        <f t="shared" si="131"/>
        <v>435</v>
      </c>
      <c r="AP27" s="248">
        <f t="shared" si="132"/>
        <v>257</v>
      </c>
      <c r="AQ27" s="248">
        <f t="shared" si="133"/>
        <v>178</v>
      </c>
      <c r="AR27" s="248">
        <f t="shared" si="134"/>
        <v>205</v>
      </c>
      <c r="AS27" s="162">
        <v>125</v>
      </c>
      <c r="AT27" s="162">
        <v>80</v>
      </c>
      <c r="AU27" s="248">
        <f t="shared" si="135"/>
        <v>85</v>
      </c>
      <c r="AV27" s="162">
        <v>52</v>
      </c>
      <c r="AW27" s="162">
        <v>33</v>
      </c>
      <c r="AX27" s="248">
        <f t="shared" si="136"/>
        <v>50</v>
      </c>
      <c r="AY27" s="162">
        <v>26</v>
      </c>
      <c r="AZ27" s="162">
        <v>24</v>
      </c>
      <c r="BA27" s="248">
        <f t="shared" si="137"/>
        <v>0</v>
      </c>
      <c r="BB27" s="162">
        <v>0</v>
      </c>
      <c r="BC27" s="162">
        <v>0</v>
      </c>
      <c r="BD27" s="248">
        <f t="shared" si="138"/>
        <v>0</v>
      </c>
      <c r="BE27" s="162">
        <v>0</v>
      </c>
      <c r="BF27" s="162">
        <v>0</v>
      </c>
      <c r="BG27" s="248">
        <f t="shared" si="139"/>
        <v>0</v>
      </c>
      <c r="BH27" s="162">
        <v>0</v>
      </c>
      <c r="BI27" s="162">
        <v>0</v>
      </c>
      <c r="BJ27" s="155" t="s">
        <v>605</v>
      </c>
      <c r="BK27" s="113">
        <f t="shared" si="140"/>
        <v>11</v>
      </c>
      <c r="BL27" s="248">
        <f t="shared" si="141"/>
        <v>230</v>
      </c>
      <c r="BM27" s="162">
        <v>132</v>
      </c>
      <c r="BN27" s="162">
        <v>98</v>
      </c>
      <c r="BO27" s="248">
        <f t="shared" si="142"/>
        <v>74</v>
      </c>
      <c r="BP27" s="162">
        <v>37</v>
      </c>
      <c r="BQ27" s="162">
        <v>37</v>
      </c>
      <c r="BR27" s="248">
        <f t="shared" si="143"/>
        <v>41</v>
      </c>
      <c r="BS27" s="162">
        <v>20</v>
      </c>
      <c r="BT27" s="162">
        <v>21</v>
      </c>
      <c r="BU27" s="248">
        <f t="shared" si="144"/>
        <v>26</v>
      </c>
      <c r="BV27" s="162">
        <v>14</v>
      </c>
      <c r="BW27" s="162">
        <v>12</v>
      </c>
      <c r="BX27" s="248">
        <f t="shared" si="145"/>
        <v>19</v>
      </c>
      <c r="BY27" s="162">
        <v>13</v>
      </c>
      <c r="BZ27" s="162">
        <v>6</v>
      </c>
      <c r="CA27" s="248">
        <f t="shared" si="146"/>
        <v>7</v>
      </c>
      <c r="CB27" s="250">
        <v>1</v>
      </c>
      <c r="CC27" s="162">
        <v>6</v>
      </c>
      <c r="CD27" s="248">
        <f t="shared" si="147"/>
        <v>0</v>
      </c>
      <c r="CE27" s="162">
        <v>0</v>
      </c>
      <c r="CF27" s="162">
        <v>0</v>
      </c>
      <c r="CG27" s="236">
        <f t="shared" si="148"/>
        <v>0</v>
      </c>
      <c r="CH27" s="189">
        <v>0</v>
      </c>
      <c r="CI27" s="189">
        <v>0</v>
      </c>
      <c r="CJ27" s="236">
        <f t="shared" si="149"/>
        <v>0</v>
      </c>
      <c r="CK27" s="189">
        <v>0</v>
      </c>
      <c r="CL27" s="189">
        <v>0</v>
      </c>
    </row>
    <row r="28" spans="1:90" s="96" customFormat="1" ht="25.5">
      <c r="A28" s="155" t="s">
        <v>606</v>
      </c>
      <c r="B28" s="113">
        <f t="shared" si="113"/>
        <v>12</v>
      </c>
      <c r="C28" s="248">
        <f t="shared" si="114"/>
        <v>114</v>
      </c>
      <c r="D28" s="248">
        <f t="shared" si="115"/>
        <v>66</v>
      </c>
      <c r="E28" s="248">
        <f t="shared" si="116"/>
        <v>48</v>
      </c>
      <c r="F28" s="248">
        <f t="shared" si="117"/>
        <v>0</v>
      </c>
      <c r="G28" s="248">
        <f t="shared" si="118"/>
        <v>0</v>
      </c>
      <c r="H28" s="248">
        <f t="shared" si="119"/>
        <v>0</v>
      </c>
      <c r="I28" s="248">
        <f t="shared" si="120"/>
        <v>0</v>
      </c>
      <c r="J28" s="162">
        <v>0</v>
      </c>
      <c r="K28" s="162">
        <v>0</v>
      </c>
      <c r="L28" s="248">
        <f t="shared" si="121"/>
        <v>0</v>
      </c>
      <c r="M28" s="162">
        <v>0</v>
      </c>
      <c r="N28" s="162">
        <v>0</v>
      </c>
      <c r="O28" s="248">
        <f t="shared" si="122"/>
        <v>0</v>
      </c>
      <c r="P28" s="162">
        <v>0</v>
      </c>
      <c r="Q28" s="162">
        <v>0</v>
      </c>
      <c r="R28" s="248">
        <f t="shared" si="123"/>
        <v>0</v>
      </c>
      <c r="S28" s="162">
        <v>0</v>
      </c>
      <c r="T28" s="162">
        <v>0</v>
      </c>
      <c r="U28" s="248">
        <f t="shared" si="124"/>
        <v>0</v>
      </c>
      <c r="V28" s="162">
        <v>0</v>
      </c>
      <c r="W28" s="162">
        <v>0</v>
      </c>
      <c r="X28" s="248">
        <f t="shared" si="125"/>
        <v>0</v>
      </c>
      <c r="Y28" s="162">
        <v>0</v>
      </c>
      <c r="Z28" s="162">
        <v>0</v>
      </c>
      <c r="AA28" s="248">
        <f t="shared" si="126"/>
        <v>0</v>
      </c>
      <c r="AB28" s="162">
        <v>0</v>
      </c>
      <c r="AC28" s="162">
        <v>0</v>
      </c>
      <c r="AD28" s="248">
        <f t="shared" si="127"/>
        <v>0</v>
      </c>
      <c r="AE28" s="162">
        <v>0</v>
      </c>
      <c r="AF28" s="162">
        <v>0</v>
      </c>
      <c r="AG28" s="155" t="s">
        <v>606</v>
      </c>
      <c r="AH28" s="113">
        <f t="shared" si="128"/>
        <v>12</v>
      </c>
      <c r="AI28" s="248">
        <f t="shared" si="129"/>
        <v>0</v>
      </c>
      <c r="AJ28" s="162">
        <v>0</v>
      </c>
      <c r="AK28" s="162">
        <v>0</v>
      </c>
      <c r="AL28" s="248">
        <f t="shared" si="130"/>
        <v>0</v>
      </c>
      <c r="AM28" s="162">
        <v>0</v>
      </c>
      <c r="AN28" s="162">
        <v>0</v>
      </c>
      <c r="AO28" s="248">
        <f t="shared" si="131"/>
        <v>114</v>
      </c>
      <c r="AP28" s="248">
        <f t="shared" si="132"/>
        <v>66</v>
      </c>
      <c r="AQ28" s="248">
        <f t="shared" si="133"/>
        <v>48</v>
      </c>
      <c r="AR28" s="248">
        <f t="shared" si="134"/>
        <v>58</v>
      </c>
      <c r="AS28" s="162">
        <v>16</v>
      </c>
      <c r="AT28" s="162">
        <v>42</v>
      </c>
      <c r="AU28" s="248">
        <f t="shared" si="135"/>
        <v>27</v>
      </c>
      <c r="AV28" s="162">
        <v>8</v>
      </c>
      <c r="AW28" s="162">
        <v>19</v>
      </c>
      <c r="AX28" s="248">
        <f t="shared" si="136"/>
        <v>12</v>
      </c>
      <c r="AY28" s="162">
        <v>3</v>
      </c>
      <c r="AZ28" s="162">
        <v>9</v>
      </c>
      <c r="BA28" s="248">
        <f t="shared" si="137"/>
        <v>0</v>
      </c>
      <c r="BB28" s="162">
        <v>0</v>
      </c>
      <c r="BC28" s="162">
        <v>0</v>
      </c>
      <c r="BD28" s="248">
        <f t="shared" si="138"/>
        <v>0</v>
      </c>
      <c r="BE28" s="162">
        <v>0</v>
      </c>
      <c r="BF28" s="162">
        <v>0</v>
      </c>
      <c r="BG28" s="248">
        <f t="shared" si="139"/>
        <v>0</v>
      </c>
      <c r="BH28" s="162">
        <v>0</v>
      </c>
      <c r="BI28" s="162">
        <v>0</v>
      </c>
      <c r="BJ28" s="155" t="s">
        <v>606</v>
      </c>
      <c r="BK28" s="113">
        <f t="shared" si="140"/>
        <v>12</v>
      </c>
      <c r="BL28" s="248">
        <f t="shared" si="141"/>
        <v>56</v>
      </c>
      <c r="BM28" s="162">
        <v>50</v>
      </c>
      <c r="BN28" s="162">
        <v>6</v>
      </c>
      <c r="BO28" s="248">
        <f t="shared" si="142"/>
        <v>18</v>
      </c>
      <c r="BP28" s="162">
        <v>17</v>
      </c>
      <c r="BQ28" s="162">
        <v>1</v>
      </c>
      <c r="BR28" s="248">
        <f t="shared" si="143"/>
        <v>12</v>
      </c>
      <c r="BS28" s="162">
        <v>8</v>
      </c>
      <c r="BT28" s="162">
        <v>4</v>
      </c>
      <c r="BU28" s="248">
        <f t="shared" si="144"/>
        <v>3</v>
      </c>
      <c r="BV28" s="162">
        <v>3</v>
      </c>
      <c r="BW28" s="162">
        <v>0</v>
      </c>
      <c r="BX28" s="248">
        <f t="shared" si="145"/>
        <v>3</v>
      </c>
      <c r="BY28" s="162">
        <v>3</v>
      </c>
      <c r="BZ28" s="162">
        <v>0</v>
      </c>
      <c r="CA28" s="248">
        <f t="shared" si="146"/>
        <v>0</v>
      </c>
      <c r="CB28" s="250">
        <v>0</v>
      </c>
      <c r="CC28" s="162">
        <v>0</v>
      </c>
      <c r="CD28" s="248">
        <f t="shared" si="147"/>
        <v>0</v>
      </c>
      <c r="CE28" s="162">
        <v>0</v>
      </c>
      <c r="CF28" s="162">
        <v>0</v>
      </c>
      <c r="CG28" s="236">
        <f t="shared" si="148"/>
        <v>0</v>
      </c>
      <c r="CH28" s="189">
        <v>0</v>
      </c>
      <c r="CI28" s="189">
        <v>0</v>
      </c>
      <c r="CJ28" s="236">
        <f t="shared" si="149"/>
        <v>0</v>
      </c>
      <c r="CK28" s="189">
        <v>0</v>
      </c>
      <c r="CL28" s="189">
        <v>0</v>
      </c>
    </row>
    <row r="29" spans="1:90" s="96" customFormat="1" ht="25.5">
      <c r="A29" s="155" t="s">
        <v>607</v>
      </c>
      <c r="B29" s="113">
        <f t="shared" si="113"/>
        <v>13</v>
      </c>
      <c r="C29" s="248">
        <f t="shared" si="114"/>
        <v>238</v>
      </c>
      <c r="D29" s="248">
        <f t="shared" si="115"/>
        <v>164</v>
      </c>
      <c r="E29" s="248">
        <f t="shared" si="116"/>
        <v>74</v>
      </c>
      <c r="F29" s="248">
        <f t="shared" si="117"/>
        <v>0</v>
      </c>
      <c r="G29" s="248">
        <f t="shared" si="118"/>
        <v>0</v>
      </c>
      <c r="H29" s="248">
        <f t="shared" si="119"/>
        <v>0</v>
      </c>
      <c r="I29" s="248">
        <f t="shared" si="120"/>
        <v>0</v>
      </c>
      <c r="J29" s="162">
        <v>0</v>
      </c>
      <c r="K29" s="162">
        <v>0</v>
      </c>
      <c r="L29" s="248">
        <f t="shared" si="121"/>
        <v>0</v>
      </c>
      <c r="M29" s="162">
        <v>0</v>
      </c>
      <c r="N29" s="162">
        <v>0</v>
      </c>
      <c r="O29" s="248">
        <f t="shared" si="122"/>
        <v>0</v>
      </c>
      <c r="P29" s="162">
        <v>0</v>
      </c>
      <c r="Q29" s="162">
        <v>0</v>
      </c>
      <c r="R29" s="248">
        <f t="shared" si="123"/>
        <v>0</v>
      </c>
      <c r="S29" s="162">
        <v>0</v>
      </c>
      <c r="T29" s="162">
        <v>0</v>
      </c>
      <c r="U29" s="248">
        <f t="shared" si="124"/>
        <v>0</v>
      </c>
      <c r="V29" s="162">
        <v>0</v>
      </c>
      <c r="W29" s="162">
        <v>0</v>
      </c>
      <c r="X29" s="248">
        <f t="shared" si="125"/>
        <v>0</v>
      </c>
      <c r="Y29" s="162">
        <v>0</v>
      </c>
      <c r="Z29" s="162">
        <v>0</v>
      </c>
      <c r="AA29" s="248">
        <f t="shared" si="126"/>
        <v>0</v>
      </c>
      <c r="AB29" s="162">
        <v>0</v>
      </c>
      <c r="AC29" s="162">
        <v>0</v>
      </c>
      <c r="AD29" s="248">
        <f t="shared" si="127"/>
        <v>0</v>
      </c>
      <c r="AE29" s="162">
        <v>0</v>
      </c>
      <c r="AF29" s="162">
        <v>0</v>
      </c>
      <c r="AG29" s="155" t="s">
        <v>607</v>
      </c>
      <c r="AH29" s="113">
        <f t="shared" si="128"/>
        <v>13</v>
      </c>
      <c r="AI29" s="248">
        <f t="shared" si="129"/>
        <v>0</v>
      </c>
      <c r="AJ29" s="162">
        <v>0</v>
      </c>
      <c r="AK29" s="162">
        <v>0</v>
      </c>
      <c r="AL29" s="248">
        <f t="shared" si="130"/>
        <v>0</v>
      </c>
      <c r="AM29" s="162">
        <v>0</v>
      </c>
      <c r="AN29" s="162">
        <v>0</v>
      </c>
      <c r="AO29" s="248">
        <f t="shared" si="131"/>
        <v>238</v>
      </c>
      <c r="AP29" s="248">
        <f t="shared" si="132"/>
        <v>164</v>
      </c>
      <c r="AQ29" s="248">
        <f t="shared" si="133"/>
        <v>74</v>
      </c>
      <c r="AR29" s="248">
        <f t="shared" si="134"/>
        <v>134</v>
      </c>
      <c r="AS29" s="162">
        <v>85</v>
      </c>
      <c r="AT29" s="162">
        <v>49</v>
      </c>
      <c r="AU29" s="248">
        <f t="shared" si="135"/>
        <v>103</v>
      </c>
      <c r="AV29" s="162">
        <v>78</v>
      </c>
      <c r="AW29" s="162">
        <v>25</v>
      </c>
      <c r="AX29" s="248">
        <f t="shared" si="136"/>
        <v>43</v>
      </c>
      <c r="AY29" s="162">
        <v>40</v>
      </c>
      <c r="AZ29" s="162">
        <v>3</v>
      </c>
      <c r="BA29" s="248">
        <f t="shared" si="137"/>
        <v>0</v>
      </c>
      <c r="BB29" s="162">
        <v>0</v>
      </c>
      <c r="BC29" s="162">
        <v>0</v>
      </c>
      <c r="BD29" s="248">
        <f t="shared" si="138"/>
        <v>0</v>
      </c>
      <c r="BE29" s="162">
        <v>0</v>
      </c>
      <c r="BF29" s="162">
        <v>0</v>
      </c>
      <c r="BG29" s="248">
        <f t="shared" si="139"/>
        <v>0</v>
      </c>
      <c r="BH29" s="162">
        <v>0</v>
      </c>
      <c r="BI29" s="162">
        <v>0</v>
      </c>
      <c r="BJ29" s="155" t="s">
        <v>607</v>
      </c>
      <c r="BK29" s="113">
        <f t="shared" si="140"/>
        <v>13</v>
      </c>
      <c r="BL29" s="248">
        <f t="shared" si="141"/>
        <v>104</v>
      </c>
      <c r="BM29" s="162">
        <v>79</v>
      </c>
      <c r="BN29" s="162">
        <v>25</v>
      </c>
      <c r="BO29" s="248">
        <f t="shared" si="142"/>
        <v>28</v>
      </c>
      <c r="BP29" s="162">
        <v>20</v>
      </c>
      <c r="BQ29" s="162">
        <v>8</v>
      </c>
      <c r="BR29" s="248">
        <f t="shared" si="143"/>
        <v>7</v>
      </c>
      <c r="BS29" s="162">
        <v>6</v>
      </c>
      <c r="BT29" s="162">
        <v>1</v>
      </c>
      <c r="BU29" s="248">
        <f t="shared" si="144"/>
        <v>11</v>
      </c>
      <c r="BV29" s="162">
        <v>11</v>
      </c>
      <c r="BW29" s="162">
        <v>0</v>
      </c>
      <c r="BX29" s="248">
        <f t="shared" si="145"/>
        <v>11</v>
      </c>
      <c r="BY29" s="162">
        <v>11</v>
      </c>
      <c r="BZ29" s="162">
        <v>0</v>
      </c>
      <c r="CA29" s="248">
        <f t="shared" si="146"/>
        <v>0</v>
      </c>
      <c r="CB29" s="250">
        <v>0</v>
      </c>
      <c r="CC29" s="162">
        <v>0</v>
      </c>
      <c r="CD29" s="248">
        <f t="shared" si="147"/>
        <v>0</v>
      </c>
      <c r="CE29" s="162">
        <v>0</v>
      </c>
      <c r="CF29" s="162">
        <v>0</v>
      </c>
      <c r="CG29" s="236">
        <f t="shared" si="148"/>
        <v>0</v>
      </c>
      <c r="CH29" s="189">
        <v>0</v>
      </c>
      <c r="CI29" s="189">
        <v>0</v>
      </c>
      <c r="CJ29" s="236">
        <f t="shared" si="149"/>
        <v>0</v>
      </c>
      <c r="CK29" s="189">
        <v>0</v>
      </c>
      <c r="CL29" s="189">
        <v>0</v>
      </c>
    </row>
    <row r="30" spans="1:90" s="96" customFormat="1">
      <c r="A30" s="155" t="s">
        <v>608</v>
      </c>
      <c r="B30" s="113">
        <f t="shared" si="113"/>
        <v>14</v>
      </c>
      <c r="C30" s="248">
        <f t="shared" si="114"/>
        <v>95</v>
      </c>
      <c r="D30" s="248">
        <f t="shared" si="115"/>
        <v>52</v>
      </c>
      <c r="E30" s="248">
        <f t="shared" si="116"/>
        <v>43</v>
      </c>
      <c r="F30" s="248">
        <f t="shared" si="117"/>
        <v>0</v>
      </c>
      <c r="G30" s="248">
        <f t="shared" si="118"/>
        <v>0</v>
      </c>
      <c r="H30" s="248">
        <f t="shared" si="119"/>
        <v>0</v>
      </c>
      <c r="I30" s="248">
        <f t="shared" si="120"/>
        <v>0</v>
      </c>
      <c r="J30" s="162">
        <v>0</v>
      </c>
      <c r="K30" s="162">
        <v>0</v>
      </c>
      <c r="L30" s="248">
        <f t="shared" si="121"/>
        <v>0</v>
      </c>
      <c r="M30" s="162">
        <v>0</v>
      </c>
      <c r="N30" s="162">
        <v>0</v>
      </c>
      <c r="O30" s="248">
        <f t="shared" si="122"/>
        <v>0</v>
      </c>
      <c r="P30" s="162">
        <v>0</v>
      </c>
      <c r="Q30" s="162">
        <v>0</v>
      </c>
      <c r="R30" s="248">
        <f t="shared" si="123"/>
        <v>0</v>
      </c>
      <c r="S30" s="162">
        <v>0</v>
      </c>
      <c r="T30" s="162">
        <v>0</v>
      </c>
      <c r="U30" s="248">
        <f t="shared" si="124"/>
        <v>0</v>
      </c>
      <c r="V30" s="162">
        <v>0</v>
      </c>
      <c r="W30" s="162">
        <v>0</v>
      </c>
      <c r="X30" s="248">
        <f t="shared" si="125"/>
        <v>0</v>
      </c>
      <c r="Y30" s="162">
        <v>0</v>
      </c>
      <c r="Z30" s="162">
        <v>0</v>
      </c>
      <c r="AA30" s="248">
        <f t="shared" si="126"/>
        <v>0</v>
      </c>
      <c r="AB30" s="162">
        <v>0</v>
      </c>
      <c r="AC30" s="162">
        <v>0</v>
      </c>
      <c r="AD30" s="248">
        <f t="shared" si="127"/>
        <v>0</v>
      </c>
      <c r="AE30" s="162">
        <v>0</v>
      </c>
      <c r="AF30" s="162">
        <v>0</v>
      </c>
      <c r="AG30" s="155" t="s">
        <v>608</v>
      </c>
      <c r="AH30" s="113">
        <f t="shared" si="128"/>
        <v>14</v>
      </c>
      <c r="AI30" s="248">
        <f t="shared" si="129"/>
        <v>0</v>
      </c>
      <c r="AJ30" s="162">
        <v>0</v>
      </c>
      <c r="AK30" s="162">
        <v>0</v>
      </c>
      <c r="AL30" s="248">
        <f t="shared" si="130"/>
        <v>0</v>
      </c>
      <c r="AM30" s="162">
        <v>0</v>
      </c>
      <c r="AN30" s="162">
        <v>0</v>
      </c>
      <c r="AO30" s="248">
        <f t="shared" si="131"/>
        <v>95</v>
      </c>
      <c r="AP30" s="248">
        <f t="shared" si="132"/>
        <v>52</v>
      </c>
      <c r="AQ30" s="248">
        <f t="shared" si="133"/>
        <v>43</v>
      </c>
      <c r="AR30" s="248">
        <f t="shared" si="134"/>
        <v>41</v>
      </c>
      <c r="AS30" s="162">
        <v>11</v>
      </c>
      <c r="AT30" s="162">
        <v>30</v>
      </c>
      <c r="AU30" s="248">
        <f t="shared" si="135"/>
        <v>25</v>
      </c>
      <c r="AV30" s="162">
        <v>5</v>
      </c>
      <c r="AW30" s="162">
        <v>20</v>
      </c>
      <c r="AX30" s="248">
        <f t="shared" si="136"/>
        <v>25</v>
      </c>
      <c r="AY30" s="162">
        <v>5</v>
      </c>
      <c r="AZ30" s="162">
        <v>20</v>
      </c>
      <c r="BA30" s="248">
        <f t="shared" si="137"/>
        <v>2</v>
      </c>
      <c r="BB30" s="162">
        <v>0</v>
      </c>
      <c r="BC30" s="162">
        <v>2</v>
      </c>
      <c r="BD30" s="248">
        <f t="shared" si="138"/>
        <v>0</v>
      </c>
      <c r="BE30" s="162">
        <v>0</v>
      </c>
      <c r="BF30" s="162">
        <v>0</v>
      </c>
      <c r="BG30" s="248">
        <f t="shared" si="139"/>
        <v>2</v>
      </c>
      <c r="BH30" s="162">
        <v>0</v>
      </c>
      <c r="BI30" s="162">
        <v>2</v>
      </c>
      <c r="BJ30" s="155" t="s">
        <v>608</v>
      </c>
      <c r="BK30" s="113">
        <f t="shared" si="140"/>
        <v>14</v>
      </c>
      <c r="BL30" s="248">
        <f t="shared" si="141"/>
        <v>54</v>
      </c>
      <c r="BM30" s="162">
        <v>41</v>
      </c>
      <c r="BN30" s="162">
        <v>13</v>
      </c>
      <c r="BO30" s="248">
        <f t="shared" si="142"/>
        <v>4</v>
      </c>
      <c r="BP30" s="162">
        <v>4</v>
      </c>
      <c r="BQ30" s="162">
        <v>0</v>
      </c>
      <c r="BR30" s="248">
        <f t="shared" si="143"/>
        <v>3</v>
      </c>
      <c r="BS30" s="162">
        <v>3</v>
      </c>
      <c r="BT30" s="162">
        <v>0</v>
      </c>
      <c r="BU30" s="248">
        <f t="shared" si="144"/>
        <v>6</v>
      </c>
      <c r="BV30" s="162">
        <v>3</v>
      </c>
      <c r="BW30" s="162">
        <v>3</v>
      </c>
      <c r="BX30" s="248">
        <f t="shared" si="145"/>
        <v>6</v>
      </c>
      <c r="BY30" s="162">
        <v>3</v>
      </c>
      <c r="BZ30" s="162">
        <v>3</v>
      </c>
      <c r="CA30" s="248">
        <f t="shared" si="146"/>
        <v>0</v>
      </c>
      <c r="CB30" s="250">
        <v>0</v>
      </c>
      <c r="CC30" s="162">
        <v>0</v>
      </c>
      <c r="CD30" s="248">
        <f t="shared" si="147"/>
        <v>0</v>
      </c>
      <c r="CE30" s="162">
        <v>0</v>
      </c>
      <c r="CF30" s="162">
        <v>0</v>
      </c>
      <c r="CG30" s="236">
        <f t="shared" si="148"/>
        <v>0</v>
      </c>
      <c r="CH30" s="189">
        <v>0</v>
      </c>
      <c r="CI30" s="189">
        <v>0</v>
      </c>
      <c r="CJ30" s="236">
        <f t="shared" si="149"/>
        <v>0</v>
      </c>
      <c r="CK30" s="189">
        <v>0</v>
      </c>
      <c r="CL30" s="189">
        <v>0</v>
      </c>
    </row>
    <row r="31" spans="1:90" s="96" customFormat="1" ht="25.5">
      <c r="A31" s="155" t="s">
        <v>609</v>
      </c>
      <c r="B31" s="113">
        <f t="shared" si="113"/>
        <v>15</v>
      </c>
      <c r="C31" s="248">
        <f t="shared" si="114"/>
        <v>113</v>
      </c>
      <c r="D31" s="248">
        <f t="shared" si="115"/>
        <v>72</v>
      </c>
      <c r="E31" s="248">
        <f t="shared" si="116"/>
        <v>41</v>
      </c>
      <c r="F31" s="248">
        <f t="shared" si="117"/>
        <v>0</v>
      </c>
      <c r="G31" s="248">
        <f t="shared" si="118"/>
        <v>0</v>
      </c>
      <c r="H31" s="248">
        <f t="shared" si="119"/>
        <v>0</v>
      </c>
      <c r="I31" s="248">
        <f t="shared" si="120"/>
        <v>0</v>
      </c>
      <c r="J31" s="162">
        <v>0</v>
      </c>
      <c r="K31" s="162">
        <v>0</v>
      </c>
      <c r="L31" s="248">
        <f t="shared" si="121"/>
        <v>0</v>
      </c>
      <c r="M31" s="162">
        <v>0</v>
      </c>
      <c r="N31" s="162">
        <v>0</v>
      </c>
      <c r="O31" s="248">
        <f t="shared" si="122"/>
        <v>0</v>
      </c>
      <c r="P31" s="162">
        <v>0</v>
      </c>
      <c r="Q31" s="162">
        <v>0</v>
      </c>
      <c r="R31" s="248">
        <f t="shared" si="123"/>
        <v>0</v>
      </c>
      <c r="S31" s="162">
        <v>0</v>
      </c>
      <c r="T31" s="162">
        <v>0</v>
      </c>
      <c r="U31" s="248">
        <f t="shared" si="124"/>
        <v>0</v>
      </c>
      <c r="V31" s="162">
        <v>0</v>
      </c>
      <c r="W31" s="162">
        <v>0</v>
      </c>
      <c r="X31" s="248">
        <f t="shared" si="125"/>
        <v>0</v>
      </c>
      <c r="Y31" s="162">
        <v>0</v>
      </c>
      <c r="Z31" s="162">
        <v>0</v>
      </c>
      <c r="AA31" s="248">
        <f t="shared" si="126"/>
        <v>0</v>
      </c>
      <c r="AB31" s="162">
        <v>0</v>
      </c>
      <c r="AC31" s="162">
        <v>0</v>
      </c>
      <c r="AD31" s="248">
        <f t="shared" si="127"/>
        <v>0</v>
      </c>
      <c r="AE31" s="162">
        <v>0</v>
      </c>
      <c r="AF31" s="162">
        <v>0</v>
      </c>
      <c r="AG31" s="155" t="s">
        <v>609</v>
      </c>
      <c r="AH31" s="113">
        <f t="shared" si="128"/>
        <v>15</v>
      </c>
      <c r="AI31" s="248">
        <f t="shared" si="129"/>
        <v>0</v>
      </c>
      <c r="AJ31" s="162">
        <v>0</v>
      </c>
      <c r="AK31" s="162">
        <v>0</v>
      </c>
      <c r="AL31" s="248">
        <f t="shared" si="130"/>
        <v>0</v>
      </c>
      <c r="AM31" s="162">
        <v>0</v>
      </c>
      <c r="AN31" s="162">
        <v>0</v>
      </c>
      <c r="AO31" s="248">
        <f t="shared" si="131"/>
        <v>113</v>
      </c>
      <c r="AP31" s="248">
        <f t="shared" si="132"/>
        <v>72</v>
      </c>
      <c r="AQ31" s="248">
        <f t="shared" si="133"/>
        <v>41</v>
      </c>
      <c r="AR31" s="248">
        <f t="shared" si="134"/>
        <v>104</v>
      </c>
      <c r="AS31" s="162">
        <v>64</v>
      </c>
      <c r="AT31" s="162">
        <v>40</v>
      </c>
      <c r="AU31" s="248">
        <f t="shared" si="135"/>
        <v>30</v>
      </c>
      <c r="AV31" s="162">
        <v>14</v>
      </c>
      <c r="AW31" s="162">
        <v>16</v>
      </c>
      <c r="AX31" s="248">
        <f t="shared" si="136"/>
        <v>19</v>
      </c>
      <c r="AY31" s="162">
        <v>10</v>
      </c>
      <c r="AZ31" s="162">
        <v>9</v>
      </c>
      <c r="BA31" s="248">
        <f t="shared" si="137"/>
        <v>2</v>
      </c>
      <c r="BB31" s="162">
        <v>2</v>
      </c>
      <c r="BC31" s="162">
        <v>0</v>
      </c>
      <c r="BD31" s="248">
        <f t="shared" si="138"/>
        <v>1</v>
      </c>
      <c r="BE31" s="162">
        <v>1</v>
      </c>
      <c r="BF31" s="162">
        <v>0</v>
      </c>
      <c r="BG31" s="248">
        <f t="shared" si="139"/>
        <v>1</v>
      </c>
      <c r="BH31" s="162">
        <v>1</v>
      </c>
      <c r="BI31" s="162">
        <v>0</v>
      </c>
      <c r="BJ31" s="155" t="s">
        <v>609</v>
      </c>
      <c r="BK31" s="113">
        <f t="shared" si="140"/>
        <v>15</v>
      </c>
      <c r="BL31" s="248">
        <f t="shared" si="141"/>
        <v>9</v>
      </c>
      <c r="BM31" s="162">
        <v>8</v>
      </c>
      <c r="BN31" s="162">
        <v>1</v>
      </c>
      <c r="BO31" s="248">
        <f t="shared" si="142"/>
        <v>2</v>
      </c>
      <c r="BP31" s="162">
        <v>1</v>
      </c>
      <c r="BQ31" s="162">
        <v>1</v>
      </c>
      <c r="BR31" s="248">
        <f t="shared" si="143"/>
        <v>0</v>
      </c>
      <c r="BS31" s="162">
        <v>0</v>
      </c>
      <c r="BT31" s="162">
        <v>0</v>
      </c>
      <c r="BU31" s="248">
        <f t="shared" si="144"/>
        <v>0</v>
      </c>
      <c r="BV31" s="162">
        <v>0</v>
      </c>
      <c r="BW31" s="162">
        <v>0</v>
      </c>
      <c r="BX31" s="248">
        <f t="shared" si="145"/>
        <v>0</v>
      </c>
      <c r="BY31" s="162">
        <v>0</v>
      </c>
      <c r="BZ31" s="162">
        <v>0</v>
      </c>
      <c r="CA31" s="248">
        <f t="shared" si="146"/>
        <v>0</v>
      </c>
      <c r="CB31" s="250">
        <v>0</v>
      </c>
      <c r="CC31" s="162">
        <v>0</v>
      </c>
      <c r="CD31" s="248">
        <f t="shared" si="147"/>
        <v>0</v>
      </c>
      <c r="CE31" s="162">
        <v>0</v>
      </c>
      <c r="CF31" s="162">
        <v>0</v>
      </c>
      <c r="CG31" s="236">
        <f t="shared" si="148"/>
        <v>0</v>
      </c>
      <c r="CH31" s="189">
        <v>0</v>
      </c>
      <c r="CI31" s="189">
        <v>0</v>
      </c>
      <c r="CJ31" s="236">
        <f t="shared" si="149"/>
        <v>0</v>
      </c>
      <c r="CK31" s="189">
        <v>0</v>
      </c>
      <c r="CL31" s="189">
        <v>0</v>
      </c>
    </row>
    <row r="32" spans="1:90" s="96" customFormat="1" ht="25.5">
      <c r="A32" s="155" t="s">
        <v>610</v>
      </c>
      <c r="B32" s="113">
        <f t="shared" si="113"/>
        <v>16</v>
      </c>
      <c r="C32" s="248">
        <f t="shared" si="114"/>
        <v>240</v>
      </c>
      <c r="D32" s="248">
        <f t="shared" si="115"/>
        <v>139</v>
      </c>
      <c r="E32" s="248">
        <f t="shared" si="116"/>
        <v>101</v>
      </c>
      <c r="F32" s="248">
        <f t="shared" si="117"/>
        <v>0</v>
      </c>
      <c r="G32" s="248">
        <f t="shared" si="118"/>
        <v>0</v>
      </c>
      <c r="H32" s="248">
        <f t="shared" si="119"/>
        <v>0</v>
      </c>
      <c r="I32" s="248">
        <f t="shared" si="120"/>
        <v>0</v>
      </c>
      <c r="J32" s="162">
        <v>0</v>
      </c>
      <c r="K32" s="162">
        <v>0</v>
      </c>
      <c r="L32" s="248">
        <f t="shared" si="121"/>
        <v>0</v>
      </c>
      <c r="M32" s="162">
        <v>0</v>
      </c>
      <c r="N32" s="162">
        <v>0</v>
      </c>
      <c r="O32" s="248">
        <f t="shared" si="122"/>
        <v>0</v>
      </c>
      <c r="P32" s="162">
        <v>0</v>
      </c>
      <c r="Q32" s="162">
        <v>0</v>
      </c>
      <c r="R32" s="248">
        <f t="shared" si="123"/>
        <v>0</v>
      </c>
      <c r="S32" s="162">
        <v>0</v>
      </c>
      <c r="T32" s="162">
        <v>0</v>
      </c>
      <c r="U32" s="248">
        <f t="shared" si="124"/>
        <v>0</v>
      </c>
      <c r="V32" s="162">
        <v>0</v>
      </c>
      <c r="W32" s="162">
        <v>0</v>
      </c>
      <c r="X32" s="248">
        <f t="shared" si="125"/>
        <v>0</v>
      </c>
      <c r="Y32" s="162">
        <v>0</v>
      </c>
      <c r="Z32" s="162">
        <v>0</v>
      </c>
      <c r="AA32" s="248">
        <f t="shared" si="126"/>
        <v>0</v>
      </c>
      <c r="AB32" s="162">
        <v>0</v>
      </c>
      <c r="AC32" s="162">
        <v>0</v>
      </c>
      <c r="AD32" s="248">
        <f t="shared" si="127"/>
        <v>0</v>
      </c>
      <c r="AE32" s="162">
        <v>0</v>
      </c>
      <c r="AF32" s="162">
        <v>0</v>
      </c>
      <c r="AG32" s="155" t="s">
        <v>610</v>
      </c>
      <c r="AH32" s="113">
        <f t="shared" si="128"/>
        <v>16</v>
      </c>
      <c r="AI32" s="248">
        <f t="shared" si="129"/>
        <v>0</v>
      </c>
      <c r="AJ32" s="162">
        <v>0</v>
      </c>
      <c r="AK32" s="162">
        <v>0</v>
      </c>
      <c r="AL32" s="248">
        <f t="shared" si="130"/>
        <v>0</v>
      </c>
      <c r="AM32" s="162">
        <v>0</v>
      </c>
      <c r="AN32" s="162">
        <v>0</v>
      </c>
      <c r="AO32" s="248">
        <f t="shared" si="131"/>
        <v>240</v>
      </c>
      <c r="AP32" s="248">
        <f t="shared" si="132"/>
        <v>139</v>
      </c>
      <c r="AQ32" s="248">
        <f t="shared" si="133"/>
        <v>101</v>
      </c>
      <c r="AR32" s="248">
        <f t="shared" si="134"/>
        <v>214</v>
      </c>
      <c r="AS32" s="162">
        <v>119</v>
      </c>
      <c r="AT32" s="162">
        <v>95</v>
      </c>
      <c r="AU32" s="248">
        <f t="shared" si="135"/>
        <v>151</v>
      </c>
      <c r="AV32" s="162">
        <v>90</v>
      </c>
      <c r="AW32" s="162">
        <v>61</v>
      </c>
      <c r="AX32" s="248">
        <f t="shared" si="136"/>
        <v>123</v>
      </c>
      <c r="AY32" s="162">
        <v>71</v>
      </c>
      <c r="AZ32" s="162">
        <v>52</v>
      </c>
      <c r="BA32" s="248">
        <f t="shared" si="137"/>
        <v>0</v>
      </c>
      <c r="BB32" s="162">
        <v>0</v>
      </c>
      <c r="BC32" s="162">
        <v>0</v>
      </c>
      <c r="BD32" s="248">
        <f t="shared" si="138"/>
        <v>0</v>
      </c>
      <c r="BE32" s="162">
        <v>0</v>
      </c>
      <c r="BF32" s="162">
        <v>0</v>
      </c>
      <c r="BG32" s="248">
        <f t="shared" si="139"/>
        <v>0</v>
      </c>
      <c r="BH32" s="162">
        <v>0</v>
      </c>
      <c r="BI32" s="162">
        <v>0</v>
      </c>
      <c r="BJ32" s="155" t="s">
        <v>610</v>
      </c>
      <c r="BK32" s="113">
        <f t="shared" si="140"/>
        <v>16</v>
      </c>
      <c r="BL32" s="248">
        <f t="shared" si="141"/>
        <v>26</v>
      </c>
      <c r="BM32" s="162">
        <v>20</v>
      </c>
      <c r="BN32" s="162">
        <v>6</v>
      </c>
      <c r="BO32" s="248">
        <f t="shared" si="142"/>
        <v>8</v>
      </c>
      <c r="BP32" s="162">
        <v>4</v>
      </c>
      <c r="BQ32" s="162">
        <v>4</v>
      </c>
      <c r="BR32" s="248">
        <f t="shared" si="143"/>
        <v>4</v>
      </c>
      <c r="BS32" s="162">
        <v>0</v>
      </c>
      <c r="BT32" s="162">
        <v>4</v>
      </c>
      <c r="BU32" s="248">
        <f t="shared" si="144"/>
        <v>3</v>
      </c>
      <c r="BV32" s="162">
        <v>2</v>
      </c>
      <c r="BW32" s="162">
        <v>1</v>
      </c>
      <c r="BX32" s="248">
        <f t="shared" si="145"/>
        <v>1</v>
      </c>
      <c r="BY32" s="162">
        <v>0</v>
      </c>
      <c r="BZ32" s="162">
        <v>1</v>
      </c>
      <c r="CA32" s="248">
        <f t="shared" si="146"/>
        <v>2</v>
      </c>
      <c r="CB32" s="250">
        <v>2</v>
      </c>
      <c r="CC32" s="162">
        <v>0</v>
      </c>
      <c r="CD32" s="248">
        <f t="shared" si="147"/>
        <v>0</v>
      </c>
      <c r="CE32" s="162">
        <v>0</v>
      </c>
      <c r="CF32" s="162">
        <v>0</v>
      </c>
      <c r="CG32" s="236">
        <f t="shared" si="148"/>
        <v>0</v>
      </c>
      <c r="CH32" s="189">
        <v>0</v>
      </c>
      <c r="CI32" s="189">
        <v>0</v>
      </c>
      <c r="CJ32" s="236">
        <f t="shared" si="149"/>
        <v>0</v>
      </c>
      <c r="CK32" s="189">
        <v>0</v>
      </c>
      <c r="CL32" s="189">
        <v>0</v>
      </c>
    </row>
    <row r="33" spans="1:90" s="96" customFormat="1" ht="25.5">
      <c r="A33" s="155" t="s">
        <v>611</v>
      </c>
      <c r="B33" s="113">
        <f t="shared" si="113"/>
        <v>17</v>
      </c>
      <c r="C33" s="248">
        <f t="shared" si="114"/>
        <v>212</v>
      </c>
      <c r="D33" s="248">
        <f t="shared" si="115"/>
        <v>104</v>
      </c>
      <c r="E33" s="248">
        <f t="shared" si="116"/>
        <v>108</v>
      </c>
      <c r="F33" s="248">
        <f t="shared" si="117"/>
        <v>0</v>
      </c>
      <c r="G33" s="248">
        <f t="shared" si="118"/>
        <v>0</v>
      </c>
      <c r="H33" s="248">
        <f t="shared" si="119"/>
        <v>0</v>
      </c>
      <c r="I33" s="248">
        <f t="shared" si="120"/>
        <v>0</v>
      </c>
      <c r="J33" s="162">
        <v>0</v>
      </c>
      <c r="K33" s="162">
        <v>0</v>
      </c>
      <c r="L33" s="248">
        <f t="shared" si="121"/>
        <v>0</v>
      </c>
      <c r="M33" s="162">
        <v>0</v>
      </c>
      <c r="N33" s="162">
        <v>0</v>
      </c>
      <c r="O33" s="248">
        <f t="shared" si="122"/>
        <v>0</v>
      </c>
      <c r="P33" s="162">
        <v>0</v>
      </c>
      <c r="Q33" s="162">
        <v>0</v>
      </c>
      <c r="R33" s="248">
        <f t="shared" si="123"/>
        <v>0</v>
      </c>
      <c r="S33" s="162">
        <v>0</v>
      </c>
      <c r="T33" s="162">
        <v>0</v>
      </c>
      <c r="U33" s="248">
        <f t="shared" si="124"/>
        <v>0</v>
      </c>
      <c r="V33" s="162">
        <v>0</v>
      </c>
      <c r="W33" s="162">
        <v>0</v>
      </c>
      <c r="X33" s="248">
        <f t="shared" si="125"/>
        <v>0</v>
      </c>
      <c r="Y33" s="162">
        <v>0</v>
      </c>
      <c r="Z33" s="162">
        <v>0</v>
      </c>
      <c r="AA33" s="248">
        <f t="shared" si="126"/>
        <v>0</v>
      </c>
      <c r="AB33" s="162">
        <v>0</v>
      </c>
      <c r="AC33" s="162">
        <v>0</v>
      </c>
      <c r="AD33" s="248">
        <f t="shared" si="127"/>
        <v>0</v>
      </c>
      <c r="AE33" s="162">
        <v>0</v>
      </c>
      <c r="AF33" s="162">
        <v>0</v>
      </c>
      <c r="AG33" s="155" t="s">
        <v>611</v>
      </c>
      <c r="AH33" s="113">
        <f t="shared" si="128"/>
        <v>17</v>
      </c>
      <c r="AI33" s="248">
        <f t="shared" si="129"/>
        <v>0</v>
      </c>
      <c r="AJ33" s="162">
        <v>0</v>
      </c>
      <c r="AK33" s="162">
        <v>0</v>
      </c>
      <c r="AL33" s="248">
        <f t="shared" si="130"/>
        <v>0</v>
      </c>
      <c r="AM33" s="162">
        <v>0</v>
      </c>
      <c r="AN33" s="162">
        <v>0</v>
      </c>
      <c r="AO33" s="248">
        <f t="shared" si="131"/>
        <v>200</v>
      </c>
      <c r="AP33" s="248">
        <f t="shared" si="132"/>
        <v>100</v>
      </c>
      <c r="AQ33" s="248">
        <f t="shared" si="133"/>
        <v>100</v>
      </c>
      <c r="AR33" s="248">
        <f t="shared" si="134"/>
        <v>160</v>
      </c>
      <c r="AS33" s="162">
        <v>75</v>
      </c>
      <c r="AT33" s="162">
        <v>85</v>
      </c>
      <c r="AU33" s="248">
        <f t="shared" si="135"/>
        <v>97</v>
      </c>
      <c r="AV33" s="162">
        <v>61</v>
      </c>
      <c r="AW33" s="162">
        <v>36</v>
      </c>
      <c r="AX33" s="248">
        <f t="shared" si="136"/>
        <v>64</v>
      </c>
      <c r="AY33" s="162">
        <v>44</v>
      </c>
      <c r="AZ33" s="162">
        <v>20</v>
      </c>
      <c r="BA33" s="248">
        <f t="shared" si="137"/>
        <v>0</v>
      </c>
      <c r="BB33" s="162">
        <v>0</v>
      </c>
      <c r="BC33" s="162">
        <v>0</v>
      </c>
      <c r="BD33" s="248">
        <f t="shared" si="138"/>
        <v>0</v>
      </c>
      <c r="BE33" s="162">
        <v>0</v>
      </c>
      <c r="BF33" s="162">
        <v>0</v>
      </c>
      <c r="BG33" s="248">
        <f t="shared" si="139"/>
        <v>0</v>
      </c>
      <c r="BH33" s="162">
        <v>0</v>
      </c>
      <c r="BI33" s="162">
        <v>0</v>
      </c>
      <c r="BJ33" s="155" t="s">
        <v>611</v>
      </c>
      <c r="BK33" s="113">
        <f t="shared" si="140"/>
        <v>17</v>
      </c>
      <c r="BL33" s="248">
        <f t="shared" si="141"/>
        <v>40</v>
      </c>
      <c r="BM33" s="162">
        <v>25</v>
      </c>
      <c r="BN33" s="162">
        <v>15</v>
      </c>
      <c r="BO33" s="248">
        <f t="shared" si="142"/>
        <v>7</v>
      </c>
      <c r="BP33" s="162">
        <v>4</v>
      </c>
      <c r="BQ33" s="162">
        <v>3</v>
      </c>
      <c r="BR33" s="248">
        <f t="shared" si="143"/>
        <v>5</v>
      </c>
      <c r="BS33" s="162">
        <v>3</v>
      </c>
      <c r="BT33" s="162">
        <v>2</v>
      </c>
      <c r="BU33" s="248">
        <f t="shared" si="144"/>
        <v>5</v>
      </c>
      <c r="BV33" s="162">
        <v>1</v>
      </c>
      <c r="BW33" s="162">
        <v>4</v>
      </c>
      <c r="BX33" s="248">
        <f t="shared" si="145"/>
        <v>0</v>
      </c>
      <c r="BY33" s="162">
        <v>0</v>
      </c>
      <c r="BZ33" s="162">
        <v>0</v>
      </c>
      <c r="CA33" s="248">
        <f t="shared" si="146"/>
        <v>5</v>
      </c>
      <c r="CB33" s="250">
        <v>1</v>
      </c>
      <c r="CC33" s="162">
        <v>4</v>
      </c>
      <c r="CD33" s="248">
        <f t="shared" si="147"/>
        <v>12</v>
      </c>
      <c r="CE33" s="162">
        <v>4</v>
      </c>
      <c r="CF33" s="162">
        <v>8</v>
      </c>
      <c r="CG33" s="236">
        <f t="shared" si="148"/>
        <v>12</v>
      </c>
      <c r="CH33" s="189">
        <v>4</v>
      </c>
      <c r="CI33" s="189">
        <v>8</v>
      </c>
      <c r="CJ33" s="236">
        <f t="shared" si="149"/>
        <v>0</v>
      </c>
      <c r="CK33" s="189">
        <v>0</v>
      </c>
      <c r="CL33" s="189">
        <v>0</v>
      </c>
    </row>
    <row r="34" spans="1:90" s="96" customFormat="1" ht="25.5">
      <c r="A34" s="155" t="s">
        <v>612</v>
      </c>
      <c r="B34" s="113">
        <f t="shared" si="113"/>
        <v>18</v>
      </c>
      <c r="C34" s="248">
        <f t="shared" si="114"/>
        <v>182</v>
      </c>
      <c r="D34" s="248">
        <f t="shared" si="115"/>
        <v>107</v>
      </c>
      <c r="E34" s="248">
        <f t="shared" si="116"/>
        <v>75</v>
      </c>
      <c r="F34" s="248">
        <f t="shared" si="117"/>
        <v>0</v>
      </c>
      <c r="G34" s="248">
        <f t="shared" si="118"/>
        <v>0</v>
      </c>
      <c r="H34" s="248">
        <f t="shared" si="119"/>
        <v>0</v>
      </c>
      <c r="I34" s="248">
        <f t="shared" si="120"/>
        <v>0</v>
      </c>
      <c r="J34" s="162">
        <v>0</v>
      </c>
      <c r="K34" s="162">
        <v>0</v>
      </c>
      <c r="L34" s="248">
        <f t="shared" si="121"/>
        <v>0</v>
      </c>
      <c r="M34" s="162">
        <v>0</v>
      </c>
      <c r="N34" s="162">
        <v>0</v>
      </c>
      <c r="O34" s="248">
        <f t="shared" si="122"/>
        <v>0</v>
      </c>
      <c r="P34" s="162">
        <v>0</v>
      </c>
      <c r="Q34" s="162">
        <v>0</v>
      </c>
      <c r="R34" s="248">
        <f t="shared" si="123"/>
        <v>0</v>
      </c>
      <c r="S34" s="162">
        <v>0</v>
      </c>
      <c r="T34" s="162">
        <v>0</v>
      </c>
      <c r="U34" s="248">
        <f t="shared" si="124"/>
        <v>0</v>
      </c>
      <c r="V34" s="162">
        <v>0</v>
      </c>
      <c r="W34" s="162">
        <v>0</v>
      </c>
      <c r="X34" s="248">
        <f t="shared" si="125"/>
        <v>0</v>
      </c>
      <c r="Y34" s="162">
        <v>0</v>
      </c>
      <c r="Z34" s="162">
        <v>0</v>
      </c>
      <c r="AA34" s="248">
        <f t="shared" si="126"/>
        <v>0</v>
      </c>
      <c r="AB34" s="162">
        <v>0</v>
      </c>
      <c r="AC34" s="162">
        <v>0</v>
      </c>
      <c r="AD34" s="248">
        <f t="shared" si="127"/>
        <v>0</v>
      </c>
      <c r="AE34" s="162">
        <v>0</v>
      </c>
      <c r="AF34" s="162">
        <v>0</v>
      </c>
      <c r="AG34" s="155" t="s">
        <v>612</v>
      </c>
      <c r="AH34" s="113">
        <f t="shared" si="128"/>
        <v>18</v>
      </c>
      <c r="AI34" s="248">
        <f t="shared" si="129"/>
        <v>0</v>
      </c>
      <c r="AJ34" s="162">
        <v>0</v>
      </c>
      <c r="AK34" s="162">
        <v>0</v>
      </c>
      <c r="AL34" s="248">
        <f t="shared" si="130"/>
        <v>0</v>
      </c>
      <c r="AM34" s="162">
        <v>0</v>
      </c>
      <c r="AN34" s="162">
        <v>0</v>
      </c>
      <c r="AO34" s="248">
        <f t="shared" si="131"/>
        <v>182</v>
      </c>
      <c r="AP34" s="248">
        <f t="shared" si="132"/>
        <v>107</v>
      </c>
      <c r="AQ34" s="248">
        <f t="shared" si="133"/>
        <v>75</v>
      </c>
      <c r="AR34" s="248">
        <f t="shared" si="134"/>
        <v>138</v>
      </c>
      <c r="AS34" s="162">
        <v>76</v>
      </c>
      <c r="AT34" s="162">
        <v>62</v>
      </c>
      <c r="AU34" s="248">
        <f t="shared" si="135"/>
        <v>56</v>
      </c>
      <c r="AV34" s="162">
        <v>42</v>
      </c>
      <c r="AW34" s="162">
        <v>14</v>
      </c>
      <c r="AX34" s="248">
        <f t="shared" si="136"/>
        <v>0</v>
      </c>
      <c r="AY34" s="162">
        <v>0</v>
      </c>
      <c r="AZ34" s="162">
        <v>0</v>
      </c>
      <c r="BA34" s="248">
        <f t="shared" si="137"/>
        <v>0</v>
      </c>
      <c r="BB34" s="162">
        <v>0</v>
      </c>
      <c r="BC34" s="162">
        <v>0</v>
      </c>
      <c r="BD34" s="248">
        <f t="shared" si="138"/>
        <v>0</v>
      </c>
      <c r="BE34" s="162">
        <v>0</v>
      </c>
      <c r="BF34" s="162">
        <v>0</v>
      </c>
      <c r="BG34" s="248">
        <f t="shared" si="139"/>
        <v>0</v>
      </c>
      <c r="BH34" s="162">
        <v>0</v>
      </c>
      <c r="BI34" s="162">
        <v>0</v>
      </c>
      <c r="BJ34" s="155" t="s">
        <v>612</v>
      </c>
      <c r="BK34" s="113">
        <f t="shared" si="140"/>
        <v>18</v>
      </c>
      <c r="BL34" s="248">
        <f t="shared" si="141"/>
        <v>44</v>
      </c>
      <c r="BM34" s="162">
        <v>31</v>
      </c>
      <c r="BN34" s="162">
        <v>13</v>
      </c>
      <c r="BO34" s="248">
        <f t="shared" si="142"/>
        <v>1</v>
      </c>
      <c r="BP34" s="162">
        <v>1</v>
      </c>
      <c r="BQ34" s="162">
        <v>0</v>
      </c>
      <c r="BR34" s="248">
        <f t="shared" si="143"/>
        <v>1</v>
      </c>
      <c r="BS34" s="162">
        <v>1</v>
      </c>
      <c r="BT34" s="162">
        <v>0</v>
      </c>
      <c r="BU34" s="248">
        <f t="shared" si="144"/>
        <v>0</v>
      </c>
      <c r="BV34" s="162">
        <v>0</v>
      </c>
      <c r="BW34" s="162">
        <v>0</v>
      </c>
      <c r="BX34" s="248">
        <f t="shared" si="145"/>
        <v>0</v>
      </c>
      <c r="BY34" s="162">
        <v>0</v>
      </c>
      <c r="BZ34" s="162">
        <v>0</v>
      </c>
      <c r="CA34" s="248">
        <f t="shared" si="146"/>
        <v>0</v>
      </c>
      <c r="CB34" s="250">
        <v>0</v>
      </c>
      <c r="CC34" s="162">
        <v>0</v>
      </c>
      <c r="CD34" s="248">
        <f t="shared" si="147"/>
        <v>0</v>
      </c>
      <c r="CE34" s="162">
        <v>0</v>
      </c>
      <c r="CF34" s="162">
        <v>0</v>
      </c>
      <c r="CG34" s="236">
        <f t="shared" si="148"/>
        <v>0</v>
      </c>
      <c r="CH34" s="189">
        <v>0</v>
      </c>
      <c r="CI34" s="189">
        <v>0</v>
      </c>
      <c r="CJ34" s="236">
        <f t="shared" si="149"/>
        <v>0</v>
      </c>
      <c r="CK34" s="189">
        <v>0</v>
      </c>
      <c r="CL34" s="189">
        <v>0</v>
      </c>
    </row>
    <row r="35" spans="1:90" s="96" customFormat="1">
      <c r="A35" s="155" t="s">
        <v>613</v>
      </c>
      <c r="B35" s="113">
        <f t="shared" si="113"/>
        <v>19</v>
      </c>
      <c r="C35" s="248">
        <f t="shared" si="114"/>
        <v>98</v>
      </c>
      <c r="D35" s="248">
        <f t="shared" si="115"/>
        <v>35</v>
      </c>
      <c r="E35" s="248">
        <f t="shared" si="116"/>
        <v>63</v>
      </c>
      <c r="F35" s="248">
        <f t="shared" si="117"/>
        <v>0</v>
      </c>
      <c r="G35" s="248">
        <f t="shared" si="118"/>
        <v>0</v>
      </c>
      <c r="H35" s="248">
        <f t="shared" si="119"/>
        <v>0</v>
      </c>
      <c r="I35" s="248">
        <f t="shared" si="120"/>
        <v>0</v>
      </c>
      <c r="J35" s="162">
        <v>0</v>
      </c>
      <c r="K35" s="162">
        <v>0</v>
      </c>
      <c r="L35" s="248">
        <f t="shared" si="121"/>
        <v>0</v>
      </c>
      <c r="M35" s="162">
        <v>0</v>
      </c>
      <c r="N35" s="162">
        <v>0</v>
      </c>
      <c r="O35" s="248">
        <f t="shared" si="122"/>
        <v>0</v>
      </c>
      <c r="P35" s="162">
        <v>0</v>
      </c>
      <c r="Q35" s="162">
        <v>0</v>
      </c>
      <c r="R35" s="248">
        <f t="shared" si="123"/>
        <v>0</v>
      </c>
      <c r="S35" s="162">
        <v>0</v>
      </c>
      <c r="T35" s="162">
        <v>0</v>
      </c>
      <c r="U35" s="248">
        <f t="shared" si="124"/>
        <v>0</v>
      </c>
      <c r="V35" s="162">
        <v>0</v>
      </c>
      <c r="W35" s="162">
        <v>0</v>
      </c>
      <c r="X35" s="248">
        <f t="shared" si="125"/>
        <v>0</v>
      </c>
      <c r="Y35" s="162">
        <v>0</v>
      </c>
      <c r="Z35" s="162">
        <v>0</v>
      </c>
      <c r="AA35" s="248">
        <f t="shared" si="126"/>
        <v>0</v>
      </c>
      <c r="AB35" s="162">
        <v>0</v>
      </c>
      <c r="AC35" s="162">
        <v>0</v>
      </c>
      <c r="AD35" s="248">
        <f t="shared" si="127"/>
        <v>0</v>
      </c>
      <c r="AE35" s="162">
        <v>0</v>
      </c>
      <c r="AF35" s="162">
        <v>0</v>
      </c>
      <c r="AG35" s="155" t="s">
        <v>613</v>
      </c>
      <c r="AH35" s="113">
        <f t="shared" si="128"/>
        <v>19</v>
      </c>
      <c r="AI35" s="248">
        <f t="shared" si="129"/>
        <v>0</v>
      </c>
      <c r="AJ35" s="162">
        <v>0</v>
      </c>
      <c r="AK35" s="162">
        <v>0</v>
      </c>
      <c r="AL35" s="248">
        <f t="shared" si="130"/>
        <v>0</v>
      </c>
      <c r="AM35" s="162">
        <v>0</v>
      </c>
      <c r="AN35" s="162">
        <v>0</v>
      </c>
      <c r="AO35" s="248">
        <f t="shared" si="131"/>
        <v>98</v>
      </c>
      <c r="AP35" s="248">
        <f t="shared" si="132"/>
        <v>35</v>
      </c>
      <c r="AQ35" s="248">
        <f t="shared" si="133"/>
        <v>63</v>
      </c>
      <c r="AR35" s="248">
        <f t="shared" si="134"/>
        <v>98</v>
      </c>
      <c r="AS35" s="162">
        <v>35</v>
      </c>
      <c r="AT35" s="162">
        <v>63</v>
      </c>
      <c r="AU35" s="248">
        <f t="shared" si="135"/>
        <v>63</v>
      </c>
      <c r="AV35" s="162">
        <v>26</v>
      </c>
      <c r="AW35" s="162">
        <v>37</v>
      </c>
      <c r="AX35" s="248">
        <f t="shared" si="136"/>
        <v>21</v>
      </c>
      <c r="AY35" s="162">
        <v>7</v>
      </c>
      <c r="AZ35" s="162">
        <v>14</v>
      </c>
      <c r="BA35" s="248">
        <f t="shared" si="137"/>
        <v>15</v>
      </c>
      <c r="BB35" s="162">
        <v>4</v>
      </c>
      <c r="BC35" s="162">
        <v>11</v>
      </c>
      <c r="BD35" s="248">
        <f t="shared" si="138"/>
        <v>0</v>
      </c>
      <c r="BE35" s="162">
        <v>0</v>
      </c>
      <c r="BF35" s="162">
        <v>0</v>
      </c>
      <c r="BG35" s="248">
        <f t="shared" si="139"/>
        <v>15</v>
      </c>
      <c r="BH35" s="162">
        <v>4</v>
      </c>
      <c r="BI35" s="162">
        <v>11</v>
      </c>
      <c r="BJ35" s="155" t="s">
        <v>613</v>
      </c>
      <c r="BK35" s="113">
        <f t="shared" si="140"/>
        <v>19</v>
      </c>
      <c r="BL35" s="248">
        <f t="shared" si="141"/>
        <v>0</v>
      </c>
      <c r="BM35" s="162">
        <v>0</v>
      </c>
      <c r="BN35" s="162">
        <v>0</v>
      </c>
      <c r="BO35" s="248">
        <f t="shared" si="142"/>
        <v>0</v>
      </c>
      <c r="BP35" s="162">
        <v>0</v>
      </c>
      <c r="BQ35" s="162">
        <v>0</v>
      </c>
      <c r="BR35" s="248">
        <f t="shared" si="143"/>
        <v>0</v>
      </c>
      <c r="BS35" s="162">
        <v>0</v>
      </c>
      <c r="BT35" s="162">
        <v>0</v>
      </c>
      <c r="BU35" s="248">
        <f t="shared" si="144"/>
        <v>0</v>
      </c>
      <c r="BV35" s="162">
        <v>0</v>
      </c>
      <c r="BW35" s="162">
        <v>0</v>
      </c>
      <c r="BX35" s="248">
        <f t="shared" si="145"/>
        <v>0</v>
      </c>
      <c r="BY35" s="162">
        <v>0</v>
      </c>
      <c r="BZ35" s="162">
        <v>0</v>
      </c>
      <c r="CA35" s="248">
        <f t="shared" si="146"/>
        <v>0</v>
      </c>
      <c r="CB35" s="250">
        <v>0</v>
      </c>
      <c r="CC35" s="162">
        <v>0</v>
      </c>
      <c r="CD35" s="248">
        <f t="shared" si="147"/>
        <v>0</v>
      </c>
      <c r="CE35" s="162">
        <v>0</v>
      </c>
      <c r="CF35" s="162">
        <v>0</v>
      </c>
      <c r="CG35" s="236">
        <f t="shared" si="148"/>
        <v>0</v>
      </c>
      <c r="CH35" s="189">
        <v>0</v>
      </c>
      <c r="CI35" s="189">
        <v>0</v>
      </c>
      <c r="CJ35" s="236">
        <f t="shared" si="149"/>
        <v>0</v>
      </c>
      <c r="CK35" s="189">
        <v>0</v>
      </c>
      <c r="CL35" s="189">
        <v>0</v>
      </c>
    </row>
    <row r="36" spans="1:90" s="96" customFormat="1" ht="25.5">
      <c r="A36" s="155" t="s">
        <v>614</v>
      </c>
      <c r="B36" s="113">
        <f t="shared" si="113"/>
        <v>20</v>
      </c>
      <c r="C36" s="248">
        <f t="shared" si="114"/>
        <v>219</v>
      </c>
      <c r="D36" s="248">
        <f t="shared" si="115"/>
        <v>102</v>
      </c>
      <c r="E36" s="248">
        <f t="shared" si="116"/>
        <v>117</v>
      </c>
      <c r="F36" s="248">
        <f t="shared" si="117"/>
        <v>0</v>
      </c>
      <c r="G36" s="248">
        <f t="shared" si="118"/>
        <v>0</v>
      </c>
      <c r="H36" s="248">
        <f t="shared" si="119"/>
        <v>0</v>
      </c>
      <c r="I36" s="248">
        <f t="shared" si="120"/>
        <v>0</v>
      </c>
      <c r="J36" s="162">
        <v>0</v>
      </c>
      <c r="K36" s="162">
        <v>0</v>
      </c>
      <c r="L36" s="248">
        <f t="shared" si="121"/>
        <v>0</v>
      </c>
      <c r="M36" s="162">
        <v>0</v>
      </c>
      <c r="N36" s="162">
        <v>0</v>
      </c>
      <c r="O36" s="248">
        <f t="shared" si="122"/>
        <v>0</v>
      </c>
      <c r="P36" s="162">
        <v>0</v>
      </c>
      <c r="Q36" s="162">
        <v>0</v>
      </c>
      <c r="R36" s="248">
        <f t="shared" si="123"/>
        <v>0</v>
      </c>
      <c r="S36" s="162">
        <v>0</v>
      </c>
      <c r="T36" s="162">
        <v>0</v>
      </c>
      <c r="U36" s="248">
        <f t="shared" si="124"/>
        <v>0</v>
      </c>
      <c r="V36" s="162">
        <v>0</v>
      </c>
      <c r="W36" s="162">
        <v>0</v>
      </c>
      <c r="X36" s="248">
        <f t="shared" si="125"/>
        <v>0</v>
      </c>
      <c r="Y36" s="162">
        <v>0</v>
      </c>
      <c r="Z36" s="162">
        <v>0</v>
      </c>
      <c r="AA36" s="248">
        <f t="shared" si="126"/>
        <v>0</v>
      </c>
      <c r="AB36" s="162">
        <v>0</v>
      </c>
      <c r="AC36" s="162">
        <v>0</v>
      </c>
      <c r="AD36" s="248">
        <f t="shared" si="127"/>
        <v>0</v>
      </c>
      <c r="AE36" s="162">
        <v>0</v>
      </c>
      <c r="AF36" s="162">
        <v>0</v>
      </c>
      <c r="AG36" s="155" t="s">
        <v>614</v>
      </c>
      <c r="AH36" s="113">
        <f t="shared" si="128"/>
        <v>20</v>
      </c>
      <c r="AI36" s="248">
        <f t="shared" si="129"/>
        <v>0</v>
      </c>
      <c r="AJ36" s="162">
        <v>0</v>
      </c>
      <c r="AK36" s="162">
        <v>0</v>
      </c>
      <c r="AL36" s="248">
        <f t="shared" si="130"/>
        <v>0</v>
      </c>
      <c r="AM36" s="162">
        <v>0</v>
      </c>
      <c r="AN36" s="162">
        <v>0</v>
      </c>
      <c r="AO36" s="248">
        <f t="shared" si="131"/>
        <v>219</v>
      </c>
      <c r="AP36" s="248">
        <f t="shared" si="132"/>
        <v>102</v>
      </c>
      <c r="AQ36" s="248">
        <f t="shared" si="133"/>
        <v>117</v>
      </c>
      <c r="AR36" s="248">
        <f t="shared" si="134"/>
        <v>200</v>
      </c>
      <c r="AS36" s="162">
        <v>86</v>
      </c>
      <c r="AT36" s="162">
        <v>114</v>
      </c>
      <c r="AU36" s="248">
        <f t="shared" si="135"/>
        <v>37</v>
      </c>
      <c r="AV36" s="162">
        <v>21</v>
      </c>
      <c r="AW36" s="162">
        <v>16</v>
      </c>
      <c r="AX36" s="248">
        <f t="shared" si="136"/>
        <v>23</v>
      </c>
      <c r="AY36" s="162">
        <v>16</v>
      </c>
      <c r="AZ36" s="162">
        <v>7</v>
      </c>
      <c r="BA36" s="248">
        <f t="shared" si="137"/>
        <v>0</v>
      </c>
      <c r="BB36" s="162">
        <v>0</v>
      </c>
      <c r="BC36" s="162">
        <v>0</v>
      </c>
      <c r="BD36" s="248">
        <f t="shared" si="138"/>
        <v>0</v>
      </c>
      <c r="BE36" s="162">
        <v>0</v>
      </c>
      <c r="BF36" s="162">
        <v>0</v>
      </c>
      <c r="BG36" s="248">
        <f t="shared" si="139"/>
        <v>0</v>
      </c>
      <c r="BH36" s="162">
        <v>0</v>
      </c>
      <c r="BI36" s="162">
        <v>0</v>
      </c>
      <c r="BJ36" s="155" t="s">
        <v>614</v>
      </c>
      <c r="BK36" s="113">
        <f t="shared" si="140"/>
        <v>20</v>
      </c>
      <c r="BL36" s="248">
        <f t="shared" si="141"/>
        <v>19</v>
      </c>
      <c r="BM36" s="162">
        <v>16</v>
      </c>
      <c r="BN36" s="162">
        <v>3</v>
      </c>
      <c r="BO36" s="248">
        <f t="shared" si="142"/>
        <v>8</v>
      </c>
      <c r="BP36" s="162">
        <v>6</v>
      </c>
      <c r="BQ36" s="162">
        <v>2</v>
      </c>
      <c r="BR36" s="248">
        <f t="shared" si="143"/>
        <v>4</v>
      </c>
      <c r="BS36" s="162">
        <v>4</v>
      </c>
      <c r="BT36" s="162">
        <v>0</v>
      </c>
      <c r="BU36" s="248">
        <f t="shared" si="144"/>
        <v>2</v>
      </c>
      <c r="BV36" s="162">
        <v>1</v>
      </c>
      <c r="BW36" s="162">
        <v>1</v>
      </c>
      <c r="BX36" s="248">
        <f t="shared" si="145"/>
        <v>2</v>
      </c>
      <c r="BY36" s="162">
        <v>1</v>
      </c>
      <c r="BZ36" s="162">
        <v>1</v>
      </c>
      <c r="CA36" s="248">
        <f t="shared" si="146"/>
        <v>0</v>
      </c>
      <c r="CB36" s="250">
        <v>0</v>
      </c>
      <c r="CC36" s="162">
        <v>0</v>
      </c>
      <c r="CD36" s="248">
        <f t="shared" si="147"/>
        <v>0</v>
      </c>
      <c r="CE36" s="162">
        <v>0</v>
      </c>
      <c r="CF36" s="162">
        <v>0</v>
      </c>
      <c r="CG36" s="236">
        <f t="shared" si="148"/>
        <v>0</v>
      </c>
      <c r="CH36" s="189">
        <v>0</v>
      </c>
      <c r="CI36" s="189">
        <v>0</v>
      </c>
      <c r="CJ36" s="236">
        <f t="shared" si="149"/>
        <v>0</v>
      </c>
      <c r="CK36" s="189">
        <v>0</v>
      </c>
      <c r="CL36" s="189">
        <v>0</v>
      </c>
    </row>
    <row r="37" spans="1:90" s="96" customFormat="1" ht="25.5">
      <c r="A37" s="155" t="s">
        <v>615</v>
      </c>
      <c r="B37" s="113">
        <f t="shared" si="113"/>
        <v>21</v>
      </c>
      <c r="C37" s="248">
        <f t="shared" si="114"/>
        <v>221</v>
      </c>
      <c r="D37" s="248">
        <f t="shared" si="115"/>
        <v>215</v>
      </c>
      <c r="E37" s="248">
        <f t="shared" si="116"/>
        <v>6</v>
      </c>
      <c r="F37" s="248">
        <f t="shared" si="117"/>
        <v>0</v>
      </c>
      <c r="G37" s="248">
        <f t="shared" si="118"/>
        <v>0</v>
      </c>
      <c r="H37" s="248">
        <f t="shared" si="119"/>
        <v>0</v>
      </c>
      <c r="I37" s="248">
        <f t="shared" si="120"/>
        <v>0</v>
      </c>
      <c r="J37" s="162">
        <v>0</v>
      </c>
      <c r="K37" s="162">
        <v>0</v>
      </c>
      <c r="L37" s="248">
        <f t="shared" si="121"/>
        <v>0</v>
      </c>
      <c r="M37" s="162">
        <v>0</v>
      </c>
      <c r="N37" s="162">
        <v>0</v>
      </c>
      <c r="O37" s="248">
        <f t="shared" si="122"/>
        <v>0</v>
      </c>
      <c r="P37" s="162">
        <v>0</v>
      </c>
      <c r="Q37" s="162">
        <v>0</v>
      </c>
      <c r="R37" s="248">
        <f t="shared" si="123"/>
        <v>0</v>
      </c>
      <c r="S37" s="162">
        <v>0</v>
      </c>
      <c r="T37" s="162">
        <v>0</v>
      </c>
      <c r="U37" s="248">
        <f t="shared" si="124"/>
        <v>0</v>
      </c>
      <c r="V37" s="162">
        <v>0</v>
      </c>
      <c r="W37" s="162">
        <v>0</v>
      </c>
      <c r="X37" s="248">
        <f t="shared" si="125"/>
        <v>0</v>
      </c>
      <c r="Y37" s="162">
        <v>0</v>
      </c>
      <c r="Z37" s="162">
        <v>0</v>
      </c>
      <c r="AA37" s="248">
        <f t="shared" si="126"/>
        <v>0</v>
      </c>
      <c r="AB37" s="162">
        <v>0</v>
      </c>
      <c r="AC37" s="162">
        <v>0</v>
      </c>
      <c r="AD37" s="248">
        <f t="shared" si="127"/>
        <v>0</v>
      </c>
      <c r="AE37" s="162">
        <v>0</v>
      </c>
      <c r="AF37" s="162">
        <v>0</v>
      </c>
      <c r="AG37" s="155" t="s">
        <v>615</v>
      </c>
      <c r="AH37" s="113">
        <f t="shared" si="128"/>
        <v>21</v>
      </c>
      <c r="AI37" s="248">
        <f t="shared" si="129"/>
        <v>0</v>
      </c>
      <c r="AJ37" s="162">
        <v>0</v>
      </c>
      <c r="AK37" s="162">
        <v>0</v>
      </c>
      <c r="AL37" s="248">
        <f t="shared" si="130"/>
        <v>0</v>
      </c>
      <c r="AM37" s="162">
        <v>0</v>
      </c>
      <c r="AN37" s="162">
        <v>0</v>
      </c>
      <c r="AO37" s="248">
        <f t="shared" si="131"/>
        <v>221</v>
      </c>
      <c r="AP37" s="248">
        <f t="shared" si="132"/>
        <v>215</v>
      </c>
      <c r="AQ37" s="248">
        <f t="shared" si="133"/>
        <v>6</v>
      </c>
      <c r="AR37" s="248">
        <f t="shared" si="134"/>
        <v>23</v>
      </c>
      <c r="AS37" s="162">
        <v>21</v>
      </c>
      <c r="AT37" s="162">
        <v>2</v>
      </c>
      <c r="AU37" s="248">
        <f t="shared" si="135"/>
        <v>16</v>
      </c>
      <c r="AV37" s="162">
        <v>16</v>
      </c>
      <c r="AW37" s="162">
        <v>0</v>
      </c>
      <c r="AX37" s="248">
        <f t="shared" si="136"/>
        <v>16</v>
      </c>
      <c r="AY37" s="162">
        <v>16</v>
      </c>
      <c r="AZ37" s="162">
        <v>0</v>
      </c>
      <c r="BA37" s="248">
        <f t="shared" si="137"/>
        <v>0</v>
      </c>
      <c r="BB37" s="162">
        <v>0</v>
      </c>
      <c r="BC37" s="162">
        <v>0</v>
      </c>
      <c r="BD37" s="248">
        <f t="shared" si="138"/>
        <v>0</v>
      </c>
      <c r="BE37" s="162">
        <v>0</v>
      </c>
      <c r="BF37" s="162">
        <v>0</v>
      </c>
      <c r="BG37" s="248">
        <f t="shared" si="139"/>
        <v>0</v>
      </c>
      <c r="BH37" s="162">
        <v>0</v>
      </c>
      <c r="BI37" s="162">
        <v>0</v>
      </c>
      <c r="BJ37" s="155" t="s">
        <v>615</v>
      </c>
      <c r="BK37" s="113">
        <f t="shared" si="140"/>
        <v>21</v>
      </c>
      <c r="BL37" s="248">
        <f t="shared" si="141"/>
        <v>198</v>
      </c>
      <c r="BM37" s="162">
        <v>194</v>
      </c>
      <c r="BN37" s="162">
        <v>4</v>
      </c>
      <c r="BO37" s="248">
        <f t="shared" si="142"/>
        <v>59</v>
      </c>
      <c r="BP37" s="162">
        <v>57</v>
      </c>
      <c r="BQ37" s="162">
        <v>2</v>
      </c>
      <c r="BR37" s="248">
        <f t="shared" si="143"/>
        <v>39</v>
      </c>
      <c r="BS37" s="162">
        <v>37</v>
      </c>
      <c r="BT37" s="162">
        <v>2</v>
      </c>
      <c r="BU37" s="248">
        <f t="shared" si="144"/>
        <v>4</v>
      </c>
      <c r="BV37" s="162">
        <v>4</v>
      </c>
      <c r="BW37" s="162">
        <v>0</v>
      </c>
      <c r="BX37" s="248">
        <f t="shared" si="145"/>
        <v>4</v>
      </c>
      <c r="BY37" s="162">
        <v>4</v>
      </c>
      <c r="BZ37" s="162">
        <v>0</v>
      </c>
      <c r="CA37" s="248">
        <f t="shared" si="146"/>
        <v>0</v>
      </c>
      <c r="CB37" s="250">
        <v>0</v>
      </c>
      <c r="CC37" s="162">
        <v>0</v>
      </c>
      <c r="CD37" s="248">
        <f t="shared" si="147"/>
        <v>0</v>
      </c>
      <c r="CE37" s="162">
        <v>0</v>
      </c>
      <c r="CF37" s="162">
        <v>0</v>
      </c>
      <c r="CG37" s="236">
        <f t="shared" si="148"/>
        <v>0</v>
      </c>
      <c r="CH37" s="189">
        <v>0</v>
      </c>
      <c r="CI37" s="189">
        <v>0</v>
      </c>
      <c r="CJ37" s="236">
        <f t="shared" si="149"/>
        <v>0</v>
      </c>
      <c r="CK37" s="189">
        <v>0</v>
      </c>
      <c r="CL37" s="189">
        <v>0</v>
      </c>
    </row>
    <row r="38" spans="1:90" s="96" customFormat="1" ht="25.5">
      <c r="A38" s="155" t="s">
        <v>616</v>
      </c>
      <c r="B38" s="113">
        <f t="shared" si="113"/>
        <v>22</v>
      </c>
      <c r="C38" s="248">
        <f t="shared" si="114"/>
        <v>607</v>
      </c>
      <c r="D38" s="248">
        <f t="shared" si="115"/>
        <v>567</v>
      </c>
      <c r="E38" s="248">
        <f t="shared" si="116"/>
        <v>40</v>
      </c>
      <c r="F38" s="248">
        <f t="shared" si="117"/>
        <v>0</v>
      </c>
      <c r="G38" s="248">
        <f t="shared" si="118"/>
        <v>0</v>
      </c>
      <c r="H38" s="248">
        <f t="shared" si="119"/>
        <v>0</v>
      </c>
      <c r="I38" s="248">
        <f t="shared" si="120"/>
        <v>0</v>
      </c>
      <c r="J38" s="162">
        <v>0</v>
      </c>
      <c r="K38" s="162">
        <v>0</v>
      </c>
      <c r="L38" s="248">
        <f t="shared" si="121"/>
        <v>0</v>
      </c>
      <c r="M38" s="162">
        <v>0</v>
      </c>
      <c r="N38" s="162">
        <v>0</v>
      </c>
      <c r="O38" s="248">
        <f t="shared" si="122"/>
        <v>0</v>
      </c>
      <c r="P38" s="162">
        <v>0</v>
      </c>
      <c r="Q38" s="162">
        <v>0</v>
      </c>
      <c r="R38" s="248">
        <f t="shared" si="123"/>
        <v>0</v>
      </c>
      <c r="S38" s="162">
        <v>0</v>
      </c>
      <c r="T38" s="162">
        <v>0</v>
      </c>
      <c r="U38" s="248">
        <f t="shared" si="124"/>
        <v>0</v>
      </c>
      <c r="V38" s="162">
        <v>0</v>
      </c>
      <c r="W38" s="162">
        <v>0</v>
      </c>
      <c r="X38" s="248">
        <f t="shared" si="125"/>
        <v>0</v>
      </c>
      <c r="Y38" s="162">
        <v>0</v>
      </c>
      <c r="Z38" s="162">
        <v>0</v>
      </c>
      <c r="AA38" s="248">
        <f t="shared" si="126"/>
        <v>0</v>
      </c>
      <c r="AB38" s="162">
        <v>0</v>
      </c>
      <c r="AC38" s="162">
        <v>0</v>
      </c>
      <c r="AD38" s="248">
        <f t="shared" si="127"/>
        <v>0</v>
      </c>
      <c r="AE38" s="162">
        <v>0</v>
      </c>
      <c r="AF38" s="162">
        <v>0</v>
      </c>
      <c r="AG38" s="155" t="s">
        <v>616</v>
      </c>
      <c r="AH38" s="113">
        <f t="shared" si="128"/>
        <v>22</v>
      </c>
      <c r="AI38" s="248">
        <f t="shared" si="129"/>
        <v>0</v>
      </c>
      <c r="AJ38" s="162">
        <v>0</v>
      </c>
      <c r="AK38" s="162">
        <v>0</v>
      </c>
      <c r="AL38" s="248">
        <f t="shared" si="130"/>
        <v>0</v>
      </c>
      <c r="AM38" s="162">
        <v>0</v>
      </c>
      <c r="AN38" s="162">
        <v>0</v>
      </c>
      <c r="AO38" s="248">
        <f t="shared" si="131"/>
        <v>245</v>
      </c>
      <c r="AP38" s="248">
        <f t="shared" si="132"/>
        <v>224</v>
      </c>
      <c r="AQ38" s="248">
        <f t="shared" si="133"/>
        <v>21</v>
      </c>
      <c r="AR38" s="248">
        <f t="shared" si="134"/>
        <v>245</v>
      </c>
      <c r="AS38" s="162">
        <v>224</v>
      </c>
      <c r="AT38" s="162">
        <v>21</v>
      </c>
      <c r="AU38" s="248">
        <f t="shared" si="135"/>
        <v>48</v>
      </c>
      <c r="AV38" s="162">
        <v>35</v>
      </c>
      <c r="AW38" s="162">
        <v>13</v>
      </c>
      <c r="AX38" s="248">
        <f t="shared" si="136"/>
        <v>48</v>
      </c>
      <c r="AY38" s="162">
        <v>35</v>
      </c>
      <c r="AZ38" s="162">
        <v>13</v>
      </c>
      <c r="BA38" s="248">
        <f t="shared" si="137"/>
        <v>0</v>
      </c>
      <c r="BB38" s="162">
        <v>0</v>
      </c>
      <c r="BC38" s="162">
        <v>0</v>
      </c>
      <c r="BD38" s="248">
        <f t="shared" si="138"/>
        <v>0</v>
      </c>
      <c r="BE38" s="162">
        <v>0</v>
      </c>
      <c r="BF38" s="162">
        <v>0</v>
      </c>
      <c r="BG38" s="248">
        <f t="shared" si="139"/>
        <v>0</v>
      </c>
      <c r="BH38" s="162">
        <v>0</v>
      </c>
      <c r="BI38" s="162">
        <v>0</v>
      </c>
      <c r="BJ38" s="155" t="s">
        <v>616</v>
      </c>
      <c r="BK38" s="113">
        <f t="shared" si="140"/>
        <v>22</v>
      </c>
      <c r="BL38" s="248">
        <f t="shared" si="141"/>
        <v>0</v>
      </c>
      <c r="BM38" s="162">
        <v>0</v>
      </c>
      <c r="BN38" s="162">
        <v>0</v>
      </c>
      <c r="BO38" s="248">
        <f t="shared" si="142"/>
        <v>0</v>
      </c>
      <c r="BP38" s="162">
        <v>0</v>
      </c>
      <c r="BQ38" s="162">
        <v>0</v>
      </c>
      <c r="BR38" s="248">
        <f t="shared" si="143"/>
        <v>0</v>
      </c>
      <c r="BS38" s="162">
        <v>0</v>
      </c>
      <c r="BT38" s="162">
        <v>0</v>
      </c>
      <c r="BU38" s="248">
        <f t="shared" si="144"/>
        <v>0</v>
      </c>
      <c r="BV38" s="162">
        <v>0</v>
      </c>
      <c r="BW38" s="162">
        <v>0</v>
      </c>
      <c r="BX38" s="248">
        <f t="shared" si="145"/>
        <v>0</v>
      </c>
      <c r="BY38" s="162">
        <v>0</v>
      </c>
      <c r="BZ38" s="162">
        <v>0</v>
      </c>
      <c r="CA38" s="248">
        <f t="shared" si="146"/>
        <v>0</v>
      </c>
      <c r="CB38" s="250">
        <v>0</v>
      </c>
      <c r="CC38" s="162">
        <v>0</v>
      </c>
      <c r="CD38" s="248">
        <f t="shared" si="147"/>
        <v>362</v>
      </c>
      <c r="CE38" s="162">
        <v>343</v>
      </c>
      <c r="CF38" s="162">
        <v>19</v>
      </c>
      <c r="CG38" s="236">
        <f t="shared" si="148"/>
        <v>68</v>
      </c>
      <c r="CH38" s="189">
        <v>53</v>
      </c>
      <c r="CI38" s="189">
        <v>15</v>
      </c>
      <c r="CJ38" s="236">
        <f t="shared" si="149"/>
        <v>53</v>
      </c>
      <c r="CK38" s="189">
        <v>53</v>
      </c>
      <c r="CL38" s="189">
        <v>0</v>
      </c>
    </row>
    <row r="39" spans="1:90" s="96" customFormat="1" ht="63.75">
      <c r="A39" s="155" t="s">
        <v>677</v>
      </c>
      <c r="B39" s="113">
        <f t="shared" si="113"/>
        <v>23</v>
      </c>
      <c r="C39" s="248">
        <f t="shared" si="114"/>
        <v>91</v>
      </c>
      <c r="D39" s="248">
        <f t="shared" si="115"/>
        <v>91</v>
      </c>
      <c r="E39" s="248">
        <f t="shared" si="116"/>
        <v>0</v>
      </c>
      <c r="F39" s="248">
        <f t="shared" si="117"/>
        <v>0</v>
      </c>
      <c r="G39" s="248">
        <f t="shared" si="118"/>
        <v>0</v>
      </c>
      <c r="H39" s="248">
        <f t="shared" si="119"/>
        <v>0</v>
      </c>
      <c r="I39" s="248">
        <f t="shared" si="120"/>
        <v>0</v>
      </c>
      <c r="J39" s="162">
        <v>0</v>
      </c>
      <c r="K39" s="162">
        <v>0</v>
      </c>
      <c r="L39" s="248">
        <f t="shared" si="121"/>
        <v>0</v>
      </c>
      <c r="M39" s="162">
        <v>0</v>
      </c>
      <c r="N39" s="162">
        <v>0</v>
      </c>
      <c r="O39" s="248">
        <f t="shared" si="122"/>
        <v>0</v>
      </c>
      <c r="P39" s="162">
        <v>0</v>
      </c>
      <c r="Q39" s="162">
        <v>0</v>
      </c>
      <c r="R39" s="248">
        <f t="shared" si="123"/>
        <v>0</v>
      </c>
      <c r="S39" s="162">
        <v>0</v>
      </c>
      <c r="T39" s="162">
        <v>0</v>
      </c>
      <c r="U39" s="248">
        <f t="shared" si="124"/>
        <v>0</v>
      </c>
      <c r="V39" s="162">
        <v>0</v>
      </c>
      <c r="W39" s="162">
        <v>0</v>
      </c>
      <c r="X39" s="248">
        <f t="shared" si="125"/>
        <v>0</v>
      </c>
      <c r="Y39" s="162">
        <v>0</v>
      </c>
      <c r="Z39" s="162">
        <v>0</v>
      </c>
      <c r="AA39" s="248">
        <f t="shared" si="126"/>
        <v>0</v>
      </c>
      <c r="AB39" s="162">
        <v>0</v>
      </c>
      <c r="AC39" s="162">
        <v>0</v>
      </c>
      <c r="AD39" s="248">
        <f t="shared" si="127"/>
        <v>0</v>
      </c>
      <c r="AE39" s="162">
        <v>0</v>
      </c>
      <c r="AF39" s="162">
        <v>0</v>
      </c>
      <c r="AG39" s="155" t="s">
        <v>677</v>
      </c>
      <c r="AH39" s="113">
        <f t="shared" si="128"/>
        <v>23</v>
      </c>
      <c r="AI39" s="248">
        <f t="shared" si="129"/>
        <v>0</v>
      </c>
      <c r="AJ39" s="162">
        <v>0</v>
      </c>
      <c r="AK39" s="162">
        <v>0</v>
      </c>
      <c r="AL39" s="248">
        <f t="shared" si="130"/>
        <v>0</v>
      </c>
      <c r="AM39" s="162">
        <v>0</v>
      </c>
      <c r="AN39" s="162">
        <v>0</v>
      </c>
      <c r="AO39" s="248">
        <f t="shared" si="131"/>
        <v>91</v>
      </c>
      <c r="AP39" s="248">
        <f t="shared" si="132"/>
        <v>91</v>
      </c>
      <c r="AQ39" s="248">
        <f t="shared" si="133"/>
        <v>0</v>
      </c>
      <c r="AR39" s="248">
        <f t="shared" si="134"/>
        <v>91</v>
      </c>
      <c r="AS39" s="162">
        <v>91</v>
      </c>
      <c r="AT39" s="162">
        <v>0</v>
      </c>
      <c r="AU39" s="248">
        <f t="shared" si="135"/>
        <v>91</v>
      </c>
      <c r="AV39" s="162">
        <v>91</v>
      </c>
      <c r="AW39" s="162">
        <v>0</v>
      </c>
      <c r="AX39" s="248">
        <f t="shared" si="136"/>
        <v>91</v>
      </c>
      <c r="AY39" s="162">
        <v>91</v>
      </c>
      <c r="AZ39" s="162">
        <v>0</v>
      </c>
      <c r="BA39" s="248">
        <f t="shared" si="137"/>
        <v>0</v>
      </c>
      <c r="BB39" s="162">
        <v>0</v>
      </c>
      <c r="BC39" s="162">
        <v>0</v>
      </c>
      <c r="BD39" s="248">
        <f t="shared" si="138"/>
        <v>0</v>
      </c>
      <c r="BE39" s="162">
        <v>0</v>
      </c>
      <c r="BF39" s="162">
        <v>0</v>
      </c>
      <c r="BG39" s="248">
        <f t="shared" si="139"/>
        <v>0</v>
      </c>
      <c r="BH39" s="162">
        <v>0</v>
      </c>
      <c r="BI39" s="162">
        <v>0</v>
      </c>
      <c r="BJ39" s="155" t="s">
        <v>677</v>
      </c>
      <c r="BK39" s="113">
        <f t="shared" si="140"/>
        <v>23</v>
      </c>
      <c r="BL39" s="248">
        <f t="shared" si="141"/>
        <v>0</v>
      </c>
      <c r="BM39" s="162">
        <v>0</v>
      </c>
      <c r="BN39" s="162">
        <v>0</v>
      </c>
      <c r="BO39" s="248">
        <f t="shared" si="142"/>
        <v>0</v>
      </c>
      <c r="BP39" s="162">
        <v>0</v>
      </c>
      <c r="BQ39" s="162">
        <v>0</v>
      </c>
      <c r="BR39" s="248">
        <f t="shared" si="143"/>
        <v>0</v>
      </c>
      <c r="BS39" s="162">
        <v>0</v>
      </c>
      <c r="BT39" s="162">
        <v>0</v>
      </c>
      <c r="BU39" s="248">
        <f t="shared" si="144"/>
        <v>0</v>
      </c>
      <c r="BV39" s="162">
        <v>0</v>
      </c>
      <c r="BW39" s="162">
        <v>0</v>
      </c>
      <c r="BX39" s="248">
        <f t="shared" si="145"/>
        <v>0</v>
      </c>
      <c r="BY39" s="162">
        <v>0</v>
      </c>
      <c r="BZ39" s="162">
        <v>0</v>
      </c>
      <c r="CA39" s="248">
        <f t="shared" si="146"/>
        <v>0</v>
      </c>
      <c r="CB39" s="250">
        <v>0</v>
      </c>
      <c r="CC39" s="162">
        <v>0</v>
      </c>
      <c r="CD39" s="248">
        <f t="shared" si="147"/>
        <v>0</v>
      </c>
      <c r="CE39" s="162">
        <v>0</v>
      </c>
      <c r="CF39" s="162">
        <v>0</v>
      </c>
      <c r="CG39" s="236">
        <f t="shared" si="148"/>
        <v>0</v>
      </c>
      <c r="CH39" s="189">
        <v>0</v>
      </c>
      <c r="CI39" s="189">
        <v>0</v>
      </c>
      <c r="CJ39" s="236">
        <f t="shared" si="149"/>
        <v>0</v>
      </c>
      <c r="CK39" s="189">
        <v>0</v>
      </c>
      <c r="CL39" s="189">
        <v>0</v>
      </c>
    </row>
    <row r="40" spans="1:90" s="96" customFormat="1" ht="25.5">
      <c r="A40" s="258" t="s">
        <v>617</v>
      </c>
      <c r="B40" s="259">
        <f t="shared" si="113"/>
        <v>24</v>
      </c>
      <c r="C40" s="260">
        <f>SUM(C41:C64)</f>
        <v>9187</v>
      </c>
      <c r="D40" s="260">
        <f t="shared" ref="D40:AF40" si="150">SUM(D41:D64)</f>
        <v>5622</v>
      </c>
      <c r="E40" s="260">
        <f t="shared" si="150"/>
        <v>3565</v>
      </c>
      <c r="F40" s="260">
        <f t="shared" si="150"/>
        <v>1526</v>
      </c>
      <c r="G40" s="260">
        <f t="shared" si="150"/>
        <v>890</v>
      </c>
      <c r="H40" s="260">
        <f t="shared" si="150"/>
        <v>636</v>
      </c>
      <c r="I40" s="260">
        <f t="shared" si="150"/>
        <v>1079</v>
      </c>
      <c r="J40" s="260">
        <f t="shared" si="150"/>
        <v>639</v>
      </c>
      <c r="K40" s="260">
        <f t="shared" si="150"/>
        <v>440</v>
      </c>
      <c r="L40" s="260">
        <f t="shared" si="150"/>
        <v>602</v>
      </c>
      <c r="M40" s="260">
        <f t="shared" si="150"/>
        <v>354</v>
      </c>
      <c r="N40" s="260">
        <f t="shared" si="150"/>
        <v>248</v>
      </c>
      <c r="O40" s="260">
        <f t="shared" si="150"/>
        <v>495</v>
      </c>
      <c r="P40" s="260">
        <f t="shared" si="150"/>
        <v>285</v>
      </c>
      <c r="Q40" s="260">
        <f t="shared" si="150"/>
        <v>210</v>
      </c>
      <c r="R40" s="260">
        <f t="shared" si="150"/>
        <v>79</v>
      </c>
      <c r="S40" s="260">
        <f t="shared" si="150"/>
        <v>55</v>
      </c>
      <c r="T40" s="260">
        <f t="shared" si="150"/>
        <v>24</v>
      </c>
      <c r="U40" s="260">
        <f t="shared" si="150"/>
        <v>79</v>
      </c>
      <c r="V40" s="260">
        <f t="shared" si="150"/>
        <v>55</v>
      </c>
      <c r="W40" s="260">
        <f t="shared" si="150"/>
        <v>24</v>
      </c>
      <c r="X40" s="260">
        <f t="shared" si="150"/>
        <v>447</v>
      </c>
      <c r="Y40" s="260">
        <f t="shared" si="150"/>
        <v>251</v>
      </c>
      <c r="Z40" s="260">
        <f t="shared" si="150"/>
        <v>196</v>
      </c>
      <c r="AA40" s="260">
        <f t="shared" si="150"/>
        <v>290</v>
      </c>
      <c r="AB40" s="260">
        <f t="shared" si="150"/>
        <v>168</v>
      </c>
      <c r="AC40" s="260">
        <f t="shared" si="150"/>
        <v>122</v>
      </c>
      <c r="AD40" s="260">
        <f t="shared" si="150"/>
        <v>130</v>
      </c>
      <c r="AE40" s="260">
        <f t="shared" si="150"/>
        <v>74</v>
      </c>
      <c r="AF40" s="260">
        <f t="shared" si="150"/>
        <v>56</v>
      </c>
      <c r="AG40" s="261" t="s">
        <v>617</v>
      </c>
      <c r="AH40" s="259">
        <f t="shared" si="128"/>
        <v>24</v>
      </c>
      <c r="AI40" s="260">
        <f t="shared" ref="AI40" si="151">SUM(AI41:AI64)</f>
        <v>31</v>
      </c>
      <c r="AJ40" s="260">
        <f t="shared" ref="AJ40" si="152">SUM(AJ41:AJ64)</f>
        <v>17</v>
      </c>
      <c r="AK40" s="260">
        <f t="shared" ref="AK40" si="153">SUM(AK41:AK64)</f>
        <v>14</v>
      </c>
      <c r="AL40" s="260">
        <f t="shared" ref="AL40" si="154">SUM(AL41:AL64)</f>
        <v>31</v>
      </c>
      <c r="AM40" s="260">
        <f t="shared" ref="AM40" si="155">SUM(AM41:AM64)</f>
        <v>17</v>
      </c>
      <c r="AN40" s="260">
        <f t="shared" ref="AN40" si="156">SUM(AN41:AN64)</f>
        <v>14</v>
      </c>
      <c r="AO40" s="260">
        <f t="shared" ref="AO40" si="157">SUM(AO41:AO64)</f>
        <v>6985</v>
      </c>
      <c r="AP40" s="260">
        <f t="shared" ref="AP40" si="158">SUM(AP41:AP64)</f>
        <v>4405</v>
      </c>
      <c r="AQ40" s="260">
        <f t="shared" ref="AQ40" si="159">SUM(AQ41:AQ64)</f>
        <v>2580</v>
      </c>
      <c r="AR40" s="260">
        <f t="shared" ref="AR40" si="160">SUM(AR41:AR64)</f>
        <v>2560</v>
      </c>
      <c r="AS40" s="260">
        <f t="shared" ref="AS40" si="161">SUM(AS41:AS64)</f>
        <v>1434</v>
      </c>
      <c r="AT40" s="260">
        <f t="shared" ref="AT40" si="162">SUM(AT41:AT64)</f>
        <v>1126</v>
      </c>
      <c r="AU40" s="260">
        <f t="shared" ref="AU40" si="163">SUM(AU41:AU64)</f>
        <v>1295</v>
      </c>
      <c r="AV40" s="260">
        <f t="shared" ref="AV40" si="164">SUM(AV41:AV64)</f>
        <v>777</v>
      </c>
      <c r="AW40" s="260">
        <f t="shared" ref="AW40" si="165">SUM(AW41:AW64)</f>
        <v>518</v>
      </c>
      <c r="AX40" s="260">
        <f t="shared" ref="AX40" si="166">SUM(AX41:AX64)</f>
        <v>1026</v>
      </c>
      <c r="AY40" s="260">
        <f t="shared" ref="AY40" si="167">SUM(AY41:AY64)</f>
        <v>635</v>
      </c>
      <c r="AZ40" s="260">
        <f t="shared" ref="AZ40" si="168">SUM(AZ41:AZ64)</f>
        <v>391</v>
      </c>
      <c r="BA40" s="260">
        <f t="shared" ref="BA40" si="169">SUM(BA41:BA64)</f>
        <v>68</v>
      </c>
      <c r="BB40" s="260">
        <f t="shared" ref="BB40" si="170">SUM(BB41:BB64)</f>
        <v>31</v>
      </c>
      <c r="BC40" s="260">
        <f t="shared" ref="BC40" si="171">SUM(BC41:BC64)</f>
        <v>37</v>
      </c>
      <c r="BD40" s="260">
        <f t="shared" ref="BD40" si="172">SUM(BD41:BD64)</f>
        <v>60</v>
      </c>
      <c r="BE40" s="260">
        <f t="shared" ref="BE40" si="173">SUM(BE41:BE64)</f>
        <v>24</v>
      </c>
      <c r="BF40" s="260">
        <f t="shared" ref="BF40" si="174">SUM(BF41:BF64)</f>
        <v>36</v>
      </c>
      <c r="BG40" s="260">
        <f t="shared" ref="BG40" si="175">SUM(BG41:BG64)</f>
        <v>8</v>
      </c>
      <c r="BH40" s="260">
        <f t="shared" ref="BH40" si="176">SUM(BH41:BH64)</f>
        <v>7</v>
      </c>
      <c r="BI40" s="260">
        <f t="shared" ref="BI40" si="177">SUM(BI41:BI64)</f>
        <v>1</v>
      </c>
      <c r="BJ40" s="261" t="s">
        <v>617</v>
      </c>
      <c r="BK40" s="259">
        <f t="shared" si="140"/>
        <v>24</v>
      </c>
      <c r="BL40" s="260">
        <f t="shared" ref="BL40" si="178">SUM(BL41:BL64)</f>
        <v>4425</v>
      </c>
      <c r="BM40" s="260">
        <f t="shared" ref="BM40" si="179">SUM(BM41:BM64)</f>
        <v>2971</v>
      </c>
      <c r="BN40" s="260">
        <f t="shared" ref="BN40" si="180">SUM(BN41:BN64)</f>
        <v>1454</v>
      </c>
      <c r="BO40" s="260">
        <f t="shared" ref="BO40" si="181">SUM(BO41:BO64)</f>
        <v>976</v>
      </c>
      <c r="BP40" s="260">
        <f t="shared" ref="BP40" si="182">SUM(BP41:BP64)</f>
        <v>615</v>
      </c>
      <c r="BQ40" s="260">
        <f t="shared" ref="BQ40" si="183">SUM(BQ41:BQ64)</f>
        <v>361</v>
      </c>
      <c r="BR40" s="260">
        <f t="shared" ref="BR40" si="184">SUM(BR41:BR64)</f>
        <v>672</v>
      </c>
      <c r="BS40" s="260">
        <f t="shared" ref="BS40" si="185">SUM(BS41:BS64)</f>
        <v>424</v>
      </c>
      <c r="BT40" s="260">
        <f t="shared" ref="BT40" si="186">SUM(BT41:BT64)</f>
        <v>248</v>
      </c>
      <c r="BU40" s="260">
        <f t="shared" ref="BU40" si="187">SUM(BU41:BU64)</f>
        <v>832</v>
      </c>
      <c r="BV40" s="260">
        <f t="shared" ref="BV40" si="188">SUM(BV41:BV64)</f>
        <v>523</v>
      </c>
      <c r="BW40" s="260">
        <f t="shared" ref="BW40" si="189">SUM(BW41:BW64)</f>
        <v>309</v>
      </c>
      <c r="BX40" s="260">
        <f t="shared" ref="BX40" si="190">SUM(BX41:BX64)</f>
        <v>717</v>
      </c>
      <c r="BY40" s="260">
        <f t="shared" ref="BY40" si="191">SUM(BY41:BY64)</f>
        <v>479</v>
      </c>
      <c r="BZ40" s="260">
        <f t="shared" ref="BZ40" si="192">SUM(BZ41:BZ64)</f>
        <v>238</v>
      </c>
      <c r="CA40" s="260">
        <f t="shared" ref="CA40" si="193">SUM(CA41:CA64)</f>
        <v>115</v>
      </c>
      <c r="CB40" s="260">
        <f t="shared" ref="CB40" si="194">SUM(CB41:CB64)</f>
        <v>44</v>
      </c>
      <c r="CC40" s="260">
        <f t="shared" ref="CC40" si="195">SUM(CC41:CC64)</f>
        <v>71</v>
      </c>
      <c r="CD40" s="260">
        <f t="shared" ref="CD40" si="196">SUM(CD41:CD64)</f>
        <v>676</v>
      </c>
      <c r="CE40" s="260">
        <f t="shared" ref="CE40" si="197">SUM(CE41:CE64)</f>
        <v>327</v>
      </c>
      <c r="CF40" s="260">
        <f t="shared" ref="CF40" si="198">SUM(CF41:CF64)</f>
        <v>349</v>
      </c>
      <c r="CG40" s="260">
        <f t="shared" ref="CG40" si="199">SUM(CG41:CG64)</f>
        <v>355</v>
      </c>
      <c r="CH40" s="260">
        <f t="shared" ref="CH40" si="200">SUM(CH41:CH64)</f>
        <v>211</v>
      </c>
      <c r="CI40" s="260">
        <f t="shared" ref="CI40" si="201">SUM(CI41:CI64)</f>
        <v>144</v>
      </c>
      <c r="CJ40" s="260">
        <f t="shared" ref="CJ40" si="202">SUM(CJ41:CJ64)</f>
        <v>128</v>
      </c>
      <c r="CK40" s="260">
        <f t="shared" ref="CK40" si="203">SUM(CK41:CK64)</f>
        <v>41</v>
      </c>
      <c r="CL40" s="260">
        <f t="shared" ref="CL40" si="204">SUM(CL41:CL64)</f>
        <v>87</v>
      </c>
    </row>
    <row r="41" spans="1:90" s="96" customFormat="1" ht="25.5">
      <c r="A41" s="155" t="s">
        <v>618</v>
      </c>
      <c r="B41" s="113">
        <f t="shared" si="113"/>
        <v>25</v>
      </c>
      <c r="C41" s="248">
        <f t="shared" si="114"/>
        <v>689</v>
      </c>
      <c r="D41" s="248">
        <f t="shared" si="115"/>
        <v>605</v>
      </c>
      <c r="E41" s="248">
        <f t="shared" si="116"/>
        <v>84</v>
      </c>
      <c r="F41" s="248">
        <f t="shared" si="117"/>
        <v>130</v>
      </c>
      <c r="G41" s="248">
        <f t="shared" si="118"/>
        <v>107</v>
      </c>
      <c r="H41" s="248">
        <f t="shared" si="119"/>
        <v>23</v>
      </c>
      <c r="I41" s="248">
        <f t="shared" si="120"/>
        <v>121</v>
      </c>
      <c r="J41" s="162">
        <v>100</v>
      </c>
      <c r="K41" s="162">
        <v>21</v>
      </c>
      <c r="L41" s="248">
        <f t="shared" si="121"/>
        <v>24</v>
      </c>
      <c r="M41" s="162">
        <v>20</v>
      </c>
      <c r="N41" s="162">
        <v>4</v>
      </c>
      <c r="O41" s="248">
        <f t="shared" si="122"/>
        <v>20</v>
      </c>
      <c r="P41" s="162">
        <v>17</v>
      </c>
      <c r="Q41" s="162">
        <v>3</v>
      </c>
      <c r="R41" s="248">
        <f t="shared" si="123"/>
        <v>6</v>
      </c>
      <c r="S41" s="162">
        <v>5</v>
      </c>
      <c r="T41" s="162">
        <v>1</v>
      </c>
      <c r="U41" s="248">
        <f t="shared" si="124"/>
        <v>6</v>
      </c>
      <c r="V41" s="162">
        <v>5</v>
      </c>
      <c r="W41" s="162">
        <v>1</v>
      </c>
      <c r="X41" s="248">
        <f t="shared" si="125"/>
        <v>9</v>
      </c>
      <c r="Y41" s="162">
        <v>7</v>
      </c>
      <c r="Z41" s="162">
        <v>2</v>
      </c>
      <c r="AA41" s="248">
        <f t="shared" si="126"/>
        <v>1</v>
      </c>
      <c r="AB41" s="162">
        <v>1</v>
      </c>
      <c r="AC41" s="162">
        <v>0</v>
      </c>
      <c r="AD41" s="248">
        <f t="shared" si="127"/>
        <v>1</v>
      </c>
      <c r="AE41" s="162">
        <v>1</v>
      </c>
      <c r="AF41" s="162">
        <v>0</v>
      </c>
      <c r="AG41" s="155" t="s">
        <v>618</v>
      </c>
      <c r="AH41" s="113">
        <f t="shared" si="128"/>
        <v>25</v>
      </c>
      <c r="AI41" s="248">
        <f t="shared" si="129"/>
        <v>0</v>
      </c>
      <c r="AJ41" s="162">
        <v>0</v>
      </c>
      <c r="AK41" s="162">
        <v>0</v>
      </c>
      <c r="AL41" s="248">
        <f t="shared" si="130"/>
        <v>0</v>
      </c>
      <c r="AM41" s="162">
        <v>0</v>
      </c>
      <c r="AN41" s="162">
        <v>0</v>
      </c>
      <c r="AO41" s="248">
        <f t="shared" si="131"/>
        <v>510</v>
      </c>
      <c r="AP41" s="248">
        <f t="shared" si="132"/>
        <v>455</v>
      </c>
      <c r="AQ41" s="248">
        <f t="shared" si="133"/>
        <v>55</v>
      </c>
      <c r="AR41" s="248">
        <f t="shared" si="134"/>
        <v>27</v>
      </c>
      <c r="AS41" s="162">
        <v>23</v>
      </c>
      <c r="AT41" s="162">
        <v>4</v>
      </c>
      <c r="AU41" s="248">
        <f t="shared" si="135"/>
        <v>13</v>
      </c>
      <c r="AV41" s="162">
        <v>11</v>
      </c>
      <c r="AW41" s="162">
        <v>2</v>
      </c>
      <c r="AX41" s="248">
        <f t="shared" si="136"/>
        <v>13</v>
      </c>
      <c r="AY41" s="162">
        <v>11</v>
      </c>
      <c r="AZ41" s="162">
        <v>2</v>
      </c>
      <c r="BA41" s="248">
        <f t="shared" si="137"/>
        <v>0</v>
      </c>
      <c r="BB41" s="162">
        <v>0</v>
      </c>
      <c r="BC41" s="162">
        <v>0</v>
      </c>
      <c r="BD41" s="248">
        <f t="shared" si="138"/>
        <v>0</v>
      </c>
      <c r="BE41" s="162">
        <v>0</v>
      </c>
      <c r="BF41" s="162">
        <v>0</v>
      </c>
      <c r="BG41" s="248">
        <f t="shared" si="139"/>
        <v>0</v>
      </c>
      <c r="BH41" s="162">
        <v>0</v>
      </c>
      <c r="BI41" s="162">
        <v>0</v>
      </c>
      <c r="BJ41" s="155" t="s">
        <v>618</v>
      </c>
      <c r="BK41" s="113">
        <f t="shared" si="140"/>
        <v>25</v>
      </c>
      <c r="BL41" s="248">
        <f t="shared" si="141"/>
        <v>483</v>
      </c>
      <c r="BM41" s="162">
        <v>432</v>
      </c>
      <c r="BN41" s="162">
        <v>51</v>
      </c>
      <c r="BO41" s="248">
        <f t="shared" si="142"/>
        <v>82</v>
      </c>
      <c r="BP41" s="162">
        <v>68</v>
      </c>
      <c r="BQ41" s="162">
        <v>14</v>
      </c>
      <c r="BR41" s="248">
        <f t="shared" si="143"/>
        <v>60</v>
      </c>
      <c r="BS41" s="162">
        <v>47</v>
      </c>
      <c r="BT41" s="162">
        <v>13</v>
      </c>
      <c r="BU41" s="248">
        <f t="shared" si="144"/>
        <v>81</v>
      </c>
      <c r="BV41" s="162">
        <v>66</v>
      </c>
      <c r="BW41" s="162">
        <v>15</v>
      </c>
      <c r="BX41" s="248">
        <f t="shared" si="145"/>
        <v>81</v>
      </c>
      <c r="BY41" s="162">
        <v>66</v>
      </c>
      <c r="BZ41" s="162">
        <v>15</v>
      </c>
      <c r="CA41" s="248">
        <f t="shared" si="146"/>
        <v>0</v>
      </c>
      <c r="CB41" s="250">
        <v>0</v>
      </c>
      <c r="CC41" s="162">
        <v>0</v>
      </c>
      <c r="CD41" s="248">
        <f t="shared" si="147"/>
        <v>49</v>
      </c>
      <c r="CE41" s="162">
        <v>43</v>
      </c>
      <c r="CF41" s="162">
        <v>6</v>
      </c>
      <c r="CG41" s="236">
        <f t="shared" si="148"/>
        <v>49</v>
      </c>
      <c r="CH41" s="189">
        <v>43</v>
      </c>
      <c r="CI41" s="189">
        <v>6</v>
      </c>
      <c r="CJ41" s="236">
        <f t="shared" si="149"/>
        <v>0</v>
      </c>
      <c r="CK41" s="189">
        <v>0</v>
      </c>
      <c r="CL41" s="189">
        <v>0</v>
      </c>
    </row>
    <row r="42" spans="1:90" s="96" customFormat="1" ht="25.5">
      <c r="A42" s="155" t="s">
        <v>619</v>
      </c>
      <c r="B42" s="113">
        <f t="shared" si="113"/>
        <v>26</v>
      </c>
      <c r="C42" s="248">
        <f t="shared" si="114"/>
        <v>422</v>
      </c>
      <c r="D42" s="248">
        <f t="shared" si="115"/>
        <v>218</v>
      </c>
      <c r="E42" s="248">
        <f t="shared" si="116"/>
        <v>204</v>
      </c>
      <c r="F42" s="248">
        <f t="shared" si="117"/>
        <v>89</v>
      </c>
      <c r="G42" s="248">
        <f t="shared" si="118"/>
        <v>36</v>
      </c>
      <c r="H42" s="248">
        <f t="shared" si="119"/>
        <v>53</v>
      </c>
      <c r="I42" s="248">
        <f t="shared" si="120"/>
        <v>68</v>
      </c>
      <c r="J42" s="162">
        <v>33</v>
      </c>
      <c r="K42" s="162">
        <v>35</v>
      </c>
      <c r="L42" s="248">
        <f t="shared" si="121"/>
        <v>43</v>
      </c>
      <c r="M42" s="162">
        <v>20</v>
      </c>
      <c r="N42" s="162">
        <v>23</v>
      </c>
      <c r="O42" s="248">
        <f t="shared" si="122"/>
        <v>32</v>
      </c>
      <c r="P42" s="162">
        <v>12</v>
      </c>
      <c r="Q42" s="162">
        <v>20</v>
      </c>
      <c r="R42" s="248">
        <f t="shared" si="123"/>
        <v>0</v>
      </c>
      <c r="S42" s="162">
        <v>0</v>
      </c>
      <c r="T42" s="162">
        <v>0</v>
      </c>
      <c r="U42" s="248">
        <f t="shared" si="124"/>
        <v>0</v>
      </c>
      <c r="V42" s="162">
        <v>0</v>
      </c>
      <c r="W42" s="162">
        <v>0</v>
      </c>
      <c r="X42" s="248">
        <f t="shared" si="125"/>
        <v>21</v>
      </c>
      <c r="Y42" s="162">
        <v>3</v>
      </c>
      <c r="Z42" s="162">
        <v>18</v>
      </c>
      <c r="AA42" s="248">
        <f t="shared" si="126"/>
        <v>11</v>
      </c>
      <c r="AB42" s="162">
        <v>2</v>
      </c>
      <c r="AC42" s="162">
        <v>9</v>
      </c>
      <c r="AD42" s="248">
        <f t="shared" si="127"/>
        <v>3</v>
      </c>
      <c r="AE42" s="162">
        <v>0</v>
      </c>
      <c r="AF42" s="162">
        <v>3</v>
      </c>
      <c r="AG42" s="155" t="s">
        <v>619</v>
      </c>
      <c r="AH42" s="113">
        <f t="shared" si="128"/>
        <v>26</v>
      </c>
      <c r="AI42" s="248">
        <f t="shared" si="129"/>
        <v>0</v>
      </c>
      <c r="AJ42" s="162">
        <v>0</v>
      </c>
      <c r="AK42" s="162">
        <v>0</v>
      </c>
      <c r="AL42" s="248">
        <f t="shared" si="130"/>
        <v>0</v>
      </c>
      <c r="AM42" s="162">
        <v>0</v>
      </c>
      <c r="AN42" s="162">
        <v>0</v>
      </c>
      <c r="AO42" s="248">
        <f t="shared" si="131"/>
        <v>333</v>
      </c>
      <c r="AP42" s="248">
        <f t="shared" si="132"/>
        <v>182</v>
      </c>
      <c r="AQ42" s="248">
        <f t="shared" si="133"/>
        <v>151</v>
      </c>
      <c r="AR42" s="248">
        <f t="shared" si="134"/>
        <v>90</v>
      </c>
      <c r="AS42" s="162">
        <v>42</v>
      </c>
      <c r="AT42" s="162">
        <v>48</v>
      </c>
      <c r="AU42" s="248">
        <f t="shared" si="135"/>
        <v>39</v>
      </c>
      <c r="AV42" s="162">
        <v>20</v>
      </c>
      <c r="AW42" s="162">
        <v>19</v>
      </c>
      <c r="AX42" s="248">
        <f t="shared" si="136"/>
        <v>29</v>
      </c>
      <c r="AY42" s="162">
        <v>16</v>
      </c>
      <c r="AZ42" s="162">
        <v>13</v>
      </c>
      <c r="BA42" s="248">
        <f t="shared" si="137"/>
        <v>0</v>
      </c>
      <c r="BB42" s="162">
        <v>0</v>
      </c>
      <c r="BC42" s="162">
        <v>0</v>
      </c>
      <c r="BD42" s="248">
        <f t="shared" si="138"/>
        <v>0</v>
      </c>
      <c r="BE42" s="162">
        <v>0</v>
      </c>
      <c r="BF42" s="162">
        <v>0</v>
      </c>
      <c r="BG42" s="248">
        <f t="shared" si="139"/>
        <v>0</v>
      </c>
      <c r="BH42" s="162">
        <v>0</v>
      </c>
      <c r="BI42" s="162">
        <v>0</v>
      </c>
      <c r="BJ42" s="155" t="s">
        <v>619</v>
      </c>
      <c r="BK42" s="113">
        <f t="shared" si="140"/>
        <v>26</v>
      </c>
      <c r="BL42" s="248">
        <f t="shared" si="141"/>
        <v>243</v>
      </c>
      <c r="BM42" s="162">
        <v>140</v>
      </c>
      <c r="BN42" s="162">
        <v>103</v>
      </c>
      <c r="BO42" s="248">
        <f t="shared" si="142"/>
        <v>89</v>
      </c>
      <c r="BP42" s="162">
        <v>56</v>
      </c>
      <c r="BQ42" s="162">
        <v>33</v>
      </c>
      <c r="BR42" s="248">
        <f t="shared" si="143"/>
        <v>50</v>
      </c>
      <c r="BS42" s="162">
        <v>32</v>
      </c>
      <c r="BT42" s="162">
        <v>18</v>
      </c>
      <c r="BU42" s="248">
        <f t="shared" si="144"/>
        <v>104</v>
      </c>
      <c r="BV42" s="162">
        <v>54</v>
      </c>
      <c r="BW42" s="162">
        <v>50</v>
      </c>
      <c r="BX42" s="248">
        <f t="shared" si="145"/>
        <v>62</v>
      </c>
      <c r="BY42" s="162">
        <v>32</v>
      </c>
      <c r="BZ42" s="162">
        <v>30</v>
      </c>
      <c r="CA42" s="248">
        <f t="shared" si="146"/>
        <v>42</v>
      </c>
      <c r="CB42" s="250">
        <v>22</v>
      </c>
      <c r="CC42" s="162">
        <v>20</v>
      </c>
      <c r="CD42" s="248">
        <f t="shared" si="147"/>
        <v>0</v>
      </c>
      <c r="CE42" s="162">
        <v>0</v>
      </c>
      <c r="CF42" s="162">
        <v>0</v>
      </c>
      <c r="CG42" s="236">
        <f t="shared" si="148"/>
        <v>0</v>
      </c>
      <c r="CH42" s="189">
        <v>0</v>
      </c>
      <c r="CI42" s="189">
        <v>0</v>
      </c>
      <c r="CJ42" s="236">
        <f t="shared" si="149"/>
        <v>0</v>
      </c>
      <c r="CK42" s="189">
        <v>0</v>
      </c>
      <c r="CL42" s="189">
        <v>0</v>
      </c>
    </row>
    <row r="43" spans="1:90" s="96" customFormat="1" ht="25.5">
      <c r="A43" s="155" t="s">
        <v>620</v>
      </c>
      <c r="B43" s="113">
        <f t="shared" si="113"/>
        <v>27</v>
      </c>
      <c r="C43" s="248">
        <f t="shared" si="114"/>
        <v>256</v>
      </c>
      <c r="D43" s="248">
        <f t="shared" si="115"/>
        <v>217</v>
      </c>
      <c r="E43" s="248">
        <f t="shared" si="116"/>
        <v>39</v>
      </c>
      <c r="F43" s="248">
        <f t="shared" si="117"/>
        <v>31</v>
      </c>
      <c r="G43" s="248">
        <f t="shared" si="118"/>
        <v>24</v>
      </c>
      <c r="H43" s="248">
        <f t="shared" si="119"/>
        <v>7</v>
      </c>
      <c r="I43" s="248">
        <f t="shared" si="120"/>
        <v>14</v>
      </c>
      <c r="J43" s="162">
        <v>13</v>
      </c>
      <c r="K43" s="162">
        <v>1</v>
      </c>
      <c r="L43" s="248">
        <f t="shared" si="121"/>
        <v>1</v>
      </c>
      <c r="M43" s="162">
        <v>0</v>
      </c>
      <c r="N43" s="162">
        <v>1</v>
      </c>
      <c r="O43" s="248">
        <f t="shared" si="122"/>
        <v>1</v>
      </c>
      <c r="P43" s="162">
        <v>0</v>
      </c>
      <c r="Q43" s="162">
        <v>1</v>
      </c>
      <c r="R43" s="248">
        <f t="shared" si="123"/>
        <v>1</v>
      </c>
      <c r="S43" s="162">
        <v>1</v>
      </c>
      <c r="T43" s="162">
        <v>0</v>
      </c>
      <c r="U43" s="248">
        <f t="shared" si="124"/>
        <v>1</v>
      </c>
      <c r="V43" s="162">
        <v>1</v>
      </c>
      <c r="W43" s="162">
        <v>0</v>
      </c>
      <c r="X43" s="248">
        <f t="shared" si="125"/>
        <v>17</v>
      </c>
      <c r="Y43" s="162">
        <v>11</v>
      </c>
      <c r="Z43" s="162">
        <v>6</v>
      </c>
      <c r="AA43" s="248">
        <f t="shared" si="126"/>
        <v>6</v>
      </c>
      <c r="AB43" s="162">
        <v>4</v>
      </c>
      <c r="AC43" s="162">
        <v>2</v>
      </c>
      <c r="AD43" s="248">
        <f t="shared" si="127"/>
        <v>3</v>
      </c>
      <c r="AE43" s="162">
        <v>2</v>
      </c>
      <c r="AF43" s="162">
        <v>1</v>
      </c>
      <c r="AG43" s="155" t="s">
        <v>620</v>
      </c>
      <c r="AH43" s="113">
        <f t="shared" si="128"/>
        <v>27</v>
      </c>
      <c r="AI43" s="248">
        <f t="shared" si="129"/>
        <v>1</v>
      </c>
      <c r="AJ43" s="162">
        <v>1</v>
      </c>
      <c r="AK43" s="162">
        <v>0</v>
      </c>
      <c r="AL43" s="248">
        <f t="shared" si="130"/>
        <v>1</v>
      </c>
      <c r="AM43" s="162">
        <v>1</v>
      </c>
      <c r="AN43" s="162">
        <v>0</v>
      </c>
      <c r="AO43" s="248">
        <f t="shared" si="131"/>
        <v>225</v>
      </c>
      <c r="AP43" s="248">
        <f t="shared" si="132"/>
        <v>193</v>
      </c>
      <c r="AQ43" s="248">
        <f t="shared" si="133"/>
        <v>32</v>
      </c>
      <c r="AR43" s="248">
        <f t="shared" si="134"/>
        <v>132</v>
      </c>
      <c r="AS43" s="162">
        <v>113</v>
      </c>
      <c r="AT43" s="162">
        <v>19</v>
      </c>
      <c r="AU43" s="248">
        <f t="shared" si="135"/>
        <v>72</v>
      </c>
      <c r="AV43" s="162">
        <v>63</v>
      </c>
      <c r="AW43" s="162">
        <v>9</v>
      </c>
      <c r="AX43" s="248">
        <f t="shared" si="136"/>
        <v>66</v>
      </c>
      <c r="AY43" s="162">
        <v>61</v>
      </c>
      <c r="AZ43" s="162">
        <v>5</v>
      </c>
      <c r="BA43" s="248">
        <f t="shared" si="137"/>
        <v>0</v>
      </c>
      <c r="BB43" s="162">
        <v>0</v>
      </c>
      <c r="BC43" s="162">
        <v>0</v>
      </c>
      <c r="BD43" s="248">
        <f t="shared" si="138"/>
        <v>0</v>
      </c>
      <c r="BE43" s="162">
        <v>0</v>
      </c>
      <c r="BF43" s="162">
        <v>0</v>
      </c>
      <c r="BG43" s="248">
        <f t="shared" si="139"/>
        <v>0</v>
      </c>
      <c r="BH43" s="162">
        <v>0</v>
      </c>
      <c r="BI43" s="162">
        <v>0</v>
      </c>
      <c r="BJ43" s="155" t="s">
        <v>620</v>
      </c>
      <c r="BK43" s="113">
        <f t="shared" si="140"/>
        <v>27</v>
      </c>
      <c r="BL43" s="248">
        <f t="shared" si="141"/>
        <v>93</v>
      </c>
      <c r="BM43" s="162">
        <v>80</v>
      </c>
      <c r="BN43" s="162">
        <v>13</v>
      </c>
      <c r="BO43" s="248">
        <f t="shared" si="142"/>
        <v>7</v>
      </c>
      <c r="BP43" s="162">
        <v>7</v>
      </c>
      <c r="BQ43" s="162">
        <v>0</v>
      </c>
      <c r="BR43" s="248">
        <f t="shared" si="143"/>
        <v>5</v>
      </c>
      <c r="BS43" s="162">
        <v>5</v>
      </c>
      <c r="BT43" s="162">
        <v>0</v>
      </c>
      <c r="BU43" s="248">
        <f t="shared" si="144"/>
        <v>17</v>
      </c>
      <c r="BV43" s="162">
        <v>13</v>
      </c>
      <c r="BW43" s="162">
        <v>4</v>
      </c>
      <c r="BX43" s="248">
        <f t="shared" si="145"/>
        <v>16</v>
      </c>
      <c r="BY43" s="162">
        <v>12</v>
      </c>
      <c r="BZ43" s="162">
        <v>4</v>
      </c>
      <c r="CA43" s="248">
        <f t="shared" si="146"/>
        <v>1</v>
      </c>
      <c r="CB43" s="250">
        <v>1</v>
      </c>
      <c r="CC43" s="162">
        <v>0</v>
      </c>
      <c r="CD43" s="248">
        <f t="shared" si="147"/>
        <v>0</v>
      </c>
      <c r="CE43" s="162">
        <v>0</v>
      </c>
      <c r="CF43" s="162">
        <v>0</v>
      </c>
      <c r="CG43" s="236">
        <f t="shared" si="148"/>
        <v>0</v>
      </c>
      <c r="CH43" s="189">
        <v>0</v>
      </c>
      <c r="CI43" s="189">
        <v>0</v>
      </c>
      <c r="CJ43" s="236">
        <f t="shared" si="149"/>
        <v>0</v>
      </c>
      <c r="CK43" s="189">
        <v>0</v>
      </c>
      <c r="CL43" s="189">
        <v>0</v>
      </c>
    </row>
    <row r="44" spans="1:90" s="96" customFormat="1" ht="38.25">
      <c r="A44" s="155" t="s">
        <v>621</v>
      </c>
      <c r="B44" s="113">
        <f t="shared" si="113"/>
        <v>28</v>
      </c>
      <c r="C44" s="248">
        <f t="shared" si="114"/>
        <v>315</v>
      </c>
      <c r="D44" s="248">
        <f t="shared" si="115"/>
        <v>234</v>
      </c>
      <c r="E44" s="248">
        <f t="shared" si="116"/>
        <v>81</v>
      </c>
      <c r="F44" s="248">
        <f t="shared" si="117"/>
        <v>73</v>
      </c>
      <c r="G44" s="248">
        <f t="shared" si="118"/>
        <v>52</v>
      </c>
      <c r="H44" s="248">
        <f t="shared" si="119"/>
        <v>21</v>
      </c>
      <c r="I44" s="248">
        <f t="shared" si="120"/>
        <v>73</v>
      </c>
      <c r="J44" s="162">
        <v>52</v>
      </c>
      <c r="K44" s="162">
        <v>21</v>
      </c>
      <c r="L44" s="248">
        <f t="shared" si="121"/>
        <v>28</v>
      </c>
      <c r="M44" s="162">
        <v>19</v>
      </c>
      <c r="N44" s="162">
        <v>9</v>
      </c>
      <c r="O44" s="248">
        <f t="shared" si="122"/>
        <v>15</v>
      </c>
      <c r="P44" s="162">
        <v>12</v>
      </c>
      <c r="Q44" s="162">
        <v>3</v>
      </c>
      <c r="R44" s="248">
        <f t="shared" si="123"/>
        <v>22</v>
      </c>
      <c r="S44" s="162">
        <v>18</v>
      </c>
      <c r="T44" s="162">
        <v>4</v>
      </c>
      <c r="U44" s="248">
        <f t="shared" si="124"/>
        <v>22</v>
      </c>
      <c r="V44" s="162">
        <v>18</v>
      </c>
      <c r="W44" s="162">
        <v>4</v>
      </c>
      <c r="X44" s="248">
        <f t="shared" si="125"/>
        <v>0</v>
      </c>
      <c r="Y44" s="162">
        <v>0</v>
      </c>
      <c r="Z44" s="162">
        <v>0</v>
      </c>
      <c r="AA44" s="248">
        <f t="shared" si="126"/>
        <v>0</v>
      </c>
      <c r="AB44" s="162">
        <v>0</v>
      </c>
      <c r="AC44" s="162">
        <v>0</v>
      </c>
      <c r="AD44" s="248">
        <f t="shared" si="127"/>
        <v>0</v>
      </c>
      <c r="AE44" s="162">
        <v>0</v>
      </c>
      <c r="AF44" s="162">
        <v>0</v>
      </c>
      <c r="AG44" s="155" t="s">
        <v>621</v>
      </c>
      <c r="AH44" s="113">
        <f t="shared" si="128"/>
        <v>28</v>
      </c>
      <c r="AI44" s="248">
        <f t="shared" si="129"/>
        <v>0</v>
      </c>
      <c r="AJ44" s="162">
        <v>0</v>
      </c>
      <c r="AK44" s="162">
        <v>0</v>
      </c>
      <c r="AL44" s="248">
        <f t="shared" si="130"/>
        <v>0</v>
      </c>
      <c r="AM44" s="162">
        <v>0</v>
      </c>
      <c r="AN44" s="162">
        <v>0</v>
      </c>
      <c r="AO44" s="248">
        <f t="shared" si="131"/>
        <v>229</v>
      </c>
      <c r="AP44" s="248">
        <f t="shared" si="132"/>
        <v>169</v>
      </c>
      <c r="AQ44" s="248">
        <f t="shared" si="133"/>
        <v>60</v>
      </c>
      <c r="AR44" s="248">
        <f t="shared" si="134"/>
        <v>38</v>
      </c>
      <c r="AS44" s="162">
        <v>31</v>
      </c>
      <c r="AT44" s="162">
        <v>7</v>
      </c>
      <c r="AU44" s="248">
        <f t="shared" si="135"/>
        <v>29</v>
      </c>
      <c r="AV44" s="162">
        <v>23</v>
      </c>
      <c r="AW44" s="162">
        <v>6</v>
      </c>
      <c r="AX44" s="248">
        <f t="shared" si="136"/>
        <v>10</v>
      </c>
      <c r="AY44" s="162">
        <v>9</v>
      </c>
      <c r="AZ44" s="162">
        <v>1</v>
      </c>
      <c r="BA44" s="248">
        <f t="shared" si="137"/>
        <v>3</v>
      </c>
      <c r="BB44" s="162">
        <v>1</v>
      </c>
      <c r="BC44" s="162">
        <v>2</v>
      </c>
      <c r="BD44" s="248">
        <f t="shared" si="138"/>
        <v>3</v>
      </c>
      <c r="BE44" s="162">
        <v>1</v>
      </c>
      <c r="BF44" s="162">
        <v>2</v>
      </c>
      <c r="BG44" s="248">
        <f t="shared" si="139"/>
        <v>0</v>
      </c>
      <c r="BH44" s="162">
        <v>0</v>
      </c>
      <c r="BI44" s="162">
        <v>0</v>
      </c>
      <c r="BJ44" s="155" t="s">
        <v>621</v>
      </c>
      <c r="BK44" s="113">
        <f t="shared" si="140"/>
        <v>28</v>
      </c>
      <c r="BL44" s="248">
        <f t="shared" si="141"/>
        <v>191</v>
      </c>
      <c r="BM44" s="162">
        <v>138</v>
      </c>
      <c r="BN44" s="162">
        <v>53</v>
      </c>
      <c r="BO44" s="248">
        <f t="shared" si="142"/>
        <v>41</v>
      </c>
      <c r="BP44" s="162">
        <v>35</v>
      </c>
      <c r="BQ44" s="162">
        <v>6</v>
      </c>
      <c r="BR44" s="248">
        <f t="shared" si="143"/>
        <v>15</v>
      </c>
      <c r="BS44" s="162">
        <v>15</v>
      </c>
      <c r="BT44" s="162">
        <v>0</v>
      </c>
      <c r="BU44" s="248">
        <f t="shared" si="144"/>
        <v>91</v>
      </c>
      <c r="BV44" s="162">
        <v>56</v>
      </c>
      <c r="BW44" s="162">
        <v>35</v>
      </c>
      <c r="BX44" s="248">
        <f t="shared" si="145"/>
        <v>57</v>
      </c>
      <c r="BY44" s="162">
        <v>47</v>
      </c>
      <c r="BZ44" s="162">
        <v>10</v>
      </c>
      <c r="CA44" s="248">
        <f t="shared" si="146"/>
        <v>34</v>
      </c>
      <c r="CB44" s="250">
        <v>9</v>
      </c>
      <c r="CC44" s="162">
        <v>25</v>
      </c>
      <c r="CD44" s="248">
        <f t="shared" si="147"/>
        <v>13</v>
      </c>
      <c r="CE44" s="162">
        <v>13</v>
      </c>
      <c r="CF44" s="162">
        <v>0</v>
      </c>
      <c r="CG44" s="236">
        <f t="shared" si="148"/>
        <v>13</v>
      </c>
      <c r="CH44" s="189">
        <v>13</v>
      </c>
      <c r="CI44" s="189">
        <v>0</v>
      </c>
      <c r="CJ44" s="236">
        <f t="shared" si="149"/>
        <v>13</v>
      </c>
      <c r="CK44" s="189">
        <v>13</v>
      </c>
      <c r="CL44" s="189">
        <v>0</v>
      </c>
    </row>
    <row r="45" spans="1:90" s="96" customFormat="1" ht="25.5">
      <c r="A45" s="155" t="s">
        <v>622</v>
      </c>
      <c r="B45" s="113">
        <f t="shared" si="113"/>
        <v>29</v>
      </c>
      <c r="C45" s="248">
        <f t="shared" si="114"/>
        <v>294</v>
      </c>
      <c r="D45" s="248">
        <f t="shared" si="115"/>
        <v>164</v>
      </c>
      <c r="E45" s="248">
        <f t="shared" si="116"/>
        <v>130</v>
      </c>
      <c r="F45" s="248">
        <f t="shared" si="117"/>
        <v>40</v>
      </c>
      <c r="G45" s="248">
        <f t="shared" si="118"/>
        <v>8</v>
      </c>
      <c r="H45" s="248">
        <f t="shared" si="119"/>
        <v>32</v>
      </c>
      <c r="I45" s="248">
        <f t="shared" si="120"/>
        <v>40</v>
      </c>
      <c r="J45" s="162">
        <v>8</v>
      </c>
      <c r="K45" s="162">
        <v>32</v>
      </c>
      <c r="L45" s="248">
        <f t="shared" si="121"/>
        <v>19</v>
      </c>
      <c r="M45" s="162">
        <v>4</v>
      </c>
      <c r="N45" s="162">
        <v>15</v>
      </c>
      <c r="O45" s="248">
        <f t="shared" si="122"/>
        <v>14</v>
      </c>
      <c r="P45" s="162">
        <v>3</v>
      </c>
      <c r="Q45" s="162">
        <v>11</v>
      </c>
      <c r="R45" s="248">
        <f t="shared" si="123"/>
        <v>0</v>
      </c>
      <c r="S45" s="162">
        <v>0</v>
      </c>
      <c r="T45" s="162">
        <v>0</v>
      </c>
      <c r="U45" s="248">
        <f t="shared" si="124"/>
        <v>0</v>
      </c>
      <c r="V45" s="162">
        <v>0</v>
      </c>
      <c r="W45" s="162">
        <v>0</v>
      </c>
      <c r="X45" s="248">
        <f t="shared" si="125"/>
        <v>0</v>
      </c>
      <c r="Y45" s="162">
        <v>0</v>
      </c>
      <c r="Z45" s="162">
        <v>0</v>
      </c>
      <c r="AA45" s="248">
        <f t="shared" si="126"/>
        <v>0</v>
      </c>
      <c r="AB45" s="162">
        <v>0</v>
      </c>
      <c r="AC45" s="162">
        <v>0</v>
      </c>
      <c r="AD45" s="248">
        <f t="shared" si="127"/>
        <v>0</v>
      </c>
      <c r="AE45" s="162">
        <v>0</v>
      </c>
      <c r="AF45" s="162">
        <v>0</v>
      </c>
      <c r="AG45" s="155" t="s">
        <v>622</v>
      </c>
      <c r="AH45" s="113">
        <f t="shared" si="128"/>
        <v>29</v>
      </c>
      <c r="AI45" s="248">
        <f t="shared" si="129"/>
        <v>0</v>
      </c>
      <c r="AJ45" s="162">
        <v>0</v>
      </c>
      <c r="AK45" s="162">
        <v>0</v>
      </c>
      <c r="AL45" s="248">
        <f t="shared" si="130"/>
        <v>0</v>
      </c>
      <c r="AM45" s="162">
        <v>0</v>
      </c>
      <c r="AN45" s="162">
        <v>0</v>
      </c>
      <c r="AO45" s="248">
        <f t="shared" si="131"/>
        <v>254</v>
      </c>
      <c r="AP45" s="248">
        <f t="shared" si="132"/>
        <v>156</v>
      </c>
      <c r="AQ45" s="248">
        <f t="shared" si="133"/>
        <v>98</v>
      </c>
      <c r="AR45" s="248">
        <f t="shared" si="134"/>
        <v>102</v>
      </c>
      <c r="AS45" s="162">
        <v>72</v>
      </c>
      <c r="AT45" s="162">
        <v>30</v>
      </c>
      <c r="AU45" s="248">
        <f t="shared" si="135"/>
        <v>80</v>
      </c>
      <c r="AV45" s="162">
        <v>69</v>
      </c>
      <c r="AW45" s="162">
        <v>11</v>
      </c>
      <c r="AX45" s="248">
        <f t="shared" si="136"/>
        <v>71</v>
      </c>
      <c r="AY45" s="162">
        <v>66</v>
      </c>
      <c r="AZ45" s="162">
        <v>5</v>
      </c>
      <c r="BA45" s="248">
        <f t="shared" si="137"/>
        <v>0</v>
      </c>
      <c r="BB45" s="162">
        <v>0</v>
      </c>
      <c r="BC45" s="162">
        <v>0</v>
      </c>
      <c r="BD45" s="248">
        <f t="shared" si="138"/>
        <v>0</v>
      </c>
      <c r="BE45" s="162">
        <v>0</v>
      </c>
      <c r="BF45" s="162">
        <v>0</v>
      </c>
      <c r="BG45" s="248">
        <f t="shared" si="139"/>
        <v>0</v>
      </c>
      <c r="BH45" s="162">
        <v>0</v>
      </c>
      <c r="BI45" s="162">
        <v>0</v>
      </c>
      <c r="BJ45" s="155" t="s">
        <v>622</v>
      </c>
      <c r="BK45" s="113">
        <f t="shared" si="140"/>
        <v>29</v>
      </c>
      <c r="BL45" s="248">
        <f t="shared" si="141"/>
        <v>152</v>
      </c>
      <c r="BM45" s="162">
        <v>84</v>
      </c>
      <c r="BN45" s="162">
        <v>68</v>
      </c>
      <c r="BO45" s="248">
        <f t="shared" si="142"/>
        <v>49</v>
      </c>
      <c r="BP45" s="162">
        <v>28</v>
      </c>
      <c r="BQ45" s="162">
        <v>21</v>
      </c>
      <c r="BR45" s="248">
        <f t="shared" si="143"/>
        <v>39</v>
      </c>
      <c r="BS45" s="162">
        <v>25</v>
      </c>
      <c r="BT45" s="162">
        <v>14</v>
      </c>
      <c r="BU45" s="248">
        <f t="shared" si="144"/>
        <v>35</v>
      </c>
      <c r="BV45" s="162">
        <v>18</v>
      </c>
      <c r="BW45" s="162">
        <v>17</v>
      </c>
      <c r="BX45" s="248">
        <f t="shared" si="145"/>
        <v>35</v>
      </c>
      <c r="BY45" s="162">
        <v>18</v>
      </c>
      <c r="BZ45" s="162">
        <v>17</v>
      </c>
      <c r="CA45" s="248">
        <f t="shared" si="146"/>
        <v>0</v>
      </c>
      <c r="CB45" s="250">
        <v>0</v>
      </c>
      <c r="CC45" s="162">
        <v>0</v>
      </c>
      <c r="CD45" s="248">
        <f t="shared" si="147"/>
        <v>0</v>
      </c>
      <c r="CE45" s="162">
        <v>0</v>
      </c>
      <c r="CF45" s="162">
        <v>0</v>
      </c>
      <c r="CG45" s="236">
        <f t="shared" si="148"/>
        <v>0</v>
      </c>
      <c r="CH45" s="189">
        <v>0</v>
      </c>
      <c r="CI45" s="189">
        <v>0</v>
      </c>
      <c r="CJ45" s="236">
        <f t="shared" si="149"/>
        <v>0</v>
      </c>
      <c r="CK45" s="189">
        <v>0</v>
      </c>
      <c r="CL45" s="189">
        <v>0</v>
      </c>
    </row>
    <row r="46" spans="1:90" s="96" customFormat="1" ht="38.25">
      <c r="A46" s="239" t="s">
        <v>623</v>
      </c>
      <c r="B46" s="113">
        <f t="shared" si="113"/>
        <v>30</v>
      </c>
      <c r="C46" s="248">
        <f t="shared" si="114"/>
        <v>358</v>
      </c>
      <c r="D46" s="248">
        <f t="shared" si="115"/>
        <v>295</v>
      </c>
      <c r="E46" s="248">
        <f t="shared" si="116"/>
        <v>63</v>
      </c>
      <c r="F46" s="248">
        <f t="shared" si="117"/>
        <v>143</v>
      </c>
      <c r="G46" s="248">
        <f t="shared" si="118"/>
        <v>104</v>
      </c>
      <c r="H46" s="248">
        <f t="shared" si="119"/>
        <v>39</v>
      </c>
      <c r="I46" s="248">
        <f t="shared" si="120"/>
        <v>87</v>
      </c>
      <c r="J46" s="162">
        <v>69</v>
      </c>
      <c r="K46" s="162">
        <v>18</v>
      </c>
      <c r="L46" s="248">
        <f t="shared" si="121"/>
        <v>50</v>
      </c>
      <c r="M46" s="162">
        <v>44</v>
      </c>
      <c r="N46" s="162">
        <v>6</v>
      </c>
      <c r="O46" s="248">
        <f t="shared" si="122"/>
        <v>29</v>
      </c>
      <c r="P46" s="162">
        <v>25</v>
      </c>
      <c r="Q46" s="162">
        <v>4</v>
      </c>
      <c r="R46" s="248">
        <f t="shared" si="123"/>
        <v>0</v>
      </c>
      <c r="S46" s="162">
        <v>0</v>
      </c>
      <c r="T46" s="162">
        <v>0</v>
      </c>
      <c r="U46" s="248">
        <f t="shared" si="124"/>
        <v>0</v>
      </c>
      <c r="V46" s="162">
        <v>0</v>
      </c>
      <c r="W46" s="162">
        <v>0</v>
      </c>
      <c r="X46" s="248">
        <f t="shared" si="125"/>
        <v>56</v>
      </c>
      <c r="Y46" s="162">
        <v>35</v>
      </c>
      <c r="Z46" s="162">
        <v>21</v>
      </c>
      <c r="AA46" s="248">
        <f t="shared" si="126"/>
        <v>27</v>
      </c>
      <c r="AB46" s="162">
        <v>16</v>
      </c>
      <c r="AC46" s="162">
        <v>11</v>
      </c>
      <c r="AD46" s="248">
        <f t="shared" si="127"/>
        <v>15</v>
      </c>
      <c r="AE46" s="162">
        <v>10</v>
      </c>
      <c r="AF46" s="162">
        <v>5</v>
      </c>
      <c r="AG46" s="239" t="s">
        <v>623</v>
      </c>
      <c r="AH46" s="113">
        <f t="shared" si="128"/>
        <v>30</v>
      </c>
      <c r="AI46" s="248">
        <f t="shared" si="129"/>
        <v>0</v>
      </c>
      <c r="AJ46" s="162">
        <v>0</v>
      </c>
      <c r="AK46" s="162">
        <v>0</v>
      </c>
      <c r="AL46" s="248">
        <f t="shared" si="130"/>
        <v>0</v>
      </c>
      <c r="AM46" s="162">
        <v>0</v>
      </c>
      <c r="AN46" s="162">
        <v>0</v>
      </c>
      <c r="AO46" s="248">
        <f t="shared" si="131"/>
        <v>215</v>
      </c>
      <c r="AP46" s="248">
        <f t="shared" si="132"/>
        <v>191</v>
      </c>
      <c r="AQ46" s="248">
        <f t="shared" si="133"/>
        <v>24</v>
      </c>
      <c r="AR46" s="248">
        <f t="shared" si="134"/>
        <v>68</v>
      </c>
      <c r="AS46" s="162">
        <v>59</v>
      </c>
      <c r="AT46" s="162">
        <v>9</v>
      </c>
      <c r="AU46" s="248">
        <f t="shared" si="135"/>
        <v>21</v>
      </c>
      <c r="AV46" s="162">
        <v>17</v>
      </c>
      <c r="AW46" s="162">
        <v>4</v>
      </c>
      <c r="AX46" s="248">
        <f t="shared" si="136"/>
        <v>15</v>
      </c>
      <c r="AY46" s="162">
        <v>12</v>
      </c>
      <c r="AZ46" s="162">
        <v>3</v>
      </c>
      <c r="BA46" s="248">
        <f t="shared" si="137"/>
        <v>0</v>
      </c>
      <c r="BB46" s="162">
        <v>0</v>
      </c>
      <c r="BC46" s="162">
        <v>0</v>
      </c>
      <c r="BD46" s="248">
        <f t="shared" si="138"/>
        <v>0</v>
      </c>
      <c r="BE46" s="162">
        <v>0</v>
      </c>
      <c r="BF46" s="162">
        <v>0</v>
      </c>
      <c r="BG46" s="248">
        <f t="shared" si="139"/>
        <v>0</v>
      </c>
      <c r="BH46" s="162">
        <v>0</v>
      </c>
      <c r="BI46" s="162">
        <v>0</v>
      </c>
      <c r="BJ46" s="239" t="s">
        <v>623</v>
      </c>
      <c r="BK46" s="113">
        <f t="shared" si="140"/>
        <v>30</v>
      </c>
      <c r="BL46" s="248">
        <f t="shared" si="141"/>
        <v>147</v>
      </c>
      <c r="BM46" s="162">
        <v>132</v>
      </c>
      <c r="BN46" s="162">
        <v>15</v>
      </c>
      <c r="BO46" s="248">
        <f t="shared" si="142"/>
        <v>16</v>
      </c>
      <c r="BP46" s="162">
        <v>16</v>
      </c>
      <c r="BQ46" s="162">
        <v>0</v>
      </c>
      <c r="BR46" s="248">
        <f t="shared" si="143"/>
        <v>16</v>
      </c>
      <c r="BS46" s="162">
        <v>16</v>
      </c>
      <c r="BT46" s="162">
        <v>0</v>
      </c>
      <c r="BU46" s="248">
        <f t="shared" si="144"/>
        <v>51</v>
      </c>
      <c r="BV46" s="162">
        <v>41</v>
      </c>
      <c r="BW46" s="162">
        <v>10</v>
      </c>
      <c r="BX46" s="248">
        <f t="shared" si="145"/>
        <v>51</v>
      </c>
      <c r="BY46" s="162">
        <v>41</v>
      </c>
      <c r="BZ46" s="162">
        <v>10</v>
      </c>
      <c r="CA46" s="248">
        <f t="shared" si="146"/>
        <v>0</v>
      </c>
      <c r="CB46" s="250">
        <v>0</v>
      </c>
      <c r="CC46" s="162">
        <v>0</v>
      </c>
      <c r="CD46" s="248">
        <f t="shared" si="147"/>
        <v>0</v>
      </c>
      <c r="CE46" s="162">
        <v>0</v>
      </c>
      <c r="CF46" s="162">
        <v>0</v>
      </c>
      <c r="CG46" s="236">
        <f t="shared" si="148"/>
        <v>0</v>
      </c>
      <c r="CH46" s="189">
        <v>0</v>
      </c>
      <c r="CI46" s="189">
        <v>0</v>
      </c>
      <c r="CJ46" s="236">
        <f t="shared" si="149"/>
        <v>0</v>
      </c>
      <c r="CK46" s="189">
        <v>0</v>
      </c>
      <c r="CL46" s="189">
        <v>0</v>
      </c>
    </row>
    <row r="47" spans="1:90" s="96" customFormat="1" ht="25.5">
      <c r="A47" s="155" t="s">
        <v>624</v>
      </c>
      <c r="B47" s="113">
        <f t="shared" si="113"/>
        <v>31</v>
      </c>
      <c r="C47" s="248">
        <f t="shared" si="114"/>
        <v>270</v>
      </c>
      <c r="D47" s="248">
        <f t="shared" si="115"/>
        <v>153</v>
      </c>
      <c r="E47" s="248">
        <f t="shared" si="116"/>
        <v>117</v>
      </c>
      <c r="F47" s="248">
        <f t="shared" si="117"/>
        <v>0</v>
      </c>
      <c r="G47" s="248">
        <f t="shared" si="118"/>
        <v>0</v>
      </c>
      <c r="H47" s="248">
        <f t="shared" si="119"/>
        <v>0</v>
      </c>
      <c r="I47" s="248">
        <f t="shared" si="120"/>
        <v>0</v>
      </c>
      <c r="J47" s="162">
        <v>0</v>
      </c>
      <c r="K47" s="162">
        <v>0</v>
      </c>
      <c r="L47" s="248">
        <f t="shared" si="121"/>
        <v>0</v>
      </c>
      <c r="M47" s="162">
        <v>0</v>
      </c>
      <c r="N47" s="162">
        <v>0</v>
      </c>
      <c r="O47" s="248">
        <f t="shared" si="122"/>
        <v>0</v>
      </c>
      <c r="P47" s="162">
        <v>0</v>
      </c>
      <c r="Q47" s="162">
        <v>0</v>
      </c>
      <c r="R47" s="248">
        <f t="shared" si="123"/>
        <v>0</v>
      </c>
      <c r="S47" s="162">
        <v>0</v>
      </c>
      <c r="T47" s="162">
        <v>0</v>
      </c>
      <c r="U47" s="248">
        <f t="shared" si="124"/>
        <v>0</v>
      </c>
      <c r="V47" s="162">
        <v>0</v>
      </c>
      <c r="W47" s="162">
        <v>0</v>
      </c>
      <c r="X47" s="248">
        <f t="shared" si="125"/>
        <v>0</v>
      </c>
      <c r="Y47" s="162">
        <v>0</v>
      </c>
      <c r="Z47" s="162">
        <v>0</v>
      </c>
      <c r="AA47" s="248">
        <f t="shared" si="126"/>
        <v>0</v>
      </c>
      <c r="AB47" s="162">
        <v>0</v>
      </c>
      <c r="AC47" s="162">
        <v>0</v>
      </c>
      <c r="AD47" s="248">
        <f t="shared" si="127"/>
        <v>0</v>
      </c>
      <c r="AE47" s="162">
        <v>0</v>
      </c>
      <c r="AF47" s="162">
        <v>0</v>
      </c>
      <c r="AG47" s="155" t="s">
        <v>624</v>
      </c>
      <c r="AH47" s="113">
        <f t="shared" si="128"/>
        <v>31</v>
      </c>
      <c r="AI47" s="248">
        <f t="shared" si="129"/>
        <v>0</v>
      </c>
      <c r="AJ47" s="162">
        <v>0</v>
      </c>
      <c r="AK47" s="162">
        <v>0</v>
      </c>
      <c r="AL47" s="248">
        <f t="shared" si="130"/>
        <v>0</v>
      </c>
      <c r="AM47" s="162">
        <v>0</v>
      </c>
      <c r="AN47" s="162">
        <v>0</v>
      </c>
      <c r="AO47" s="248">
        <f t="shared" si="131"/>
        <v>270</v>
      </c>
      <c r="AP47" s="248">
        <f t="shared" si="132"/>
        <v>153</v>
      </c>
      <c r="AQ47" s="248">
        <f t="shared" si="133"/>
        <v>117</v>
      </c>
      <c r="AR47" s="248">
        <f t="shared" si="134"/>
        <v>107</v>
      </c>
      <c r="AS47" s="162">
        <v>43</v>
      </c>
      <c r="AT47" s="162">
        <v>64</v>
      </c>
      <c r="AU47" s="248">
        <f t="shared" si="135"/>
        <v>62</v>
      </c>
      <c r="AV47" s="162">
        <v>27</v>
      </c>
      <c r="AW47" s="162">
        <v>35</v>
      </c>
      <c r="AX47" s="248">
        <f t="shared" si="136"/>
        <v>62</v>
      </c>
      <c r="AY47" s="162">
        <v>27</v>
      </c>
      <c r="AZ47" s="162">
        <v>35</v>
      </c>
      <c r="BA47" s="248">
        <f t="shared" si="137"/>
        <v>0</v>
      </c>
      <c r="BB47" s="162">
        <v>0</v>
      </c>
      <c r="BC47" s="162">
        <v>0</v>
      </c>
      <c r="BD47" s="248">
        <f t="shared" si="138"/>
        <v>0</v>
      </c>
      <c r="BE47" s="162">
        <v>0</v>
      </c>
      <c r="BF47" s="162">
        <v>0</v>
      </c>
      <c r="BG47" s="248">
        <f t="shared" si="139"/>
        <v>0</v>
      </c>
      <c r="BH47" s="162">
        <v>0</v>
      </c>
      <c r="BI47" s="162">
        <v>0</v>
      </c>
      <c r="BJ47" s="155" t="s">
        <v>624</v>
      </c>
      <c r="BK47" s="113">
        <f t="shared" si="140"/>
        <v>31</v>
      </c>
      <c r="BL47" s="248">
        <f t="shared" si="141"/>
        <v>163</v>
      </c>
      <c r="BM47" s="162">
        <v>110</v>
      </c>
      <c r="BN47" s="162">
        <v>53</v>
      </c>
      <c r="BO47" s="248">
        <f t="shared" si="142"/>
        <v>11</v>
      </c>
      <c r="BP47" s="162">
        <v>8</v>
      </c>
      <c r="BQ47" s="162">
        <v>3</v>
      </c>
      <c r="BR47" s="248">
        <f t="shared" si="143"/>
        <v>10</v>
      </c>
      <c r="BS47" s="162">
        <v>8</v>
      </c>
      <c r="BT47" s="162">
        <v>2</v>
      </c>
      <c r="BU47" s="248">
        <f t="shared" si="144"/>
        <v>15</v>
      </c>
      <c r="BV47" s="162">
        <v>13</v>
      </c>
      <c r="BW47" s="162">
        <v>2</v>
      </c>
      <c r="BX47" s="248">
        <f t="shared" si="145"/>
        <v>15</v>
      </c>
      <c r="BY47" s="162">
        <v>13</v>
      </c>
      <c r="BZ47" s="162">
        <v>2</v>
      </c>
      <c r="CA47" s="248">
        <f t="shared" si="146"/>
        <v>0</v>
      </c>
      <c r="CB47" s="250">
        <v>0</v>
      </c>
      <c r="CC47" s="162">
        <v>0</v>
      </c>
      <c r="CD47" s="248">
        <f t="shared" si="147"/>
        <v>0</v>
      </c>
      <c r="CE47" s="162">
        <v>0</v>
      </c>
      <c r="CF47" s="162">
        <v>0</v>
      </c>
      <c r="CG47" s="236">
        <f t="shared" si="148"/>
        <v>0</v>
      </c>
      <c r="CH47" s="189">
        <v>0</v>
      </c>
      <c r="CI47" s="189">
        <v>0</v>
      </c>
      <c r="CJ47" s="236">
        <f t="shared" si="149"/>
        <v>0</v>
      </c>
      <c r="CK47" s="189">
        <v>0</v>
      </c>
      <c r="CL47" s="189">
        <v>0</v>
      </c>
    </row>
    <row r="48" spans="1:90" s="96" customFormat="1" ht="25.5">
      <c r="A48" s="240" t="s">
        <v>625</v>
      </c>
      <c r="B48" s="113">
        <f t="shared" si="113"/>
        <v>32</v>
      </c>
      <c r="C48" s="248">
        <f t="shared" si="114"/>
        <v>327</v>
      </c>
      <c r="D48" s="248">
        <f t="shared" si="115"/>
        <v>229</v>
      </c>
      <c r="E48" s="248">
        <f t="shared" si="116"/>
        <v>98</v>
      </c>
      <c r="F48" s="248">
        <f t="shared" si="117"/>
        <v>95</v>
      </c>
      <c r="G48" s="248">
        <f t="shared" si="118"/>
        <v>51</v>
      </c>
      <c r="H48" s="248">
        <f t="shared" si="119"/>
        <v>44</v>
      </c>
      <c r="I48" s="248">
        <f t="shared" si="120"/>
        <v>36</v>
      </c>
      <c r="J48" s="162">
        <v>25</v>
      </c>
      <c r="K48" s="162">
        <v>11</v>
      </c>
      <c r="L48" s="248">
        <f t="shared" si="121"/>
        <v>8</v>
      </c>
      <c r="M48" s="162">
        <v>5</v>
      </c>
      <c r="N48" s="162">
        <v>3</v>
      </c>
      <c r="O48" s="248">
        <f t="shared" si="122"/>
        <v>6</v>
      </c>
      <c r="P48" s="162">
        <v>5</v>
      </c>
      <c r="Q48" s="162">
        <v>1</v>
      </c>
      <c r="R48" s="248">
        <f t="shared" si="123"/>
        <v>0</v>
      </c>
      <c r="S48" s="162">
        <v>0</v>
      </c>
      <c r="T48" s="162">
        <v>0</v>
      </c>
      <c r="U48" s="248">
        <f t="shared" si="124"/>
        <v>0</v>
      </c>
      <c r="V48" s="162">
        <v>0</v>
      </c>
      <c r="W48" s="162">
        <v>0</v>
      </c>
      <c r="X48" s="248">
        <f t="shared" si="125"/>
        <v>59</v>
      </c>
      <c r="Y48" s="162">
        <v>26</v>
      </c>
      <c r="Z48" s="162">
        <v>33</v>
      </c>
      <c r="AA48" s="248">
        <f t="shared" si="126"/>
        <v>17</v>
      </c>
      <c r="AB48" s="162">
        <v>9</v>
      </c>
      <c r="AC48" s="162">
        <v>8</v>
      </c>
      <c r="AD48" s="248">
        <f t="shared" si="127"/>
        <v>17</v>
      </c>
      <c r="AE48" s="162">
        <v>9</v>
      </c>
      <c r="AF48" s="162">
        <v>8</v>
      </c>
      <c r="AG48" s="240" t="s">
        <v>625</v>
      </c>
      <c r="AH48" s="113">
        <f t="shared" si="128"/>
        <v>32</v>
      </c>
      <c r="AI48" s="248">
        <f t="shared" si="129"/>
        <v>0</v>
      </c>
      <c r="AJ48" s="162">
        <v>0</v>
      </c>
      <c r="AK48" s="162">
        <v>0</v>
      </c>
      <c r="AL48" s="248">
        <f t="shared" si="130"/>
        <v>0</v>
      </c>
      <c r="AM48" s="162">
        <v>0</v>
      </c>
      <c r="AN48" s="162">
        <v>0</v>
      </c>
      <c r="AO48" s="248">
        <f t="shared" si="131"/>
        <v>232</v>
      </c>
      <c r="AP48" s="248">
        <f t="shared" si="132"/>
        <v>178</v>
      </c>
      <c r="AQ48" s="248">
        <f t="shared" si="133"/>
        <v>54</v>
      </c>
      <c r="AR48" s="248">
        <f t="shared" si="134"/>
        <v>37</v>
      </c>
      <c r="AS48" s="162">
        <v>31</v>
      </c>
      <c r="AT48" s="162">
        <v>6</v>
      </c>
      <c r="AU48" s="248">
        <f t="shared" si="135"/>
        <v>14</v>
      </c>
      <c r="AV48" s="162">
        <v>14</v>
      </c>
      <c r="AW48" s="162">
        <v>0</v>
      </c>
      <c r="AX48" s="248">
        <f t="shared" si="136"/>
        <v>1</v>
      </c>
      <c r="AY48" s="162">
        <v>1</v>
      </c>
      <c r="AZ48" s="162">
        <v>0</v>
      </c>
      <c r="BA48" s="248">
        <f t="shared" si="137"/>
        <v>0</v>
      </c>
      <c r="BB48" s="162">
        <v>0</v>
      </c>
      <c r="BC48" s="162">
        <v>0</v>
      </c>
      <c r="BD48" s="248">
        <f t="shared" si="138"/>
        <v>0</v>
      </c>
      <c r="BE48" s="162">
        <v>0</v>
      </c>
      <c r="BF48" s="162">
        <v>0</v>
      </c>
      <c r="BG48" s="248">
        <f t="shared" si="139"/>
        <v>0</v>
      </c>
      <c r="BH48" s="162">
        <v>0</v>
      </c>
      <c r="BI48" s="162">
        <v>0</v>
      </c>
      <c r="BJ48" s="240" t="s">
        <v>625</v>
      </c>
      <c r="BK48" s="113">
        <f t="shared" si="140"/>
        <v>32</v>
      </c>
      <c r="BL48" s="248">
        <f t="shared" si="141"/>
        <v>195</v>
      </c>
      <c r="BM48" s="162">
        <v>147</v>
      </c>
      <c r="BN48" s="162">
        <v>48</v>
      </c>
      <c r="BO48" s="248">
        <f t="shared" si="142"/>
        <v>35</v>
      </c>
      <c r="BP48" s="162">
        <v>26</v>
      </c>
      <c r="BQ48" s="162">
        <v>9</v>
      </c>
      <c r="BR48" s="248">
        <f t="shared" si="143"/>
        <v>31</v>
      </c>
      <c r="BS48" s="162">
        <v>22</v>
      </c>
      <c r="BT48" s="162">
        <v>9</v>
      </c>
      <c r="BU48" s="248">
        <f t="shared" si="144"/>
        <v>21</v>
      </c>
      <c r="BV48" s="162">
        <v>15</v>
      </c>
      <c r="BW48" s="162">
        <v>6</v>
      </c>
      <c r="BX48" s="248">
        <f t="shared" si="145"/>
        <v>21</v>
      </c>
      <c r="BY48" s="162">
        <v>15</v>
      </c>
      <c r="BZ48" s="162">
        <v>6</v>
      </c>
      <c r="CA48" s="248">
        <f t="shared" si="146"/>
        <v>0</v>
      </c>
      <c r="CB48" s="250">
        <v>0</v>
      </c>
      <c r="CC48" s="162">
        <v>0</v>
      </c>
      <c r="CD48" s="248">
        <f t="shared" si="147"/>
        <v>0</v>
      </c>
      <c r="CE48" s="162">
        <v>0</v>
      </c>
      <c r="CF48" s="162">
        <v>0</v>
      </c>
      <c r="CG48" s="236">
        <f t="shared" si="148"/>
        <v>0</v>
      </c>
      <c r="CH48" s="189">
        <v>0</v>
      </c>
      <c r="CI48" s="189">
        <v>0</v>
      </c>
      <c r="CJ48" s="236">
        <f t="shared" si="149"/>
        <v>0</v>
      </c>
      <c r="CK48" s="189">
        <v>0</v>
      </c>
      <c r="CL48" s="189">
        <v>0</v>
      </c>
    </row>
    <row r="49" spans="1:90" s="96" customFormat="1" ht="25.5">
      <c r="A49" s="241" t="s">
        <v>626</v>
      </c>
      <c r="B49" s="113">
        <f t="shared" si="113"/>
        <v>33</v>
      </c>
      <c r="C49" s="248">
        <f t="shared" si="114"/>
        <v>246</v>
      </c>
      <c r="D49" s="248">
        <f t="shared" si="115"/>
        <v>146</v>
      </c>
      <c r="E49" s="248">
        <f t="shared" si="116"/>
        <v>100</v>
      </c>
      <c r="F49" s="248">
        <f t="shared" si="117"/>
        <v>0</v>
      </c>
      <c r="G49" s="248">
        <f t="shared" si="118"/>
        <v>0</v>
      </c>
      <c r="H49" s="248">
        <f t="shared" si="119"/>
        <v>0</v>
      </c>
      <c r="I49" s="248">
        <f t="shared" si="120"/>
        <v>0</v>
      </c>
      <c r="J49" s="162">
        <v>0</v>
      </c>
      <c r="K49" s="162">
        <v>0</v>
      </c>
      <c r="L49" s="248">
        <f t="shared" si="121"/>
        <v>0</v>
      </c>
      <c r="M49" s="162">
        <v>0</v>
      </c>
      <c r="N49" s="162">
        <v>0</v>
      </c>
      <c r="O49" s="248">
        <f t="shared" si="122"/>
        <v>0</v>
      </c>
      <c r="P49" s="162">
        <v>0</v>
      </c>
      <c r="Q49" s="162">
        <v>0</v>
      </c>
      <c r="R49" s="248">
        <f t="shared" si="123"/>
        <v>0</v>
      </c>
      <c r="S49" s="162">
        <v>0</v>
      </c>
      <c r="T49" s="162">
        <v>0</v>
      </c>
      <c r="U49" s="248">
        <f t="shared" si="124"/>
        <v>0</v>
      </c>
      <c r="V49" s="162">
        <v>0</v>
      </c>
      <c r="W49" s="162">
        <v>0</v>
      </c>
      <c r="X49" s="248">
        <f t="shared" si="125"/>
        <v>0</v>
      </c>
      <c r="Y49" s="162">
        <v>0</v>
      </c>
      <c r="Z49" s="162">
        <v>0</v>
      </c>
      <c r="AA49" s="248">
        <f t="shared" si="126"/>
        <v>0</v>
      </c>
      <c r="AB49" s="162">
        <v>0</v>
      </c>
      <c r="AC49" s="162">
        <v>0</v>
      </c>
      <c r="AD49" s="248">
        <f t="shared" si="127"/>
        <v>0</v>
      </c>
      <c r="AE49" s="162">
        <v>0</v>
      </c>
      <c r="AF49" s="162">
        <v>0</v>
      </c>
      <c r="AG49" s="241" t="s">
        <v>626</v>
      </c>
      <c r="AH49" s="113">
        <f t="shared" si="128"/>
        <v>33</v>
      </c>
      <c r="AI49" s="248">
        <f t="shared" si="129"/>
        <v>0</v>
      </c>
      <c r="AJ49" s="162">
        <v>0</v>
      </c>
      <c r="AK49" s="162">
        <v>0</v>
      </c>
      <c r="AL49" s="248">
        <f t="shared" si="130"/>
        <v>0</v>
      </c>
      <c r="AM49" s="162">
        <v>0</v>
      </c>
      <c r="AN49" s="162">
        <v>0</v>
      </c>
      <c r="AO49" s="248">
        <f t="shared" si="131"/>
        <v>219</v>
      </c>
      <c r="AP49" s="248">
        <f t="shared" si="132"/>
        <v>119</v>
      </c>
      <c r="AQ49" s="248">
        <f t="shared" si="133"/>
        <v>100</v>
      </c>
      <c r="AR49" s="248">
        <f t="shared" si="134"/>
        <v>118</v>
      </c>
      <c r="AS49" s="162">
        <v>53</v>
      </c>
      <c r="AT49" s="162">
        <v>65</v>
      </c>
      <c r="AU49" s="248">
        <f t="shared" si="135"/>
        <v>72</v>
      </c>
      <c r="AV49" s="162">
        <v>39</v>
      </c>
      <c r="AW49" s="162">
        <v>33</v>
      </c>
      <c r="AX49" s="248">
        <f t="shared" si="136"/>
        <v>42</v>
      </c>
      <c r="AY49" s="162">
        <v>23</v>
      </c>
      <c r="AZ49" s="162">
        <v>19</v>
      </c>
      <c r="BA49" s="248">
        <f t="shared" si="137"/>
        <v>0</v>
      </c>
      <c r="BB49" s="162">
        <v>0</v>
      </c>
      <c r="BC49" s="162">
        <v>0</v>
      </c>
      <c r="BD49" s="248">
        <f t="shared" si="138"/>
        <v>0</v>
      </c>
      <c r="BE49" s="162">
        <v>0</v>
      </c>
      <c r="BF49" s="162">
        <v>0</v>
      </c>
      <c r="BG49" s="248">
        <f t="shared" si="139"/>
        <v>0</v>
      </c>
      <c r="BH49" s="162">
        <v>0</v>
      </c>
      <c r="BI49" s="162">
        <v>0</v>
      </c>
      <c r="BJ49" s="241" t="s">
        <v>626</v>
      </c>
      <c r="BK49" s="113">
        <f t="shared" si="140"/>
        <v>33</v>
      </c>
      <c r="BL49" s="248">
        <f t="shared" si="141"/>
        <v>101</v>
      </c>
      <c r="BM49" s="162">
        <v>66</v>
      </c>
      <c r="BN49" s="162">
        <v>35</v>
      </c>
      <c r="BO49" s="248">
        <f t="shared" si="142"/>
        <v>27</v>
      </c>
      <c r="BP49" s="162">
        <v>15</v>
      </c>
      <c r="BQ49" s="162">
        <v>12</v>
      </c>
      <c r="BR49" s="248">
        <f t="shared" si="143"/>
        <v>16</v>
      </c>
      <c r="BS49" s="162">
        <v>6</v>
      </c>
      <c r="BT49" s="162">
        <v>10</v>
      </c>
      <c r="BU49" s="248">
        <f t="shared" si="144"/>
        <v>8</v>
      </c>
      <c r="BV49" s="162">
        <v>8</v>
      </c>
      <c r="BW49" s="162">
        <v>0</v>
      </c>
      <c r="BX49" s="248">
        <f t="shared" si="145"/>
        <v>8</v>
      </c>
      <c r="BY49" s="162">
        <v>8</v>
      </c>
      <c r="BZ49" s="162">
        <v>0</v>
      </c>
      <c r="CA49" s="248">
        <f t="shared" si="146"/>
        <v>0</v>
      </c>
      <c r="CB49" s="250">
        <v>0</v>
      </c>
      <c r="CC49" s="162">
        <v>0</v>
      </c>
      <c r="CD49" s="248">
        <f t="shared" si="147"/>
        <v>27</v>
      </c>
      <c r="CE49" s="162">
        <v>27</v>
      </c>
      <c r="CF49" s="162">
        <v>0</v>
      </c>
      <c r="CG49" s="236">
        <f t="shared" si="148"/>
        <v>27</v>
      </c>
      <c r="CH49" s="189">
        <v>27</v>
      </c>
      <c r="CI49" s="189">
        <v>0</v>
      </c>
      <c r="CJ49" s="236">
        <f t="shared" si="149"/>
        <v>0</v>
      </c>
      <c r="CK49" s="189">
        <v>0</v>
      </c>
      <c r="CL49" s="189">
        <v>0</v>
      </c>
    </row>
    <row r="50" spans="1:90" s="96" customFormat="1" ht="25.5">
      <c r="A50" s="240" t="s">
        <v>627</v>
      </c>
      <c r="B50" s="113">
        <f t="shared" si="113"/>
        <v>34</v>
      </c>
      <c r="C50" s="248">
        <f t="shared" si="114"/>
        <v>302</v>
      </c>
      <c r="D50" s="248">
        <f t="shared" si="115"/>
        <v>167</v>
      </c>
      <c r="E50" s="248">
        <f t="shared" si="116"/>
        <v>135</v>
      </c>
      <c r="F50" s="248">
        <f t="shared" si="117"/>
        <v>42</v>
      </c>
      <c r="G50" s="248">
        <f t="shared" si="118"/>
        <v>15</v>
      </c>
      <c r="H50" s="248">
        <f t="shared" si="119"/>
        <v>27</v>
      </c>
      <c r="I50" s="248">
        <f t="shared" si="120"/>
        <v>39</v>
      </c>
      <c r="J50" s="162">
        <v>12</v>
      </c>
      <c r="K50" s="162">
        <v>27</v>
      </c>
      <c r="L50" s="248">
        <f t="shared" si="121"/>
        <v>18</v>
      </c>
      <c r="M50" s="162">
        <v>6</v>
      </c>
      <c r="N50" s="162">
        <v>12</v>
      </c>
      <c r="O50" s="248">
        <f t="shared" si="122"/>
        <v>15</v>
      </c>
      <c r="P50" s="162">
        <v>4</v>
      </c>
      <c r="Q50" s="162">
        <v>11</v>
      </c>
      <c r="R50" s="248">
        <f t="shared" si="123"/>
        <v>0</v>
      </c>
      <c r="S50" s="162">
        <v>0</v>
      </c>
      <c r="T50" s="162">
        <v>0</v>
      </c>
      <c r="U50" s="248">
        <f t="shared" si="124"/>
        <v>0</v>
      </c>
      <c r="V50" s="162">
        <v>0</v>
      </c>
      <c r="W50" s="162">
        <v>0</v>
      </c>
      <c r="X50" s="248">
        <f t="shared" si="125"/>
        <v>3</v>
      </c>
      <c r="Y50" s="162">
        <v>3</v>
      </c>
      <c r="Z50" s="162">
        <v>0</v>
      </c>
      <c r="AA50" s="248">
        <f t="shared" si="126"/>
        <v>1</v>
      </c>
      <c r="AB50" s="162">
        <v>1</v>
      </c>
      <c r="AC50" s="162">
        <v>0</v>
      </c>
      <c r="AD50" s="248">
        <f t="shared" si="127"/>
        <v>1</v>
      </c>
      <c r="AE50" s="162">
        <v>1</v>
      </c>
      <c r="AF50" s="162">
        <v>0</v>
      </c>
      <c r="AG50" s="240" t="s">
        <v>627</v>
      </c>
      <c r="AH50" s="113">
        <f t="shared" si="128"/>
        <v>34</v>
      </c>
      <c r="AI50" s="248">
        <f t="shared" si="129"/>
        <v>0</v>
      </c>
      <c r="AJ50" s="162">
        <v>0</v>
      </c>
      <c r="AK50" s="162">
        <v>0</v>
      </c>
      <c r="AL50" s="248">
        <f t="shared" si="130"/>
        <v>0</v>
      </c>
      <c r="AM50" s="162">
        <v>0</v>
      </c>
      <c r="AN50" s="162">
        <v>0</v>
      </c>
      <c r="AO50" s="248">
        <f t="shared" si="131"/>
        <v>260</v>
      </c>
      <c r="AP50" s="248">
        <f t="shared" si="132"/>
        <v>152</v>
      </c>
      <c r="AQ50" s="248">
        <f t="shared" si="133"/>
        <v>108</v>
      </c>
      <c r="AR50" s="248">
        <f t="shared" si="134"/>
        <v>156</v>
      </c>
      <c r="AS50" s="162">
        <v>81</v>
      </c>
      <c r="AT50" s="162">
        <v>75</v>
      </c>
      <c r="AU50" s="248">
        <f t="shared" si="135"/>
        <v>60</v>
      </c>
      <c r="AV50" s="162">
        <v>41</v>
      </c>
      <c r="AW50" s="162">
        <v>19</v>
      </c>
      <c r="AX50" s="248">
        <f t="shared" si="136"/>
        <v>60</v>
      </c>
      <c r="AY50" s="162">
        <v>41</v>
      </c>
      <c r="AZ50" s="162">
        <v>19</v>
      </c>
      <c r="BA50" s="248">
        <f t="shared" si="137"/>
        <v>0</v>
      </c>
      <c r="BB50" s="162">
        <v>0</v>
      </c>
      <c r="BC50" s="162">
        <v>0</v>
      </c>
      <c r="BD50" s="248">
        <f t="shared" si="138"/>
        <v>0</v>
      </c>
      <c r="BE50" s="162">
        <v>0</v>
      </c>
      <c r="BF50" s="162">
        <v>0</v>
      </c>
      <c r="BG50" s="248">
        <f t="shared" si="139"/>
        <v>0</v>
      </c>
      <c r="BH50" s="162">
        <v>0</v>
      </c>
      <c r="BI50" s="162">
        <v>0</v>
      </c>
      <c r="BJ50" s="240" t="s">
        <v>627</v>
      </c>
      <c r="BK50" s="113">
        <f t="shared" si="140"/>
        <v>34</v>
      </c>
      <c r="BL50" s="248">
        <f t="shared" si="141"/>
        <v>104</v>
      </c>
      <c r="BM50" s="162">
        <v>71</v>
      </c>
      <c r="BN50" s="162">
        <v>33</v>
      </c>
      <c r="BO50" s="248">
        <f t="shared" si="142"/>
        <v>18</v>
      </c>
      <c r="BP50" s="162">
        <v>10</v>
      </c>
      <c r="BQ50" s="162">
        <v>8</v>
      </c>
      <c r="BR50" s="248">
        <f t="shared" si="143"/>
        <v>18</v>
      </c>
      <c r="BS50" s="162">
        <v>10</v>
      </c>
      <c r="BT50" s="162">
        <v>8</v>
      </c>
      <c r="BU50" s="248">
        <f t="shared" si="144"/>
        <v>15</v>
      </c>
      <c r="BV50" s="162">
        <v>9</v>
      </c>
      <c r="BW50" s="162">
        <v>6</v>
      </c>
      <c r="BX50" s="248">
        <f t="shared" si="145"/>
        <v>15</v>
      </c>
      <c r="BY50" s="162">
        <v>9</v>
      </c>
      <c r="BZ50" s="162">
        <v>6</v>
      </c>
      <c r="CA50" s="248">
        <f t="shared" si="146"/>
        <v>0</v>
      </c>
      <c r="CB50" s="250">
        <v>0</v>
      </c>
      <c r="CC50" s="162">
        <v>0</v>
      </c>
      <c r="CD50" s="248">
        <f t="shared" si="147"/>
        <v>0</v>
      </c>
      <c r="CE50" s="162">
        <v>0</v>
      </c>
      <c r="CF50" s="162">
        <v>0</v>
      </c>
      <c r="CG50" s="236">
        <f t="shared" si="148"/>
        <v>0</v>
      </c>
      <c r="CH50" s="189">
        <v>0</v>
      </c>
      <c r="CI50" s="189">
        <v>0</v>
      </c>
      <c r="CJ50" s="236">
        <f t="shared" si="149"/>
        <v>0</v>
      </c>
      <c r="CK50" s="189">
        <v>0</v>
      </c>
      <c r="CL50" s="189">
        <v>0</v>
      </c>
    </row>
    <row r="51" spans="1:90" s="96" customFormat="1" ht="25.5">
      <c r="A51" s="155" t="s">
        <v>628</v>
      </c>
      <c r="B51" s="113">
        <f t="shared" si="113"/>
        <v>35</v>
      </c>
      <c r="C51" s="248">
        <f t="shared" si="114"/>
        <v>635</v>
      </c>
      <c r="D51" s="248">
        <f t="shared" si="115"/>
        <v>398</v>
      </c>
      <c r="E51" s="248">
        <f t="shared" si="116"/>
        <v>237</v>
      </c>
      <c r="F51" s="248">
        <f t="shared" si="117"/>
        <v>138</v>
      </c>
      <c r="G51" s="248">
        <f t="shared" si="118"/>
        <v>72</v>
      </c>
      <c r="H51" s="248">
        <f t="shared" si="119"/>
        <v>66</v>
      </c>
      <c r="I51" s="248">
        <f t="shared" si="120"/>
        <v>62</v>
      </c>
      <c r="J51" s="162">
        <v>27</v>
      </c>
      <c r="K51" s="162">
        <v>35</v>
      </c>
      <c r="L51" s="248">
        <f t="shared" si="121"/>
        <v>42</v>
      </c>
      <c r="M51" s="162">
        <v>16</v>
      </c>
      <c r="N51" s="162">
        <v>26</v>
      </c>
      <c r="O51" s="248">
        <f t="shared" si="122"/>
        <v>42</v>
      </c>
      <c r="P51" s="162">
        <v>16</v>
      </c>
      <c r="Q51" s="162">
        <v>26</v>
      </c>
      <c r="R51" s="248">
        <f t="shared" si="123"/>
        <v>20</v>
      </c>
      <c r="S51" s="162">
        <v>11</v>
      </c>
      <c r="T51" s="162">
        <v>9</v>
      </c>
      <c r="U51" s="248">
        <f t="shared" si="124"/>
        <v>20</v>
      </c>
      <c r="V51" s="162">
        <v>11</v>
      </c>
      <c r="W51" s="162">
        <v>9</v>
      </c>
      <c r="X51" s="248">
        <f t="shared" si="125"/>
        <v>76</v>
      </c>
      <c r="Y51" s="162">
        <v>45</v>
      </c>
      <c r="Z51" s="162">
        <v>31</v>
      </c>
      <c r="AA51" s="248">
        <f t="shared" si="126"/>
        <v>62</v>
      </c>
      <c r="AB51" s="162">
        <v>39</v>
      </c>
      <c r="AC51" s="162">
        <v>23</v>
      </c>
      <c r="AD51" s="248">
        <f t="shared" si="127"/>
        <v>59</v>
      </c>
      <c r="AE51" s="162">
        <v>37</v>
      </c>
      <c r="AF51" s="162">
        <v>22</v>
      </c>
      <c r="AG51" s="155" t="s">
        <v>628</v>
      </c>
      <c r="AH51" s="113">
        <f t="shared" si="128"/>
        <v>35</v>
      </c>
      <c r="AI51" s="248">
        <f t="shared" si="129"/>
        <v>13</v>
      </c>
      <c r="AJ51" s="162">
        <v>5</v>
      </c>
      <c r="AK51" s="162">
        <v>8</v>
      </c>
      <c r="AL51" s="248">
        <f t="shared" si="130"/>
        <v>13</v>
      </c>
      <c r="AM51" s="162">
        <v>5</v>
      </c>
      <c r="AN51" s="162">
        <v>8</v>
      </c>
      <c r="AO51" s="248">
        <f t="shared" si="131"/>
        <v>497</v>
      </c>
      <c r="AP51" s="248">
        <f t="shared" si="132"/>
        <v>326</v>
      </c>
      <c r="AQ51" s="248">
        <f t="shared" si="133"/>
        <v>171</v>
      </c>
      <c r="AR51" s="248">
        <f t="shared" si="134"/>
        <v>34</v>
      </c>
      <c r="AS51" s="162">
        <v>30</v>
      </c>
      <c r="AT51" s="162">
        <v>4</v>
      </c>
      <c r="AU51" s="248">
        <f t="shared" si="135"/>
        <v>31</v>
      </c>
      <c r="AV51" s="162">
        <v>27</v>
      </c>
      <c r="AW51" s="162">
        <v>4</v>
      </c>
      <c r="AX51" s="248">
        <f t="shared" si="136"/>
        <v>31</v>
      </c>
      <c r="AY51" s="162">
        <v>27</v>
      </c>
      <c r="AZ51" s="162">
        <v>4</v>
      </c>
      <c r="BA51" s="248">
        <f t="shared" si="137"/>
        <v>3</v>
      </c>
      <c r="BB51" s="162">
        <v>3</v>
      </c>
      <c r="BC51" s="162">
        <v>0</v>
      </c>
      <c r="BD51" s="248">
        <f t="shared" si="138"/>
        <v>0</v>
      </c>
      <c r="BE51" s="162">
        <v>0</v>
      </c>
      <c r="BF51" s="162">
        <v>0</v>
      </c>
      <c r="BG51" s="248">
        <f t="shared" si="139"/>
        <v>3</v>
      </c>
      <c r="BH51" s="162">
        <v>3</v>
      </c>
      <c r="BI51" s="162">
        <v>0</v>
      </c>
      <c r="BJ51" s="155" t="s">
        <v>628</v>
      </c>
      <c r="BK51" s="113">
        <f t="shared" si="140"/>
        <v>35</v>
      </c>
      <c r="BL51" s="248">
        <f t="shared" si="141"/>
        <v>463</v>
      </c>
      <c r="BM51" s="162">
        <v>296</v>
      </c>
      <c r="BN51" s="162">
        <v>167</v>
      </c>
      <c r="BO51" s="248">
        <f t="shared" si="142"/>
        <v>119</v>
      </c>
      <c r="BP51" s="162">
        <v>74</v>
      </c>
      <c r="BQ51" s="162">
        <v>45</v>
      </c>
      <c r="BR51" s="248">
        <f t="shared" si="143"/>
        <v>36</v>
      </c>
      <c r="BS51" s="162">
        <v>22</v>
      </c>
      <c r="BT51" s="162">
        <v>14</v>
      </c>
      <c r="BU51" s="248">
        <f t="shared" si="144"/>
        <v>82</v>
      </c>
      <c r="BV51" s="162">
        <v>52</v>
      </c>
      <c r="BW51" s="162">
        <v>30</v>
      </c>
      <c r="BX51" s="248">
        <f t="shared" si="145"/>
        <v>82</v>
      </c>
      <c r="BY51" s="162">
        <v>52</v>
      </c>
      <c r="BZ51" s="162">
        <v>30</v>
      </c>
      <c r="CA51" s="248">
        <f t="shared" si="146"/>
        <v>0</v>
      </c>
      <c r="CB51" s="250">
        <v>0</v>
      </c>
      <c r="CC51" s="162">
        <v>0</v>
      </c>
      <c r="CD51" s="248">
        <f t="shared" si="147"/>
        <v>0</v>
      </c>
      <c r="CE51" s="162">
        <v>0</v>
      </c>
      <c r="CF51" s="162">
        <v>0</v>
      </c>
      <c r="CG51" s="236">
        <f t="shared" si="148"/>
        <v>0</v>
      </c>
      <c r="CH51" s="189">
        <v>0</v>
      </c>
      <c r="CI51" s="189">
        <v>0</v>
      </c>
      <c r="CJ51" s="236">
        <f t="shared" si="149"/>
        <v>0</v>
      </c>
      <c r="CK51" s="189">
        <v>0</v>
      </c>
      <c r="CL51" s="189">
        <v>0</v>
      </c>
    </row>
    <row r="52" spans="1:90" s="96" customFormat="1" ht="25.5">
      <c r="A52" s="155" t="s">
        <v>629</v>
      </c>
      <c r="B52" s="113">
        <f t="shared" si="113"/>
        <v>36</v>
      </c>
      <c r="C52" s="248">
        <f t="shared" si="114"/>
        <v>382</v>
      </c>
      <c r="D52" s="248">
        <f t="shared" si="115"/>
        <v>292</v>
      </c>
      <c r="E52" s="248">
        <f t="shared" si="116"/>
        <v>90</v>
      </c>
      <c r="F52" s="248">
        <f t="shared" si="117"/>
        <v>56</v>
      </c>
      <c r="G52" s="248">
        <f t="shared" si="118"/>
        <v>46</v>
      </c>
      <c r="H52" s="248">
        <f t="shared" si="119"/>
        <v>10</v>
      </c>
      <c r="I52" s="248">
        <f t="shared" si="120"/>
        <v>56</v>
      </c>
      <c r="J52" s="162">
        <v>46</v>
      </c>
      <c r="K52" s="162">
        <v>10</v>
      </c>
      <c r="L52" s="248">
        <f t="shared" si="121"/>
        <v>41</v>
      </c>
      <c r="M52" s="162">
        <v>37</v>
      </c>
      <c r="N52" s="162">
        <v>4</v>
      </c>
      <c r="O52" s="248">
        <f t="shared" si="122"/>
        <v>38</v>
      </c>
      <c r="P52" s="162">
        <v>34</v>
      </c>
      <c r="Q52" s="162">
        <v>4</v>
      </c>
      <c r="R52" s="248">
        <f t="shared" si="123"/>
        <v>12</v>
      </c>
      <c r="S52" s="162">
        <v>7</v>
      </c>
      <c r="T52" s="162">
        <v>5</v>
      </c>
      <c r="U52" s="248">
        <f t="shared" si="124"/>
        <v>12</v>
      </c>
      <c r="V52" s="162">
        <v>7</v>
      </c>
      <c r="W52" s="162">
        <v>5</v>
      </c>
      <c r="X52" s="248">
        <f t="shared" si="125"/>
        <v>0</v>
      </c>
      <c r="Y52" s="162">
        <v>0</v>
      </c>
      <c r="Z52" s="162">
        <v>0</v>
      </c>
      <c r="AA52" s="248">
        <f t="shared" si="126"/>
        <v>0</v>
      </c>
      <c r="AB52" s="162">
        <v>0</v>
      </c>
      <c r="AC52" s="162">
        <v>0</v>
      </c>
      <c r="AD52" s="248">
        <f t="shared" si="127"/>
        <v>0</v>
      </c>
      <c r="AE52" s="162">
        <v>0</v>
      </c>
      <c r="AF52" s="162">
        <v>0</v>
      </c>
      <c r="AG52" s="155" t="s">
        <v>629</v>
      </c>
      <c r="AH52" s="113">
        <f t="shared" si="128"/>
        <v>36</v>
      </c>
      <c r="AI52" s="248">
        <f t="shared" si="129"/>
        <v>0</v>
      </c>
      <c r="AJ52" s="162">
        <v>0</v>
      </c>
      <c r="AK52" s="162">
        <v>0</v>
      </c>
      <c r="AL52" s="248">
        <f t="shared" si="130"/>
        <v>0</v>
      </c>
      <c r="AM52" s="162">
        <v>0</v>
      </c>
      <c r="AN52" s="162">
        <v>0</v>
      </c>
      <c r="AO52" s="248">
        <f t="shared" si="131"/>
        <v>326</v>
      </c>
      <c r="AP52" s="248">
        <f t="shared" si="132"/>
        <v>246</v>
      </c>
      <c r="AQ52" s="248">
        <f t="shared" si="133"/>
        <v>80</v>
      </c>
      <c r="AR52" s="248">
        <f t="shared" si="134"/>
        <v>73</v>
      </c>
      <c r="AS52" s="162">
        <v>63</v>
      </c>
      <c r="AT52" s="162">
        <v>10</v>
      </c>
      <c r="AU52" s="248">
        <f t="shared" si="135"/>
        <v>17</v>
      </c>
      <c r="AV52" s="162">
        <v>12</v>
      </c>
      <c r="AW52" s="162">
        <v>5</v>
      </c>
      <c r="AX52" s="248">
        <f t="shared" si="136"/>
        <v>14</v>
      </c>
      <c r="AY52" s="162">
        <v>9</v>
      </c>
      <c r="AZ52" s="162">
        <v>5</v>
      </c>
      <c r="BA52" s="248">
        <f t="shared" si="137"/>
        <v>12</v>
      </c>
      <c r="BB52" s="162">
        <v>10</v>
      </c>
      <c r="BC52" s="162">
        <v>2</v>
      </c>
      <c r="BD52" s="248">
        <f t="shared" si="138"/>
        <v>12</v>
      </c>
      <c r="BE52" s="162">
        <v>10</v>
      </c>
      <c r="BF52" s="162">
        <v>2</v>
      </c>
      <c r="BG52" s="248">
        <f t="shared" si="139"/>
        <v>0</v>
      </c>
      <c r="BH52" s="162">
        <v>0</v>
      </c>
      <c r="BI52" s="162">
        <v>0</v>
      </c>
      <c r="BJ52" s="155" t="s">
        <v>629</v>
      </c>
      <c r="BK52" s="113">
        <f t="shared" si="140"/>
        <v>36</v>
      </c>
      <c r="BL52" s="248">
        <f t="shared" si="141"/>
        <v>253</v>
      </c>
      <c r="BM52" s="162">
        <v>183</v>
      </c>
      <c r="BN52" s="162">
        <v>70</v>
      </c>
      <c r="BO52" s="248">
        <f t="shared" si="142"/>
        <v>69</v>
      </c>
      <c r="BP52" s="162">
        <v>36</v>
      </c>
      <c r="BQ52" s="162">
        <v>33</v>
      </c>
      <c r="BR52" s="248">
        <f t="shared" si="143"/>
        <v>60</v>
      </c>
      <c r="BS52" s="162">
        <v>33</v>
      </c>
      <c r="BT52" s="162">
        <v>27</v>
      </c>
      <c r="BU52" s="248">
        <f t="shared" si="144"/>
        <v>20</v>
      </c>
      <c r="BV52" s="162">
        <v>17</v>
      </c>
      <c r="BW52" s="162">
        <v>3</v>
      </c>
      <c r="BX52" s="248">
        <f t="shared" si="145"/>
        <v>17</v>
      </c>
      <c r="BY52" s="162">
        <v>16</v>
      </c>
      <c r="BZ52" s="162">
        <v>1</v>
      </c>
      <c r="CA52" s="248">
        <f t="shared" si="146"/>
        <v>3</v>
      </c>
      <c r="CB52" s="250">
        <v>1</v>
      </c>
      <c r="CC52" s="162">
        <v>2</v>
      </c>
      <c r="CD52" s="248">
        <f t="shared" si="147"/>
        <v>0</v>
      </c>
      <c r="CE52" s="162">
        <v>0</v>
      </c>
      <c r="CF52" s="162">
        <v>0</v>
      </c>
      <c r="CG52" s="236">
        <f t="shared" si="148"/>
        <v>0</v>
      </c>
      <c r="CH52" s="189">
        <v>0</v>
      </c>
      <c r="CI52" s="189">
        <v>0</v>
      </c>
      <c r="CJ52" s="236">
        <f t="shared" si="149"/>
        <v>0</v>
      </c>
      <c r="CK52" s="189">
        <v>0</v>
      </c>
      <c r="CL52" s="189">
        <v>0</v>
      </c>
    </row>
    <row r="53" spans="1:90" s="96" customFormat="1" ht="25.5">
      <c r="A53" s="155" t="s">
        <v>630</v>
      </c>
      <c r="B53" s="113">
        <f t="shared" si="113"/>
        <v>37</v>
      </c>
      <c r="C53" s="248">
        <f t="shared" si="114"/>
        <v>576</v>
      </c>
      <c r="D53" s="248">
        <f t="shared" si="115"/>
        <v>292</v>
      </c>
      <c r="E53" s="248">
        <f t="shared" si="116"/>
        <v>284</v>
      </c>
      <c r="F53" s="248">
        <f t="shared" si="117"/>
        <v>47</v>
      </c>
      <c r="G53" s="248">
        <f t="shared" si="118"/>
        <v>8</v>
      </c>
      <c r="H53" s="248">
        <f t="shared" si="119"/>
        <v>39</v>
      </c>
      <c r="I53" s="248">
        <f t="shared" si="120"/>
        <v>47</v>
      </c>
      <c r="J53" s="162">
        <v>8</v>
      </c>
      <c r="K53" s="162">
        <v>39</v>
      </c>
      <c r="L53" s="248">
        <f t="shared" si="121"/>
        <v>31</v>
      </c>
      <c r="M53" s="162">
        <v>7</v>
      </c>
      <c r="N53" s="162">
        <v>24</v>
      </c>
      <c r="O53" s="248">
        <f t="shared" si="122"/>
        <v>23</v>
      </c>
      <c r="P53" s="162">
        <v>7</v>
      </c>
      <c r="Q53" s="162">
        <v>16</v>
      </c>
      <c r="R53" s="248">
        <f t="shared" si="123"/>
        <v>0</v>
      </c>
      <c r="S53" s="162">
        <v>0</v>
      </c>
      <c r="T53" s="162">
        <v>0</v>
      </c>
      <c r="U53" s="248">
        <f t="shared" si="124"/>
        <v>0</v>
      </c>
      <c r="V53" s="162">
        <v>0</v>
      </c>
      <c r="W53" s="162">
        <v>0</v>
      </c>
      <c r="X53" s="248">
        <f t="shared" si="125"/>
        <v>0</v>
      </c>
      <c r="Y53" s="162">
        <v>0</v>
      </c>
      <c r="Z53" s="162">
        <v>0</v>
      </c>
      <c r="AA53" s="248">
        <f t="shared" si="126"/>
        <v>0</v>
      </c>
      <c r="AB53" s="162">
        <v>0</v>
      </c>
      <c r="AC53" s="162">
        <v>0</v>
      </c>
      <c r="AD53" s="248">
        <f t="shared" si="127"/>
        <v>0</v>
      </c>
      <c r="AE53" s="162">
        <v>0</v>
      </c>
      <c r="AF53" s="162">
        <v>0</v>
      </c>
      <c r="AG53" s="155" t="s">
        <v>630</v>
      </c>
      <c r="AH53" s="113">
        <f t="shared" si="128"/>
        <v>37</v>
      </c>
      <c r="AI53" s="248">
        <f t="shared" si="129"/>
        <v>0</v>
      </c>
      <c r="AJ53" s="162">
        <v>0</v>
      </c>
      <c r="AK53" s="162">
        <v>0</v>
      </c>
      <c r="AL53" s="248">
        <f t="shared" si="130"/>
        <v>0</v>
      </c>
      <c r="AM53" s="162">
        <v>0</v>
      </c>
      <c r="AN53" s="162">
        <v>0</v>
      </c>
      <c r="AO53" s="248">
        <f t="shared" si="131"/>
        <v>490</v>
      </c>
      <c r="AP53" s="248">
        <f t="shared" si="132"/>
        <v>264</v>
      </c>
      <c r="AQ53" s="248">
        <f t="shared" si="133"/>
        <v>226</v>
      </c>
      <c r="AR53" s="248">
        <f t="shared" si="134"/>
        <v>311</v>
      </c>
      <c r="AS53" s="162">
        <v>162</v>
      </c>
      <c r="AT53" s="162">
        <v>149</v>
      </c>
      <c r="AU53" s="248">
        <f t="shared" si="135"/>
        <v>129</v>
      </c>
      <c r="AV53" s="162">
        <v>69</v>
      </c>
      <c r="AW53" s="162">
        <v>60</v>
      </c>
      <c r="AX53" s="248">
        <f t="shared" si="136"/>
        <v>104</v>
      </c>
      <c r="AY53" s="162">
        <v>60</v>
      </c>
      <c r="AZ53" s="162">
        <v>44</v>
      </c>
      <c r="BA53" s="248">
        <f t="shared" si="137"/>
        <v>1</v>
      </c>
      <c r="BB53" s="162">
        <v>1</v>
      </c>
      <c r="BC53" s="162">
        <v>0</v>
      </c>
      <c r="BD53" s="248">
        <f t="shared" si="138"/>
        <v>1</v>
      </c>
      <c r="BE53" s="162">
        <v>1</v>
      </c>
      <c r="BF53" s="162">
        <v>0</v>
      </c>
      <c r="BG53" s="248">
        <f t="shared" si="139"/>
        <v>0</v>
      </c>
      <c r="BH53" s="162">
        <v>0</v>
      </c>
      <c r="BI53" s="162">
        <v>0</v>
      </c>
      <c r="BJ53" s="155" t="s">
        <v>630</v>
      </c>
      <c r="BK53" s="113">
        <f t="shared" si="140"/>
        <v>37</v>
      </c>
      <c r="BL53" s="248">
        <f t="shared" si="141"/>
        <v>179</v>
      </c>
      <c r="BM53" s="162">
        <v>102</v>
      </c>
      <c r="BN53" s="162">
        <v>77</v>
      </c>
      <c r="BO53" s="248">
        <f t="shared" si="142"/>
        <v>43</v>
      </c>
      <c r="BP53" s="162">
        <v>28</v>
      </c>
      <c r="BQ53" s="162">
        <v>15</v>
      </c>
      <c r="BR53" s="248">
        <f t="shared" si="143"/>
        <v>35</v>
      </c>
      <c r="BS53" s="162">
        <v>23</v>
      </c>
      <c r="BT53" s="162">
        <v>12</v>
      </c>
      <c r="BU53" s="248">
        <f t="shared" si="144"/>
        <v>37</v>
      </c>
      <c r="BV53" s="162">
        <v>6</v>
      </c>
      <c r="BW53" s="162">
        <v>31</v>
      </c>
      <c r="BX53" s="248">
        <f t="shared" si="145"/>
        <v>37</v>
      </c>
      <c r="BY53" s="162">
        <v>6</v>
      </c>
      <c r="BZ53" s="162">
        <v>31</v>
      </c>
      <c r="CA53" s="248">
        <f t="shared" si="146"/>
        <v>0</v>
      </c>
      <c r="CB53" s="250">
        <v>0</v>
      </c>
      <c r="CC53" s="162">
        <v>0</v>
      </c>
      <c r="CD53" s="248">
        <f t="shared" si="147"/>
        <v>39</v>
      </c>
      <c r="CE53" s="162">
        <v>20</v>
      </c>
      <c r="CF53" s="162">
        <v>19</v>
      </c>
      <c r="CG53" s="236">
        <f t="shared" si="148"/>
        <v>14</v>
      </c>
      <c r="CH53" s="189">
        <v>14</v>
      </c>
      <c r="CI53" s="189">
        <v>0</v>
      </c>
      <c r="CJ53" s="236">
        <f t="shared" si="149"/>
        <v>14</v>
      </c>
      <c r="CK53" s="189">
        <v>14</v>
      </c>
      <c r="CL53" s="189">
        <v>0</v>
      </c>
    </row>
    <row r="54" spans="1:90" s="96" customFormat="1" ht="25.5">
      <c r="A54" s="155" t="s">
        <v>631</v>
      </c>
      <c r="B54" s="113">
        <f t="shared" si="113"/>
        <v>38</v>
      </c>
      <c r="C54" s="248">
        <f t="shared" si="114"/>
        <v>346</v>
      </c>
      <c r="D54" s="248">
        <f t="shared" si="115"/>
        <v>225</v>
      </c>
      <c r="E54" s="248">
        <f t="shared" si="116"/>
        <v>121</v>
      </c>
      <c r="F54" s="248">
        <f t="shared" si="117"/>
        <v>56</v>
      </c>
      <c r="G54" s="248">
        <f t="shared" si="118"/>
        <v>33</v>
      </c>
      <c r="H54" s="248">
        <f t="shared" si="119"/>
        <v>23</v>
      </c>
      <c r="I54" s="248">
        <f t="shared" si="120"/>
        <v>39</v>
      </c>
      <c r="J54" s="162">
        <v>26</v>
      </c>
      <c r="K54" s="162">
        <v>13</v>
      </c>
      <c r="L54" s="248">
        <f t="shared" si="121"/>
        <v>14</v>
      </c>
      <c r="M54" s="162">
        <v>11</v>
      </c>
      <c r="N54" s="162">
        <v>3</v>
      </c>
      <c r="O54" s="248">
        <f t="shared" si="122"/>
        <v>3</v>
      </c>
      <c r="P54" s="162">
        <v>2</v>
      </c>
      <c r="Q54" s="162">
        <v>1</v>
      </c>
      <c r="R54" s="248">
        <f t="shared" si="123"/>
        <v>0</v>
      </c>
      <c r="S54" s="162">
        <v>0</v>
      </c>
      <c r="T54" s="162">
        <v>0</v>
      </c>
      <c r="U54" s="248">
        <f t="shared" si="124"/>
        <v>0</v>
      </c>
      <c r="V54" s="162">
        <v>0</v>
      </c>
      <c r="W54" s="162">
        <v>0</v>
      </c>
      <c r="X54" s="248">
        <f t="shared" si="125"/>
        <v>17</v>
      </c>
      <c r="Y54" s="162">
        <v>7</v>
      </c>
      <c r="Z54" s="162">
        <v>10</v>
      </c>
      <c r="AA54" s="248">
        <f t="shared" si="126"/>
        <v>7</v>
      </c>
      <c r="AB54" s="162">
        <v>5</v>
      </c>
      <c r="AC54" s="162">
        <v>2</v>
      </c>
      <c r="AD54" s="248">
        <f t="shared" si="127"/>
        <v>4</v>
      </c>
      <c r="AE54" s="162">
        <v>3</v>
      </c>
      <c r="AF54" s="162">
        <v>1</v>
      </c>
      <c r="AG54" s="155" t="s">
        <v>631</v>
      </c>
      <c r="AH54" s="113">
        <f t="shared" si="128"/>
        <v>38</v>
      </c>
      <c r="AI54" s="248">
        <f t="shared" si="129"/>
        <v>0</v>
      </c>
      <c r="AJ54" s="162">
        <v>0</v>
      </c>
      <c r="AK54" s="162">
        <v>0</v>
      </c>
      <c r="AL54" s="248">
        <f t="shared" si="130"/>
        <v>0</v>
      </c>
      <c r="AM54" s="162">
        <v>0</v>
      </c>
      <c r="AN54" s="162">
        <v>0</v>
      </c>
      <c r="AO54" s="248">
        <f t="shared" si="131"/>
        <v>231</v>
      </c>
      <c r="AP54" s="248">
        <f t="shared" si="132"/>
        <v>152</v>
      </c>
      <c r="AQ54" s="248">
        <f t="shared" si="133"/>
        <v>79</v>
      </c>
      <c r="AR54" s="248">
        <f t="shared" si="134"/>
        <v>50</v>
      </c>
      <c r="AS54" s="162">
        <v>28</v>
      </c>
      <c r="AT54" s="162">
        <v>22</v>
      </c>
      <c r="AU54" s="248">
        <f t="shared" si="135"/>
        <v>15</v>
      </c>
      <c r="AV54" s="162">
        <v>8</v>
      </c>
      <c r="AW54" s="162">
        <v>7</v>
      </c>
      <c r="AX54" s="248">
        <f t="shared" si="136"/>
        <v>9</v>
      </c>
      <c r="AY54" s="162">
        <v>5</v>
      </c>
      <c r="AZ54" s="162">
        <v>4</v>
      </c>
      <c r="BA54" s="248">
        <f t="shared" si="137"/>
        <v>0</v>
      </c>
      <c r="BB54" s="162">
        <v>0</v>
      </c>
      <c r="BC54" s="162">
        <v>0</v>
      </c>
      <c r="BD54" s="248">
        <f t="shared" si="138"/>
        <v>0</v>
      </c>
      <c r="BE54" s="162">
        <v>0</v>
      </c>
      <c r="BF54" s="162">
        <v>0</v>
      </c>
      <c r="BG54" s="248">
        <f t="shared" si="139"/>
        <v>0</v>
      </c>
      <c r="BH54" s="162">
        <v>0</v>
      </c>
      <c r="BI54" s="162">
        <v>0</v>
      </c>
      <c r="BJ54" s="155" t="s">
        <v>631</v>
      </c>
      <c r="BK54" s="113">
        <f t="shared" si="140"/>
        <v>38</v>
      </c>
      <c r="BL54" s="248">
        <f t="shared" si="141"/>
        <v>181</v>
      </c>
      <c r="BM54" s="162">
        <v>124</v>
      </c>
      <c r="BN54" s="162">
        <v>57</v>
      </c>
      <c r="BO54" s="248">
        <f t="shared" si="142"/>
        <v>65</v>
      </c>
      <c r="BP54" s="162">
        <v>43</v>
      </c>
      <c r="BQ54" s="162">
        <v>22</v>
      </c>
      <c r="BR54" s="248">
        <f t="shared" si="143"/>
        <v>57</v>
      </c>
      <c r="BS54" s="162">
        <v>38</v>
      </c>
      <c r="BT54" s="162">
        <v>19</v>
      </c>
      <c r="BU54" s="248">
        <f t="shared" si="144"/>
        <v>14</v>
      </c>
      <c r="BV54" s="162">
        <v>9</v>
      </c>
      <c r="BW54" s="162">
        <v>5</v>
      </c>
      <c r="BX54" s="248">
        <f t="shared" si="145"/>
        <v>14</v>
      </c>
      <c r="BY54" s="162">
        <v>9</v>
      </c>
      <c r="BZ54" s="162">
        <v>5</v>
      </c>
      <c r="CA54" s="248">
        <f t="shared" si="146"/>
        <v>0</v>
      </c>
      <c r="CB54" s="250">
        <v>0</v>
      </c>
      <c r="CC54" s="162">
        <v>0</v>
      </c>
      <c r="CD54" s="248">
        <f t="shared" si="147"/>
        <v>59</v>
      </c>
      <c r="CE54" s="162">
        <v>40</v>
      </c>
      <c r="CF54" s="162">
        <v>19</v>
      </c>
      <c r="CG54" s="236">
        <f t="shared" si="148"/>
        <v>5</v>
      </c>
      <c r="CH54" s="189">
        <v>5</v>
      </c>
      <c r="CI54" s="189">
        <v>0</v>
      </c>
      <c r="CJ54" s="236">
        <f t="shared" si="149"/>
        <v>0</v>
      </c>
      <c r="CK54" s="189">
        <v>0</v>
      </c>
      <c r="CL54" s="189">
        <v>0</v>
      </c>
    </row>
    <row r="55" spans="1:90" s="96" customFormat="1" ht="38.25">
      <c r="A55" s="155" t="s">
        <v>632</v>
      </c>
      <c r="B55" s="113">
        <f t="shared" si="113"/>
        <v>39</v>
      </c>
      <c r="C55" s="248">
        <f t="shared" si="114"/>
        <v>222</v>
      </c>
      <c r="D55" s="248">
        <f t="shared" si="115"/>
        <v>121</v>
      </c>
      <c r="E55" s="248">
        <f t="shared" si="116"/>
        <v>101</v>
      </c>
      <c r="F55" s="248">
        <f t="shared" si="117"/>
        <v>18</v>
      </c>
      <c r="G55" s="248">
        <f t="shared" si="118"/>
        <v>11</v>
      </c>
      <c r="H55" s="248">
        <f t="shared" si="119"/>
        <v>7</v>
      </c>
      <c r="I55" s="248">
        <f t="shared" si="120"/>
        <v>18</v>
      </c>
      <c r="J55" s="162">
        <v>11</v>
      </c>
      <c r="K55" s="162">
        <v>7</v>
      </c>
      <c r="L55" s="248">
        <f t="shared" si="121"/>
        <v>8</v>
      </c>
      <c r="M55" s="162">
        <v>2</v>
      </c>
      <c r="N55" s="162">
        <v>6</v>
      </c>
      <c r="O55" s="248">
        <f t="shared" si="122"/>
        <v>8</v>
      </c>
      <c r="P55" s="162">
        <v>2</v>
      </c>
      <c r="Q55" s="162">
        <v>6</v>
      </c>
      <c r="R55" s="248">
        <f t="shared" si="123"/>
        <v>0</v>
      </c>
      <c r="S55" s="162">
        <v>0</v>
      </c>
      <c r="T55" s="162">
        <v>0</v>
      </c>
      <c r="U55" s="248">
        <f t="shared" si="124"/>
        <v>0</v>
      </c>
      <c r="V55" s="162">
        <v>0</v>
      </c>
      <c r="W55" s="162">
        <v>0</v>
      </c>
      <c r="X55" s="248">
        <f t="shared" si="125"/>
        <v>0</v>
      </c>
      <c r="Y55" s="162">
        <v>0</v>
      </c>
      <c r="Z55" s="162">
        <v>0</v>
      </c>
      <c r="AA55" s="248">
        <f t="shared" si="126"/>
        <v>0</v>
      </c>
      <c r="AB55" s="162">
        <v>0</v>
      </c>
      <c r="AC55" s="162">
        <v>0</v>
      </c>
      <c r="AD55" s="248">
        <f t="shared" si="127"/>
        <v>0</v>
      </c>
      <c r="AE55" s="162">
        <v>0</v>
      </c>
      <c r="AF55" s="162">
        <v>0</v>
      </c>
      <c r="AG55" s="155" t="s">
        <v>632</v>
      </c>
      <c r="AH55" s="113">
        <f t="shared" si="128"/>
        <v>39</v>
      </c>
      <c r="AI55" s="248">
        <f t="shared" si="129"/>
        <v>0</v>
      </c>
      <c r="AJ55" s="162">
        <v>0</v>
      </c>
      <c r="AK55" s="162">
        <v>0</v>
      </c>
      <c r="AL55" s="248">
        <f t="shared" si="130"/>
        <v>0</v>
      </c>
      <c r="AM55" s="162">
        <v>0</v>
      </c>
      <c r="AN55" s="162">
        <v>0</v>
      </c>
      <c r="AO55" s="248">
        <f t="shared" si="131"/>
        <v>121</v>
      </c>
      <c r="AP55" s="248">
        <f t="shared" si="132"/>
        <v>77</v>
      </c>
      <c r="AQ55" s="248">
        <f t="shared" si="133"/>
        <v>44</v>
      </c>
      <c r="AR55" s="248">
        <f t="shared" si="134"/>
        <v>69</v>
      </c>
      <c r="AS55" s="162">
        <v>35</v>
      </c>
      <c r="AT55" s="162">
        <v>34</v>
      </c>
      <c r="AU55" s="248">
        <f t="shared" si="135"/>
        <v>43</v>
      </c>
      <c r="AV55" s="162">
        <v>25</v>
      </c>
      <c r="AW55" s="162">
        <v>18</v>
      </c>
      <c r="AX55" s="248">
        <f t="shared" si="136"/>
        <v>19</v>
      </c>
      <c r="AY55" s="162">
        <v>16</v>
      </c>
      <c r="AZ55" s="162">
        <v>3</v>
      </c>
      <c r="BA55" s="248">
        <f t="shared" si="137"/>
        <v>0</v>
      </c>
      <c r="BB55" s="162">
        <v>0</v>
      </c>
      <c r="BC55" s="162">
        <v>0</v>
      </c>
      <c r="BD55" s="248">
        <f t="shared" si="138"/>
        <v>0</v>
      </c>
      <c r="BE55" s="162">
        <v>0</v>
      </c>
      <c r="BF55" s="162">
        <v>0</v>
      </c>
      <c r="BG55" s="248">
        <f t="shared" si="139"/>
        <v>0</v>
      </c>
      <c r="BH55" s="162">
        <v>0</v>
      </c>
      <c r="BI55" s="162">
        <v>0</v>
      </c>
      <c r="BJ55" s="155" t="s">
        <v>632</v>
      </c>
      <c r="BK55" s="113">
        <f t="shared" si="140"/>
        <v>39</v>
      </c>
      <c r="BL55" s="248">
        <f t="shared" si="141"/>
        <v>52</v>
      </c>
      <c r="BM55" s="162">
        <v>42</v>
      </c>
      <c r="BN55" s="162">
        <v>10</v>
      </c>
      <c r="BO55" s="248">
        <f t="shared" si="142"/>
        <v>2</v>
      </c>
      <c r="BP55" s="162">
        <v>2</v>
      </c>
      <c r="BQ55" s="162">
        <v>0</v>
      </c>
      <c r="BR55" s="248">
        <f t="shared" si="143"/>
        <v>2</v>
      </c>
      <c r="BS55" s="162">
        <v>2</v>
      </c>
      <c r="BT55" s="162">
        <v>0</v>
      </c>
      <c r="BU55" s="248">
        <f t="shared" si="144"/>
        <v>14</v>
      </c>
      <c r="BV55" s="162">
        <v>9</v>
      </c>
      <c r="BW55" s="162">
        <v>5</v>
      </c>
      <c r="BX55" s="248">
        <f t="shared" si="145"/>
        <v>14</v>
      </c>
      <c r="BY55" s="162">
        <v>9</v>
      </c>
      <c r="BZ55" s="162">
        <v>5</v>
      </c>
      <c r="CA55" s="248">
        <f t="shared" si="146"/>
        <v>0</v>
      </c>
      <c r="CB55" s="250">
        <v>0</v>
      </c>
      <c r="CC55" s="162">
        <v>0</v>
      </c>
      <c r="CD55" s="248">
        <f t="shared" si="147"/>
        <v>83</v>
      </c>
      <c r="CE55" s="162">
        <v>33</v>
      </c>
      <c r="CF55" s="162">
        <v>50</v>
      </c>
      <c r="CG55" s="236">
        <f t="shared" si="148"/>
        <v>27</v>
      </c>
      <c r="CH55" s="189">
        <v>16</v>
      </c>
      <c r="CI55" s="189">
        <v>11</v>
      </c>
      <c r="CJ55" s="236">
        <f t="shared" si="149"/>
        <v>16</v>
      </c>
      <c r="CK55" s="189">
        <v>6</v>
      </c>
      <c r="CL55" s="189">
        <v>10</v>
      </c>
    </row>
    <row r="56" spans="1:90" s="96" customFormat="1" ht="25.5">
      <c r="A56" s="155" t="s">
        <v>633</v>
      </c>
      <c r="B56" s="113">
        <f t="shared" si="113"/>
        <v>40</v>
      </c>
      <c r="C56" s="248">
        <f t="shared" si="114"/>
        <v>182</v>
      </c>
      <c r="D56" s="248">
        <f t="shared" si="115"/>
        <v>108</v>
      </c>
      <c r="E56" s="248">
        <f t="shared" si="116"/>
        <v>74</v>
      </c>
      <c r="F56" s="248">
        <f t="shared" si="117"/>
        <v>0</v>
      </c>
      <c r="G56" s="248">
        <f t="shared" si="118"/>
        <v>0</v>
      </c>
      <c r="H56" s="248">
        <f t="shared" si="119"/>
        <v>0</v>
      </c>
      <c r="I56" s="248">
        <f t="shared" si="120"/>
        <v>0</v>
      </c>
      <c r="J56" s="162">
        <v>0</v>
      </c>
      <c r="K56" s="162">
        <v>0</v>
      </c>
      <c r="L56" s="248">
        <f t="shared" si="121"/>
        <v>0</v>
      </c>
      <c r="M56" s="162">
        <v>0</v>
      </c>
      <c r="N56" s="162">
        <v>0</v>
      </c>
      <c r="O56" s="248">
        <f t="shared" si="122"/>
        <v>0</v>
      </c>
      <c r="P56" s="162">
        <v>0</v>
      </c>
      <c r="Q56" s="162">
        <v>0</v>
      </c>
      <c r="R56" s="248">
        <f t="shared" si="123"/>
        <v>0</v>
      </c>
      <c r="S56" s="162">
        <v>0</v>
      </c>
      <c r="T56" s="162">
        <v>0</v>
      </c>
      <c r="U56" s="248">
        <f t="shared" si="124"/>
        <v>0</v>
      </c>
      <c r="V56" s="162">
        <v>0</v>
      </c>
      <c r="W56" s="162">
        <v>0</v>
      </c>
      <c r="X56" s="248">
        <f t="shared" si="125"/>
        <v>0</v>
      </c>
      <c r="Y56" s="162">
        <v>0</v>
      </c>
      <c r="Z56" s="162">
        <v>0</v>
      </c>
      <c r="AA56" s="248">
        <f t="shared" si="126"/>
        <v>0</v>
      </c>
      <c r="AB56" s="162">
        <v>0</v>
      </c>
      <c r="AC56" s="162">
        <v>0</v>
      </c>
      <c r="AD56" s="248">
        <f t="shared" si="127"/>
        <v>0</v>
      </c>
      <c r="AE56" s="162">
        <v>0</v>
      </c>
      <c r="AF56" s="162">
        <v>0</v>
      </c>
      <c r="AG56" s="155" t="s">
        <v>633</v>
      </c>
      <c r="AH56" s="113">
        <f t="shared" si="128"/>
        <v>40</v>
      </c>
      <c r="AI56" s="248">
        <f t="shared" si="129"/>
        <v>0</v>
      </c>
      <c r="AJ56" s="162">
        <v>0</v>
      </c>
      <c r="AK56" s="162">
        <v>0</v>
      </c>
      <c r="AL56" s="248">
        <f t="shared" si="130"/>
        <v>0</v>
      </c>
      <c r="AM56" s="162">
        <v>0</v>
      </c>
      <c r="AN56" s="162">
        <v>0</v>
      </c>
      <c r="AO56" s="248">
        <f t="shared" si="131"/>
        <v>182</v>
      </c>
      <c r="AP56" s="248">
        <f t="shared" si="132"/>
        <v>108</v>
      </c>
      <c r="AQ56" s="248">
        <f t="shared" si="133"/>
        <v>74</v>
      </c>
      <c r="AR56" s="248">
        <f t="shared" si="134"/>
        <v>107</v>
      </c>
      <c r="AS56" s="162">
        <v>58</v>
      </c>
      <c r="AT56" s="162">
        <v>49</v>
      </c>
      <c r="AU56" s="248">
        <f t="shared" si="135"/>
        <v>55</v>
      </c>
      <c r="AV56" s="162">
        <v>41</v>
      </c>
      <c r="AW56" s="162">
        <v>14</v>
      </c>
      <c r="AX56" s="248">
        <f t="shared" si="136"/>
        <v>54</v>
      </c>
      <c r="AY56" s="162">
        <v>41</v>
      </c>
      <c r="AZ56" s="162">
        <v>13</v>
      </c>
      <c r="BA56" s="248">
        <f t="shared" si="137"/>
        <v>0</v>
      </c>
      <c r="BB56" s="162">
        <v>0</v>
      </c>
      <c r="BC56" s="162">
        <v>0</v>
      </c>
      <c r="BD56" s="248">
        <f t="shared" si="138"/>
        <v>0</v>
      </c>
      <c r="BE56" s="162">
        <v>0</v>
      </c>
      <c r="BF56" s="162">
        <v>0</v>
      </c>
      <c r="BG56" s="248">
        <f t="shared" si="139"/>
        <v>0</v>
      </c>
      <c r="BH56" s="162">
        <v>0</v>
      </c>
      <c r="BI56" s="162">
        <v>0</v>
      </c>
      <c r="BJ56" s="155" t="s">
        <v>633</v>
      </c>
      <c r="BK56" s="113">
        <f t="shared" si="140"/>
        <v>40</v>
      </c>
      <c r="BL56" s="248">
        <f t="shared" si="141"/>
        <v>75</v>
      </c>
      <c r="BM56" s="162">
        <v>50</v>
      </c>
      <c r="BN56" s="162">
        <v>25</v>
      </c>
      <c r="BO56" s="248">
        <f t="shared" si="142"/>
        <v>17</v>
      </c>
      <c r="BP56" s="162">
        <v>14</v>
      </c>
      <c r="BQ56" s="162">
        <v>3</v>
      </c>
      <c r="BR56" s="248">
        <f t="shared" si="143"/>
        <v>15</v>
      </c>
      <c r="BS56" s="162">
        <v>12</v>
      </c>
      <c r="BT56" s="162">
        <v>3</v>
      </c>
      <c r="BU56" s="248">
        <f t="shared" si="144"/>
        <v>3</v>
      </c>
      <c r="BV56" s="162">
        <v>2</v>
      </c>
      <c r="BW56" s="162">
        <v>1</v>
      </c>
      <c r="BX56" s="248">
        <f t="shared" si="145"/>
        <v>3</v>
      </c>
      <c r="BY56" s="162">
        <v>2</v>
      </c>
      <c r="BZ56" s="162">
        <v>1</v>
      </c>
      <c r="CA56" s="248">
        <f t="shared" si="146"/>
        <v>0</v>
      </c>
      <c r="CB56" s="250">
        <v>0</v>
      </c>
      <c r="CC56" s="162">
        <v>0</v>
      </c>
      <c r="CD56" s="248">
        <f t="shared" si="147"/>
        <v>0</v>
      </c>
      <c r="CE56" s="162">
        <v>0</v>
      </c>
      <c r="CF56" s="162">
        <v>0</v>
      </c>
      <c r="CG56" s="236">
        <f t="shared" si="148"/>
        <v>0</v>
      </c>
      <c r="CH56" s="189">
        <v>0</v>
      </c>
      <c r="CI56" s="189">
        <v>0</v>
      </c>
      <c r="CJ56" s="236">
        <f t="shared" si="149"/>
        <v>0</v>
      </c>
      <c r="CK56" s="189">
        <v>0</v>
      </c>
      <c r="CL56" s="189">
        <v>0</v>
      </c>
    </row>
    <row r="57" spans="1:90" s="96" customFormat="1" ht="38.25">
      <c r="A57" s="155" t="s">
        <v>634</v>
      </c>
      <c r="B57" s="113">
        <f t="shared" si="113"/>
        <v>41</v>
      </c>
      <c r="C57" s="248">
        <f t="shared" si="114"/>
        <v>179</v>
      </c>
      <c r="D57" s="248">
        <f t="shared" si="115"/>
        <v>124</v>
      </c>
      <c r="E57" s="248">
        <f t="shared" si="116"/>
        <v>55</v>
      </c>
      <c r="F57" s="248">
        <f t="shared" si="117"/>
        <v>10</v>
      </c>
      <c r="G57" s="248">
        <f t="shared" si="118"/>
        <v>10</v>
      </c>
      <c r="H57" s="248">
        <f t="shared" si="119"/>
        <v>0</v>
      </c>
      <c r="I57" s="248">
        <f t="shared" si="120"/>
        <v>10</v>
      </c>
      <c r="J57" s="162">
        <v>10</v>
      </c>
      <c r="K57" s="162">
        <v>0</v>
      </c>
      <c r="L57" s="248">
        <f t="shared" si="121"/>
        <v>10</v>
      </c>
      <c r="M57" s="162">
        <v>10</v>
      </c>
      <c r="N57" s="162">
        <v>0</v>
      </c>
      <c r="O57" s="248">
        <f t="shared" si="122"/>
        <v>6</v>
      </c>
      <c r="P57" s="162">
        <v>6</v>
      </c>
      <c r="Q57" s="162">
        <v>0</v>
      </c>
      <c r="R57" s="248">
        <f t="shared" si="123"/>
        <v>0</v>
      </c>
      <c r="S57" s="162">
        <v>0</v>
      </c>
      <c r="T57" s="162">
        <v>0</v>
      </c>
      <c r="U57" s="248">
        <f t="shared" si="124"/>
        <v>0</v>
      </c>
      <c r="V57" s="162">
        <v>0</v>
      </c>
      <c r="W57" s="162">
        <v>0</v>
      </c>
      <c r="X57" s="248">
        <f t="shared" si="125"/>
        <v>0</v>
      </c>
      <c r="Y57" s="162">
        <v>0</v>
      </c>
      <c r="Z57" s="162">
        <v>0</v>
      </c>
      <c r="AA57" s="248">
        <f t="shared" si="126"/>
        <v>0</v>
      </c>
      <c r="AB57" s="162">
        <v>0</v>
      </c>
      <c r="AC57" s="162">
        <v>0</v>
      </c>
      <c r="AD57" s="248">
        <f t="shared" si="127"/>
        <v>0</v>
      </c>
      <c r="AE57" s="162">
        <v>0</v>
      </c>
      <c r="AF57" s="162">
        <v>0</v>
      </c>
      <c r="AG57" s="155" t="s">
        <v>634</v>
      </c>
      <c r="AH57" s="113">
        <f t="shared" si="128"/>
        <v>41</v>
      </c>
      <c r="AI57" s="248">
        <f t="shared" si="129"/>
        <v>0</v>
      </c>
      <c r="AJ57" s="162">
        <v>0</v>
      </c>
      <c r="AK57" s="162">
        <v>0</v>
      </c>
      <c r="AL57" s="248">
        <f t="shared" si="130"/>
        <v>0</v>
      </c>
      <c r="AM57" s="162">
        <v>0</v>
      </c>
      <c r="AN57" s="162">
        <v>0</v>
      </c>
      <c r="AO57" s="248">
        <f t="shared" si="131"/>
        <v>169</v>
      </c>
      <c r="AP57" s="248">
        <f t="shared" si="132"/>
        <v>114</v>
      </c>
      <c r="AQ57" s="248">
        <f t="shared" si="133"/>
        <v>55</v>
      </c>
      <c r="AR57" s="248">
        <f t="shared" si="134"/>
        <v>49</v>
      </c>
      <c r="AS57" s="162">
        <v>25</v>
      </c>
      <c r="AT57" s="162">
        <v>24</v>
      </c>
      <c r="AU57" s="248">
        <f t="shared" si="135"/>
        <v>30</v>
      </c>
      <c r="AV57" s="162">
        <v>14</v>
      </c>
      <c r="AW57" s="162">
        <v>16</v>
      </c>
      <c r="AX57" s="248">
        <f t="shared" si="136"/>
        <v>14</v>
      </c>
      <c r="AY57" s="162">
        <v>5</v>
      </c>
      <c r="AZ57" s="162">
        <v>9</v>
      </c>
      <c r="BA57" s="248">
        <f t="shared" si="137"/>
        <v>0</v>
      </c>
      <c r="BB57" s="162">
        <v>0</v>
      </c>
      <c r="BC57" s="162">
        <v>0</v>
      </c>
      <c r="BD57" s="248">
        <f t="shared" si="138"/>
        <v>0</v>
      </c>
      <c r="BE57" s="162">
        <v>0</v>
      </c>
      <c r="BF57" s="162">
        <v>0</v>
      </c>
      <c r="BG57" s="248">
        <f t="shared" si="139"/>
        <v>0</v>
      </c>
      <c r="BH57" s="162">
        <v>0</v>
      </c>
      <c r="BI57" s="162">
        <v>0</v>
      </c>
      <c r="BJ57" s="155" t="s">
        <v>634</v>
      </c>
      <c r="BK57" s="113">
        <f t="shared" si="140"/>
        <v>41</v>
      </c>
      <c r="BL57" s="248">
        <f t="shared" si="141"/>
        <v>120</v>
      </c>
      <c r="BM57" s="162">
        <v>89</v>
      </c>
      <c r="BN57" s="162">
        <v>31</v>
      </c>
      <c r="BO57" s="248">
        <f t="shared" si="142"/>
        <v>30</v>
      </c>
      <c r="BP57" s="162">
        <v>23</v>
      </c>
      <c r="BQ57" s="162">
        <v>7</v>
      </c>
      <c r="BR57" s="248">
        <f t="shared" si="143"/>
        <v>16</v>
      </c>
      <c r="BS57" s="162">
        <v>12</v>
      </c>
      <c r="BT57" s="162">
        <v>4</v>
      </c>
      <c r="BU57" s="248">
        <f t="shared" si="144"/>
        <v>13</v>
      </c>
      <c r="BV57" s="162">
        <v>10</v>
      </c>
      <c r="BW57" s="162">
        <v>3</v>
      </c>
      <c r="BX57" s="248">
        <f t="shared" si="145"/>
        <v>13</v>
      </c>
      <c r="BY57" s="162">
        <v>10</v>
      </c>
      <c r="BZ57" s="162">
        <v>3</v>
      </c>
      <c r="CA57" s="248">
        <f t="shared" si="146"/>
        <v>0</v>
      </c>
      <c r="CB57" s="250">
        <v>0</v>
      </c>
      <c r="CC57" s="162">
        <v>0</v>
      </c>
      <c r="CD57" s="248">
        <f t="shared" si="147"/>
        <v>0</v>
      </c>
      <c r="CE57" s="162">
        <v>0</v>
      </c>
      <c r="CF57" s="162">
        <v>0</v>
      </c>
      <c r="CG57" s="236">
        <f t="shared" si="148"/>
        <v>0</v>
      </c>
      <c r="CH57" s="189">
        <v>0</v>
      </c>
      <c r="CI57" s="189">
        <v>0</v>
      </c>
      <c r="CJ57" s="236">
        <f t="shared" si="149"/>
        <v>0</v>
      </c>
      <c r="CK57" s="189">
        <v>0</v>
      </c>
      <c r="CL57" s="189">
        <v>0</v>
      </c>
    </row>
    <row r="58" spans="1:90" s="96" customFormat="1" ht="25.5">
      <c r="A58" s="155" t="s">
        <v>635</v>
      </c>
      <c r="B58" s="113">
        <f t="shared" si="113"/>
        <v>42</v>
      </c>
      <c r="C58" s="248">
        <f t="shared" si="114"/>
        <v>497</v>
      </c>
      <c r="D58" s="248">
        <f t="shared" si="115"/>
        <v>231</v>
      </c>
      <c r="E58" s="248">
        <f t="shared" si="116"/>
        <v>266</v>
      </c>
      <c r="F58" s="248">
        <f t="shared" si="117"/>
        <v>56</v>
      </c>
      <c r="G58" s="248">
        <f t="shared" si="118"/>
        <v>22</v>
      </c>
      <c r="H58" s="248">
        <f t="shared" si="119"/>
        <v>34</v>
      </c>
      <c r="I58" s="248">
        <f t="shared" si="120"/>
        <v>56</v>
      </c>
      <c r="J58" s="162">
        <v>22</v>
      </c>
      <c r="K58" s="162">
        <v>34</v>
      </c>
      <c r="L58" s="248">
        <f t="shared" si="121"/>
        <v>41</v>
      </c>
      <c r="M58" s="162">
        <v>17</v>
      </c>
      <c r="N58" s="162">
        <v>24</v>
      </c>
      <c r="O58" s="248">
        <f t="shared" si="122"/>
        <v>24</v>
      </c>
      <c r="P58" s="162">
        <v>7</v>
      </c>
      <c r="Q58" s="162">
        <v>17</v>
      </c>
      <c r="R58" s="248">
        <f t="shared" si="123"/>
        <v>0</v>
      </c>
      <c r="S58" s="162">
        <v>0</v>
      </c>
      <c r="T58" s="162">
        <v>0</v>
      </c>
      <c r="U58" s="248">
        <f t="shared" si="124"/>
        <v>0</v>
      </c>
      <c r="V58" s="162">
        <v>0</v>
      </c>
      <c r="W58" s="162">
        <v>0</v>
      </c>
      <c r="X58" s="248">
        <f t="shared" si="125"/>
        <v>0</v>
      </c>
      <c r="Y58" s="162">
        <v>0</v>
      </c>
      <c r="Z58" s="162">
        <v>0</v>
      </c>
      <c r="AA58" s="248">
        <f t="shared" si="126"/>
        <v>0</v>
      </c>
      <c r="AB58" s="162">
        <v>0</v>
      </c>
      <c r="AC58" s="162">
        <v>0</v>
      </c>
      <c r="AD58" s="248">
        <f t="shared" si="127"/>
        <v>0</v>
      </c>
      <c r="AE58" s="162">
        <v>0</v>
      </c>
      <c r="AF58" s="162">
        <v>0</v>
      </c>
      <c r="AG58" s="155" t="s">
        <v>635</v>
      </c>
      <c r="AH58" s="113">
        <f t="shared" si="128"/>
        <v>42</v>
      </c>
      <c r="AI58" s="248">
        <f t="shared" si="129"/>
        <v>0</v>
      </c>
      <c r="AJ58" s="162">
        <v>0</v>
      </c>
      <c r="AK58" s="162">
        <v>0</v>
      </c>
      <c r="AL58" s="248">
        <f t="shared" si="130"/>
        <v>0</v>
      </c>
      <c r="AM58" s="162">
        <v>0</v>
      </c>
      <c r="AN58" s="162">
        <v>0</v>
      </c>
      <c r="AO58" s="248">
        <f t="shared" si="131"/>
        <v>370</v>
      </c>
      <c r="AP58" s="248">
        <f t="shared" si="132"/>
        <v>193</v>
      </c>
      <c r="AQ58" s="248">
        <f t="shared" si="133"/>
        <v>177</v>
      </c>
      <c r="AR58" s="248">
        <f t="shared" si="134"/>
        <v>154</v>
      </c>
      <c r="AS58" s="162">
        <v>73</v>
      </c>
      <c r="AT58" s="162">
        <v>81</v>
      </c>
      <c r="AU58" s="248">
        <f t="shared" si="135"/>
        <v>102</v>
      </c>
      <c r="AV58" s="162">
        <v>57</v>
      </c>
      <c r="AW58" s="162">
        <v>45</v>
      </c>
      <c r="AX58" s="248">
        <f t="shared" si="136"/>
        <v>87</v>
      </c>
      <c r="AY58" s="162">
        <v>50</v>
      </c>
      <c r="AZ58" s="162">
        <v>37</v>
      </c>
      <c r="BA58" s="248">
        <f t="shared" si="137"/>
        <v>0</v>
      </c>
      <c r="BB58" s="162">
        <v>0</v>
      </c>
      <c r="BC58" s="162">
        <v>0</v>
      </c>
      <c r="BD58" s="248">
        <f t="shared" si="138"/>
        <v>0</v>
      </c>
      <c r="BE58" s="162">
        <v>0</v>
      </c>
      <c r="BF58" s="162">
        <v>0</v>
      </c>
      <c r="BG58" s="248">
        <f t="shared" si="139"/>
        <v>0</v>
      </c>
      <c r="BH58" s="162">
        <v>0</v>
      </c>
      <c r="BI58" s="162">
        <v>0</v>
      </c>
      <c r="BJ58" s="155" t="s">
        <v>635</v>
      </c>
      <c r="BK58" s="113">
        <f t="shared" si="140"/>
        <v>42</v>
      </c>
      <c r="BL58" s="248">
        <f t="shared" si="141"/>
        <v>216</v>
      </c>
      <c r="BM58" s="162">
        <v>120</v>
      </c>
      <c r="BN58" s="162">
        <v>96</v>
      </c>
      <c r="BO58" s="248">
        <f t="shared" si="142"/>
        <v>37</v>
      </c>
      <c r="BP58" s="162">
        <v>9</v>
      </c>
      <c r="BQ58" s="162">
        <v>28</v>
      </c>
      <c r="BR58" s="248">
        <f t="shared" si="143"/>
        <v>13</v>
      </c>
      <c r="BS58" s="162">
        <v>7</v>
      </c>
      <c r="BT58" s="162">
        <v>6</v>
      </c>
      <c r="BU58" s="248">
        <f t="shared" si="144"/>
        <v>25</v>
      </c>
      <c r="BV58" s="162">
        <v>19</v>
      </c>
      <c r="BW58" s="162">
        <v>6</v>
      </c>
      <c r="BX58" s="248">
        <f t="shared" si="145"/>
        <v>25</v>
      </c>
      <c r="BY58" s="162">
        <v>19</v>
      </c>
      <c r="BZ58" s="162">
        <v>6</v>
      </c>
      <c r="CA58" s="248">
        <f t="shared" si="146"/>
        <v>0</v>
      </c>
      <c r="CB58" s="250">
        <v>0</v>
      </c>
      <c r="CC58" s="162">
        <v>0</v>
      </c>
      <c r="CD58" s="248">
        <f t="shared" si="147"/>
        <v>71</v>
      </c>
      <c r="CE58" s="162">
        <v>16</v>
      </c>
      <c r="CF58" s="162">
        <v>55</v>
      </c>
      <c r="CG58" s="236">
        <f t="shared" si="148"/>
        <v>39</v>
      </c>
      <c r="CH58" s="189">
        <v>6</v>
      </c>
      <c r="CI58" s="189">
        <v>33</v>
      </c>
      <c r="CJ58" s="236">
        <f t="shared" si="149"/>
        <v>27</v>
      </c>
      <c r="CK58" s="189">
        <v>4</v>
      </c>
      <c r="CL58" s="189">
        <v>23</v>
      </c>
    </row>
    <row r="59" spans="1:90" s="96" customFormat="1" ht="25.5">
      <c r="A59" s="155" t="s">
        <v>636</v>
      </c>
      <c r="B59" s="113">
        <f t="shared" si="113"/>
        <v>43</v>
      </c>
      <c r="C59" s="248">
        <f t="shared" si="114"/>
        <v>847</v>
      </c>
      <c r="D59" s="248">
        <f t="shared" si="115"/>
        <v>354</v>
      </c>
      <c r="E59" s="248">
        <f t="shared" si="116"/>
        <v>493</v>
      </c>
      <c r="F59" s="248">
        <f t="shared" si="117"/>
        <v>122</v>
      </c>
      <c r="G59" s="248">
        <f t="shared" si="118"/>
        <v>59</v>
      </c>
      <c r="H59" s="248">
        <f t="shared" si="119"/>
        <v>63</v>
      </c>
      <c r="I59" s="248">
        <f t="shared" si="120"/>
        <v>115</v>
      </c>
      <c r="J59" s="162">
        <v>59</v>
      </c>
      <c r="K59" s="162">
        <v>56</v>
      </c>
      <c r="L59" s="248">
        <f t="shared" si="121"/>
        <v>72</v>
      </c>
      <c r="M59" s="162">
        <v>43</v>
      </c>
      <c r="N59" s="162">
        <v>29</v>
      </c>
      <c r="O59" s="248">
        <f t="shared" si="122"/>
        <v>69</v>
      </c>
      <c r="P59" s="162">
        <v>42</v>
      </c>
      <c r="Q59" s="162">
        <v>27</v>
      </c>
      <c r="R59" s="248">
        <f t="shared" si="123"/>
        <v>15</v>
      </c>
      <c r="S59" s="162">
        <v>12</v>
      </c>
      <c r="T59" s="162">
        <v>3</v>
      </c>
      <c r="U59" s="248">
        <f t="shared" si="124"/>
        <v>15</v>
      </c>
      <c r="V59" s="162">
        <v>12</v>
      </c>
      <c r="W59" s="162">
        <v>3</v>
      </c>
      <c r="X59" s="248">
        <f t="shared" si="125"/>
        <v>7</v>
      </c>
      <c r="Y59" s="162">
        <v>0</v>
      </c>
      <c r="Z59" s="162">
        <v>7</v>
      </c>
      <c r="AA59" s="248">
        <f t="shared" si="126"/>
        <v>7</v>
      </c>
      <c r="AB59" s="162">
        <v>0</v>
      </c>
      <c r="AC59" s="162">
        <v>7</v>
      </c>
      <c r="AD59" s="248">
        <f t="shared" si="127"/>
        <v>7</v>
      </c>
      <c r="AE59" s="162">
        <v>0</v>
      </c>
      <c r="AF59" s="162">
        <v>7</v>
      </c>
      <c r="AG59" s="155" t="s">
        <v>636</v>
      </c>
      <c r="AH59" s="113">
        <f t="shared" si="128"/>
        <v>43</v>
      </c>
      <c r="AI59" s="248">
        <f t="shared" si="129"/>
        <v>0</v>
      </c>
      <c r="AJ59" s="162">
        <v>0</v>
      </c>
      <c r="AK59" s="162">
        <v>0</v>
      </c>
      <c r="AL59" s="248">
        <f t="shared" si="130"/>
        <v>0</v>
      </c>
      <c r="AM59" s="162">
        <v>0</v>
      </c>
      <c r="AN59" s="162">
        <v>0</v>
      </c>
      <c r="AO59" s="248">
        <f t="shared" si="131"/>
        <v>617</v>
      </c>
      <c r="AP59" s="248">
        <f t="shared" si="132"/>
        <v>269</v>
      </c>
      <c r="AQ59" s="248">
        <f t="shared" si="133"/>
        <v>348</v>
      </c>
      <c r="AR59" s="248">
        <f t="shared" si="134"/>
        <v>91</v>
      </c>
      <c r="AS59" s="162">
        <v>26</v>
      </c>
      <c r="AT59" s="162">
        <v>65</v>
      </c>
      <c r="AU59" s="248">
        <f t="shared" si="135"/>
        <v>36</v>
      </c>
      <c r="AV59" s="162">
        <v>24</v>
      </c>
      <c r="AW59" s="162">
        <v>12</v>
      </c>
      <c r="AX59" s="248">
        <f t="shared" si="136"/>
        <v>36</v>
      </c>
      <c r="AY59" s="162">
        <v>24</v>
      </c>
      <c r="AZ59" s="162">
        <v>12</v>
      </c>
      <c r="BA59" s="248">
        <f t="shared" si="137"/>
        <v>37</v>
      </c>
      <c r="BB59" s="162">
        <v>6</v>
      </c>
      <c r="BC59" s="162">
        <v>31</v>
      </c>
      <c r="BD59" s="248">
        <f t="shared" si="138"/>
        <v>37</v>
      </c>
      <c r="BE59" s="162">
        <v>6</v>
      </c>
      <c r="BF59" s="162">
        <v>31</v>
      </c>
      <c r="BG59" s="248">
        <f t="shared" si="139"/>
        <v>0</v>
      </c>
      <c r="BH59" s="162">
        <v>0</v>
      </c>
      <c r="BI59" s="162">
        <v>0</v>
      </c>
      <c r="BJ59" s="155" t="s">
        <v>636</v>
      </c>
      <c r="BK59" s="113">
        <f t="shared" si="140"/>
        <v>43</v>
      </c>
      <c r="BL59" s="248">
        <f t="shared" si="141"/>
        <v>526</v>
      </c>
      <c r="BM59" s="162">
        <v>243</v>
      </c>
      <c r="BN59" s="162">
        <v>283</v>
      </c>
      <c r="BO59" s="248">
        <f t="shared" si="142"/>
        <v>117</v>
      </c>
      <c r="BP59" s="162">
        <v>49</v>
      </c>
      <c r="BQ59" s="162">
        <v>68</v>
      </c>
      <c r="BR59" s="248">
        <f t="shared" si="143"/>
        <v>112</v>
      </c>
      <c r="BS59" s="162">
        <v>44</v>
      </c>
      <c r="BT59" s="162">
        <v>68</v>
      </c>
      <c r="BU59" s="248">
        <f t="shared" si="144"/>
        <v>110</v>
      </c>
      <c r="BV59" s="162">
        <v>51</v>
      </c>
      <c r="BW59" s="162">
        <v>59</v>
      </c>
      <c r="BX59" s="248">
        <f t="shared" si="145"/>
        <v>75</v>
      </c>
      <c r="BY59" s="162">
        <v>40</v>
      </c>
      <c r="BZ59" s="162">
        <v>35</v>
      </c>
      <c r="CA59" s="248">
        <f t="shared" si="146"/>
        <v>35</v>
      </c>
      <c r="CB59" s="250">
        <v>11</v>
      </c>
      <c r="CC59" s="162">
        <v>24</v>
      </c>
      <c r="CD59" s="248">
        <f t="shared" si="147"/>
        <v>108</v>
      </c>
      <c r="CE59" s="162">
        <v>26</v>
      </c>
      <c r="CF59" s="162">
        <v>82</v>
      </c>
      <c r="CG59" s="236">
        <f t="shared" si="148"/>
        <v>108</v>
      </c>
      <c r="CH59" s="189">
        <v>26</v>
      </c>
      <c r="CI59" s="189">
        <v>82</v>
      </c>
      <c r="CJ59" s="236">
        <f t="shared" si="149"/>
        <v>58</v>
      </c>
      <c r="CK59" s="189">
        <v>4</v>
      </c>
      <c r="CL59" s="189">
        <v>54</v>
      </c>
    </row>
    <row r="60" spans="1:90" s="96" customFormat="1" ht="25.5">
      <c r="A60" s="155" t="s">
        <v>637</v>
      </c>
      <c r="B60" s="113">
        <f t="shared" si="113"/>
        <v>44</v>
      </c>
      <c r="C60" s="248">
        <f t="shared" si="114"/>
        <v>212</v>
      </c>
      <c r="D60" s="248">
        <f t="shared" si="115"/>
        <v>134</v>
      </c>
      <c r="E60" s="248">
        <f t="shared" si="116"/>
        <v>78</v>
      </c>
      <c r="F60" s="248">
        <f t="shared" si="117"/>
        <v>3</v>
      </c>
      <c r="G60" s="248">
        <f t="shared" si="118"/>
        <v>3</v>
      </c>
      <c r="H60" s="248">
        <f t="shared" si="119"/>
        <v>0</v>
      </c>
      <c r="I60" s="248">
        <f t="shared" si="120"/>
        <v>3</v>
      </c>
      <c r="J60" s="162">
        <v>3</v>
      </c>
      <c r="K60" s="162">
        <v>0</v>
      </c>
      <c r="L60" s="248">
        <f t="shared" si="121"/>
        <v>2</v>
      </c>
      <c r="M60" s="162">
        <v>2</v>
      </c>
      <c r="N60" s="162">
        <v>0</v>
      </c>
      <c r="O60" s="248">
        <f t="shared" si="122"/>
        <v>2</v>
      </c>
      <c r="P60" s="162">
        <v>2</v>
      </c>
      <c r="Q60" s="162">
        <v>0</v>
      </c>
      <c r="R60" s="248">
        <f t="shared" si="123"/>
        <v>0</v>
      </c>
      <c r="S60" s="162">
        <v>0</v>
      </c>
      <c r="T60" s="162">
        <v>0</v>
      </c>
      <c r="U60" s="248">
        <f t="shared" si="124"/>
        <v>0</v>
      </c>
      <c r="V60" s="162">
        <v>0</v>
      </c>
      <c r="W60" s="162">
        <v>0</v>
      </c>
      <c r="X60" s="248">
        <f t="shared" si="125"/>
        <v>0</v>
      </c>
      <c r="Y60" s="162">
        <v>0</v>
      </c>
      <c r="Z60" s="162">
        <v>0</v>
      </c>
      <c r="AA60" s="248">
        <f t="shared" si="126"/>
        <v>0</v>
      </c>
      <c r="AB60" s="162">
        <v>0</v>
      </c>
      <c r="AC60" s="162">
        <v>0</v>
      </c>
      <c r="AD60" s="248">
        <f t="shared" si="127"/>
        <v>0</v>
      </c>
      <c r="AE60" s="162">
        <v>0</v>
      </c>
      <c r="AF60" s="162">
        <v>0</v>
      </c>
      <c r="AG60" s="155" t="s">
        <v>637</v>
      </c>
      <c r="AH60" s="113">
        <f t="shared" si="128"/>
        <v>44</v>
      </c>
      <c r="AI60" s="248">
        <f t="shared" si="129"/>
        <v>0</v>
      </c>
      <c r="AJ60" s="162">
        <v>0</v>
      </c>
      <c r="AK60" s="162">
        <v>0</v>
      </c>
      <c r="AL60" s="248">
        <f t="shared" si="130"/>
        <v>0</v>
      </c>
      <c r="AM60" s="162">
        <v>0</v>
      </c>
      <c r="AN60" s="162">
        <v>0</v>
      </c>
      <c r="AO60" s="248">
        <f t="shared" si="131"/>
        <v>209</v>
      </c>
      <c r="AP60" s="248">
        <f t="shared" si="132"/>
        <v>131</v>
      </c>
      <c r="AQ60" s="248">
        <f t="shared" si="133"/>
        <v>78</v>
      </c>
      <c r="AR60" s="248">
        <f t="shared" si="134"/>
        <v>97</v>
      </c>
      <c r="AS60" s="162">
        <v>48</v>
      </c>
      <c r="AT60" s="162">
        <v>49</v>
      </c>
      <c r="AU60" s="248">
        <f t="shared" si="135"/>
        <v>55</v>
      </c>
      <c r="AV60" s="162">
        <v>24</v>
      </c>
      <c r="AW60" s="162">
        <v>31</v>
      </c>
      <c r="AX60" s="248">
        <f t="shared" si="136"/>
        <v>52</v>
      </c>
      <c r="AY60" s="162">
        <v>22</v>
      </c>
      <c r="AZ60" s="162">
        <v>30</v>
      </c>
      <c r="BA60" s="248">
        <f t="shared" si="137"/>
        <v>0</v>
      </c>
      <c r="BB60" s="162">
        <v>0</v>
      </c>
      <c r="BC60" s="162">
        <v>0</v>
      </c>
      <c r="BD60" s="248">
        <f t="shared" si="138"/>
        <v>0</v>
      </c>
      <c r="BE60" s="162">
        <v>0</v>
      </c>
      <c r="BF60" s="162">
        <v>0</v>
      </c>
      <c r="BG60" s="248">
        <f t="shared" si="139"/>
        <v>0</v>
      </c>
      <c r="BH60" s="162">
        <v>0</v>
      </c>
      <c r="BI60" s="162">
        <v>0</v>
      </c>
      <c r="BJ60" s="155" t="s">
        <v>637</v>
      </c>
      <c r="BK60" s="113">
        <f t="shared" si="140"/>
        <v>44</v>
      </c>
      <c r="BL60" s="248">
        <f t="shared" si="141"/>
        <v>112</v>
      </c>
      <c r="BM60" s="162">
        <v>83</v>
      </c>
      <c r="BN60" s="162">
        <v>29</v>
      </c>
      <c r="BO60" s="248">
        <f t="shared" si="142"/>
        <v>17</v>
      </c>
      <c r="BP60" s="162">
        <v>13</v>
      </c>
      <c r="BQ60" s="162">
        <v>4</v>
      </c>
      <c r="BR60" s="248">
        <f t="shared" si="143"/>
        <v>17</v>
      </c>
      <c r="BS60" s="162">
        <v>13</v>
      </c>
      <c r="BT60" s="162">
        <v>4</v>
      </c>
      <c r="BU60" s="248">
        <f t="shared" si="144"/>
        <v>18</v>
      </c>
      <c r="BV60" s="162">
        <v>10</v>
      </c>
      <c r="BW60" s="162">
        <v>8</v>
      </c>
      <c r="BX60" s="248">
        <f t="shared" si="145"/>
        <v>18</v>
      </c>
      <c r="BY60" s="162">
        <v>10</v>
      </c>
      <c r="BZ60" s="162">
        <v>8</v>
      </c>
      <c r="CA60" s="248">
        <f t="shared" si="146"/>
        <v>0</v>
      </c>
      <c r="CB60" s="250">
        <v>0</v>
      </c>
      <c r="CC60" s="162">
        <v>0</v>
      </c>
      <c r="CD60" s="248">
        <f t="shared" si="147"/>
        <v>0</v>
      </c>
      <c r="CE60" s="162">
        <v>0</v>
      </c>
      <c r="CF60" s="162">
        <v>0</v>
      </c>
      <c r="CG60" s="236">
        <f t="shared" si="148"/>
        <v>0</v>
      </c>
      <c r="CH60" s="189">
        <v>0</v>
      </c>
      <c r="CI60" s="189">
        <v>0</v>
      </c>
      <c r="CJ60" s="236">
        <f t="shared" si="149"/>
        <v>0</v>
      </c>
      <c r="CK60" s="189">
        <v>0</v>
      </c>
      <c r="CL60" s="189">
        <v>0</v>
      </c>
    </row>
    <row r="61" spans="1:90" s="96" customFormat="1" ht="25.5">
      <c r="A61" s="155" t="s">
        <v>638</v>
      </c>
      <c r="B61" s="113">
        <f t="shared" si="113"/>
        <v>45</v>
      </c>
      <c r="C61" s="248">
        <f t="shared" si="114"/>
        <v>850</v>
      </c>
      <c r="D61" s="248">
        <f t="shared" si="115"/>
        <v>473</v>
      </c>
      <c r="E61" s="248">
        <f t="shared" si="116"/>
        <v>377</v>
      </c>
      <c r="F61" s="248">
        <f t="shared" si="117"/>
        <v>83</v>
      </c>
      <c r="G61" s="248">
        <f t="shared" si="118"/>
        <v>55</v>
      </c>
      <c r="H61" s="248">
        <f t="shared" si="119"/>
        <v>28</v>
      </c>
      <c r="I61" s="248">
        <f t="shared" si="120"/>
        <v>38</v>
      </c>
      <c r="J61" s="162">
        <v>21</v>
      </c>
      <c r="K61" s="162">
        <v>17</v>
      </c>
      <c r="L61" s="248">
        <f t="shared" si="121"/>
        <v>21</v>
      </c>
      <c r="M61" s="162">
        <v>15</v>
      </c>
      <c r="N61" s="162">
        <v>6</v>
      </c>
      <c r="O61" s="248">
        <f t="shared" si="122"/>
        <v>19</v>
      </c>
      <c r="P61" s="162">
        <v>13</v>
      </c>
      <c r="Q61" s="162">
        <v>6</v>
      </c>
      <c r="R61" s="248">
        <f t="shared" si="123"/>
        <v>1</v>
      </c>
      <c r="S61" s="162">
        <v>1</v>
      </c>
      <c r="T61" s="162">
        <v>0</v>
      </c>
      <c r="U61" s="248">
        <f t="shared" si="124"/>
        <v>1</v>
      </c>
      <c r="V61" s="162">
        <v>1</v>
      </c>
      <c r="W61" s="162">
        <v>0</v>
      </c>
      <c r="X61" s="248">
        <f t="shared" si="125"/>
        <v>45</v>
      </c>
      <c r="Y61" s="162">
        <v>34</v>
      </c>
      <c r="Z61" s="162">
        <v>11</v>
      </c>
      <c r="AA61" s="248">
        <f t="shared" si="126"/>
        <v>14</v>
      </c>
      <c r="AB61" s="162">
        <v>11</v>
      </c>
      <c r="AC61" s="162">
        <v>3</v>
      </c>
      <c r="AD61" s="248">
        <f t="shared" si="127"/>
        <v>5</v>
      </c>
      <c r="AE61" s="162">
        <v>4</v>
      </c>
      <c r="AF61" s="162">
        <v>1</v>
      </c>
      <c r="AG61" s="155" t="s">
        <v>638</v>
      </c>
      <c r="AH61" s="113">
        <f t="shared" si="128"/>
        <v>45</v>
      </c>
      <c r="AI61" s="248">
        <f t="shared" si="129"/>
        <v>17</v>
      </c>
      <c r="AJ61" s="162">
        <v>11</v>
      </c>
      <c r="AK61" s="162">
        <v>6</v>
      </c>
      <c r="AL61" s="248">
        <f t="shared" si="130"/>
        <v>17</v>
      </c>
      <c r="AM61" s="162">
        <v>11</v>
      </c>
      <c r="AN61" s="162">
        <v>6</v>
      </c>
      <c r="AO61" s="248">
        <f t="shared" si="131"/>
        <v>540</v>
      </c>
      <c r="AP61" s="248">
        <f t="shared" si="132"/>
        <v>309</v>
      </c>
      <c r="AQ61" s="248">
        <f t="shared" si="133"/>
        <v>231</v>
      </c>
      <c r="AR61" s="248">
        <f t="shared" si="134"/>
        <v>356</v>
      </c>
      <c r="AS61" s="162">
        <v>192</v>
      </c>
      <c r="AT61" s="162">
        <v>164</v>
      </c>
      <c r="AU61" s="248">
        <f t="shared" si="135"/>
        <v>228</v>
      </c>
      <c r="AV61" s="162">
        <v>123</v>
      </c>
      <c r="AW61" s="162">
        <v>105</v>
      </c>
      <c r="AX61" s="248">
        <f t="shared" si="136"/>
        <v>165</v>
      </c>
      <c r="AY61" s="162">
        <v>87</v>
      </c>
      <c r="AZ61" s="162">
        <v>78</v>
      </c>
      <c r="BA61" s="248">
        <f t="shared" si="137"/>
        <v>11</v>
      </c>
      <c r="BB61" s="162">
        <v>10</v>
      </c>
      <c r="BC61" s="162">
        <v>1</v>
      </c>
      <c r="BD61" s="248">
        <f t="shared" si="138"/>
        <v>7</v>
      </c>
      <c r="BE61" s="162">
        <v>6</v>
      </c>
      <c r="BF61" s="162">
        <v>1</v>
      </c>
      <c r="BG61" s="248">
        <f t="shared" si="139"/>
        <v>4</v>
      </c>
      <c r="BH61" s="162">
        <v>4</v>
      </c>
      <c r="BI61" s="162">
        <v>0</v>
      </c>
      <c r="BJ61" s="155" t="s">
        <v>638</v>
      </c>
      <c r="BK61" s="113">
        <f t="shared" si="140"/>
        <v>45</v>
      </c>
      <c r="BL61" s="248">
        <f t="shared" si="141"/>
        <v>184</v>
      </c>
      <c r="BM61" s="162">
        <v>117</v>
      </c>
      <c r="BN61" s="162">
        <v>67</v>
      </c>
      <c r="BO61" s="248">
        <f t="shared" si="142"/>
        <v>24</v>
      </c>
      <c r="BP61" s="162">
        <v>14</v>
      </c>
      <c r="BQ61" s="162">
        <v>10</v>
      </c>
      <c r="BR61" s="248">
        <f t="shared" si="143"/>
        <v>23</v>
      </c>
      <c r="BS61" s="162">
        <v>13</v>
      </c>
      <c r="BT61" s="162">
        <v>10</v>
      </c>
      <c r="BU61" s="248">
        <f t="shared" si="144"/>
        <v>21</v>
      </c>
      <c r="BV61" s="162">
        <v>21</v>
      </c>
      <c r="BW61" s="162">
        <v>0</v>
      </c>
      <c r="BX61" s="248">
        <f t="shared" si="145"/>
        <v>21</v>
      </c>
      <c r="BY61" s="162">
        <v>21</v>
      </c>
      <c r="BZ61" s="162">
        <v>0</v>
      </c>
      <c r="CA61" s="248">
        <f t="shared" si="146"/>
        <v>0</v>
      </c>
      <c r="CB61" s="250">
        <v>0</v>
      </c>
      <c r="CC61" s="162">
        <v>0</v>
      </c>
      <c r="CD61" s="248">
        <f t="shared" si="147"/>
        <v>227</v>
      </c>
      <c r="CE61" s="162">
        <v>109</v>
      </c>
      <c r="CF61" s="162">
        <v>118</v>
      </c>
      <c r="CG61" s="236">
        <f t="shared" si="148"/>
        <v>73</v>
      </c>
      <c r="CH61" s="189">
        <v>61</v>
      </c>
      <c r="CI61" s="189">
        <v>12</v>
      </c>
      <c r="CJ61" s="236">
        <f t="shared" si="149"/>
        <v>0</v>
      </c>
      <c r="CK61" s="189">
        <v>0</v>
      </c>
      <c r="CL61" s="189">
        <v>0</v>
      </c>
    </row>
    <row r="62" spans="1:90" s="96" customFormat="1" ht="25.5">
      <c r="A62" s="155" t="s">
        <v>639</v>
      </c>
      <c r="B62" s="113">
        <f t="shared" si="113"/>
        <v>46</v>
      </c>
      <c r="C62" s="248">
        <f t="shared" si="114"/>
        <v>276</v>
      </c>
      <c r="D62" s="248">
        <f t="shared" si="115"/>
        <v>149</v>
      </c>
      <c r="E62" s="248">
        <f t="shared" si="116"/>
        <v>127</v>
      </c>
      <c r="F62" s="248">
        <f t="shared" si="117"/>
        <v>15</v>
      </c>
      <c r="G62" s="248">
        <f t="shared" si="118"/>
        <v>6</v>
      </c>
      <c r="H62" s="248">
        <f t="shared" si="119"/>
        <v>9</v>
      </c>
      <c r="I62" s="248">
        <f t="shared" si="120"/>
        <v>15</v>
      </c>
      <c r="J62" s="162">
        <v>6</v>
      </c>
      <c r="K62" s="162">
        <v>9</v>
      </c>
      <c r="L62" s="248">
        <f t="shared" si="121"/>
        <v>11</v>
      </c>
      <c r="M62" s="162">
        <v>5</v>
      </c>
      <c r="N62" s="162">
        <v>6</v>
      </c>
      <c r="O62" s="248">
        <f t="shared" si="122"/>
        <v>11</v>
      </c>
      <c r="P62" s="162">
        <v>5</v>
      </c>
      <c r="Q62" s="162">
        <v>6</v>
      </c>
      <c r="R62" s="248">
        <f t="shared" si="123"/>
        <v>2</v>
      </c>
      <c r="S62" s="162">
        <v>0</v>
      </c>
      <c r="T62" s="162">
        <v>2</v>
      </c>
      <c r="U62" s="248">
        <f t="shared" si="124"/>
        <v>2</v>
      </c>
      <c r="V62" s="162">
        <v>0</v>
      </c>
      <c r="W62" s="162">
        <v>2</v>
      </c>
      <c r="X62" s="248">
        <f t="shared" si="125"/>
        <v>0</v>
      </c>
      <c r="Y62" s="162">
        <v>0</v>
      </c>
      <c r="Z62" s="162">
        <v>0</v>
      </c>
      <c r="AA62" s="248">
        <f t="shared" si="126"/>
        <v>0</v>
      </c>
      <c r="AB62" s="162">
        <v>0</v>
      </c>
      <c r="AC62" s="162">
        <v>0</v>
      </c>
      <c r="AD62" s="248">
        <f t="shared" si="127"/>
        <v>0</v>
      </c>
      <c r="AE62" s="162">
        <v>0</v>
      </c>
      <c r="AF62" s="162">
        <v>0</v>
      </c>
      <c r="AG62" s="155" t="s">
        <v>639</v>
      </c>
      <c r="AH62" s="113">
        <f t="shared" si="128"/>
        <v>46</v>
      </c>
      <c r="AI62" s="248">
        <f t="shared" si="129"/>
        <v>0</v>
      </c>
      <c r="AJ62" s="162">
        <v>0</v>
      </c>
      <c r="AK62" s="162">
        <v>0</v>
      </c>
      <c r="AL62" s="248">
        <f t="shared" si="130"/>
        <v>0</v>
      </c>
      <c r="AM62" s="162">
        <v>0</v>
      </c>
      <c r="AN62" s="162">
        <v>0</v>
      </c>
      <c r="AO62" s="248">
        <f t="shared" si="131"/>
        <v>261</v>
      </c>
      <c r="AP62" s="248">
        <f t="shared" si="132"/>
        <v>143</v>
      </c>
      <c r="AQ62" s="248">
        <f t="shared" si="133"/>
        <v>118</v>
      </c>
      <c r="AR62" s="248">
        <f t="shared" si="134"/>
        <v>85</v>
      </c>
      <c r="AS62" s="162">
        <v>31</v>
      </c>
      <c r="AT62" s="162">
        <v>54</v>
      </c>
      <c r="AU62" s="248">
        <f t="shared" si="135"/>
        <v>58</v>
      </c>
      <c r="AV62" s="162">
        <v>21</v>
      </c>
      <c r="AW62" s="162">
        <v>37</v>
      </c>
      <c r="AX62" s="248">
        <f t="shared" si="136"/>
        <v>38</v>
      </c>
      <c r="AY62" s="162">
        <v>14</v>
      </c>
      <c r="AZ62" s="162">
        <v>24</v>
      </c>
      <c r="BA62" s="248">
        <f t="shared" si="137"/>
        <v>1</v>
      </c>
      <c r="BB62" s="162">
        <v>0</v>
      </c>
      <c r="BC62" s="162">
        <v>1</v>
      </c>
      <c r="BD62" s="248">
        <f t="shared" si="138"/>
        <v>0</v>
      </c>
      <c r="BE62" s="162">
        <v>0</v>
      </c>
      <c r="BF62" s="162">
        <v>0</v>
      </c>
      <c r="BG62" s="248">
        <f t="shared" si="139"/>
        <v>1</v>
      </c>
      <c r="BH62" s="162">
        <v>0</v>
      </c>
      <c r="BI62" s="162">
        <v>1</v>
      </c>
      <c r="BJ62" s="155" t="s">
        <v>639</v>
      </c>
      <c r="BK62" s="113">
        <f t="shared" si="140"/>
        <v>46</v>
      </c>
      <c r="BL62" s="248">
        <f t="shared" si="141"/>
        <v>176</v>
      </c>
      <c r="BM62" s="162">
        <v>112</v>
      </c>
      <c r="BN62" s="162">
        <v>64</v>
      </c>
      <c r="BO62" s="248">
        <f t="shared" si="142"/>
        <v>61</v>
      </c>
      <c r="BP62" s="162">
        <v>41</v>
      </c>
      <c r="BQ62" s="162">
        <v>20</v>
      </c>
      <c r="BR62" s="248">
        <f t="shared" si="143"/>
        <v>26</v>
      </c>
      <c r="BS62" s="162">
        <v>19</v>
      </c>
      <c r="BT62" s="162">
        <v>7</v>
      </c>
      <c r="BU62" s="248">
        <f t="shared" si="144"/>
        <v>27</v>
      </c>
      <c r="BV62" s="162">
        <v>16</v>
      </c>
      <c r="BW62" s="162">
        <v>11</v>
      </c>
      <c r="BX62" s="248">
        <f t="shared" si="145"/>
        <v>27</v>
      </c>
      <c r="BY62" s="162">
        <v>16</v>
      </c>
      <c r="BZ62" s="162">
        <v>11</v>
      </c>
      <c r="CA62" s="248">
        <f t="shared" si="146"/>
        <v>0</v>
      </c>
      <c r="CB62" s="250">
        <v>0</v>
      </c>
      <c r="CC62" s="162">
        <v>0</v>
      </c>
      <c r="CD62" s="248">
        <f t="shared" si="147"/>
        <v>0</v>
      </c>
      <c r="CE62" s="162">
        <v>0</v>
      </c>
      <c r="CF62" s="162">
        <v>0</v>
      </c>
      <c r="CG62" s="236">
        <f t="shared" si="148"/>
        <v>0</v>
      </c>
      <c r="CH62" s="189">
        <v>0</v>
      </c>
      <c r="CI62" s="189">
        <v>0</v>
      </c>
      <c r="CJ62" s="236">
        <f t="shared" si="149"/>
        <v>0</v>
      </c>
      <c r="CK62" s="189">
        <v>0</v>
      </c>
      <c r="CL62" s="189">
        <v>0</v>
      </c>
    </row>
    <row r="63" spans="1:90" s="96" customFormat="1" ht="25.5">
      <c r="A63" s="155" t="s">
        <v>640</v>
      </c>
      <c r="B63" s="113">
        <f t="shared" si="113"/>
        <v>47</v>
      </c>
      <c r="C63" s="248">
        <f t="shared" si="114"/>
        <v>464</v>
      </c>
      <c r="D63" s="248">
        <f t="shared" si="115"/>
        <v>266</v>
      </c>
      <c r="E63" s="248">
        <f t="shared" si="116"/>
        <v>198</v>
      </c>
      <c r="F63" s="248">
        <f t="shared" si="117"/>
        <v>255</v>
      </c>
      <c r="G63" s="248">
        <f t="shared" si="118"/>
        <v>151</v>
      </c>
      <c r="H63" s="248">
        <f t="shared" si="119"/>
        <v>104</v>
      </c>
      <c r="I63" s="248">
        <f t="shared" si="120"/>
        <v>118</v>
      </c>
      <c r="J63" s="162">
        <v>71</v>
      </c>
      <c r="K63" s="162">
        <v>47</v>
      </c>
      <c r="L63" s="248">
        <f t="shared" si="121"/>
        <v>118</v>
      </c>
      <c r="M63" s="162">
        <v>71</v>
      </c>
      <c r="N63" s="162">
        <v>47</v>
      </c>
      <c r="O63" s="248">
        <f t="shared" si="122"/>
        <v>118</v>
      </c>
      <c r="P63" s="162">
        <v>71</v>
      </c>
      <c r="Q63" s="162">
        <v>47</v>
      </c>
      <c r="R63" s="248">
        <f t="shared" si="123"/>
        <v>0</v>
      </c>
      <c r="S63" s="162">
        <v>0</v>
      </c>
      <c r="T63" s="162">
        <v>0</v>
      </c>
      <c r="U63" s="248">
        <f t="shared" si="124"/>
        <v>0</v>
      </c>
      <c r="V63" s="162">
        <v>0</v>
      </c>
      <c r="W63" s="162">
        <v>0</v>
      </c>
      <c r="X63" s="248">
        <f t="shared" si="125"/>
        <v>137</v>
      </c>
      <c r="Y63" s="162">
        <v>80</v>
      </c>
      <c r="Z63" s="162">
        <v>57</v>
      </c>
      <c r="AA63" s="248">
        <f t="shared" si="126"/>
        <v>137</v>
      </c>
      <c r="AB63" s="162">
        <v>80</v>
      </c>
      <c r="AC63" s="162">
        <v>57</v>
      </c>
      <c r="AD63" s="248">
        <f t="shared" si="127"/>
        <v>15</v>
      </c>
      <c r="AE63" s="162">
        <v>7</v>
      </c>
      <c r="AF63" s="162">
        <v>8</v>
      </c>
      <c r="AG63" s="155" t="s">
        <v>640</v>
      </c>
      <c r="AH63" s="113">
        <f t="shared" si="128"/>
        <v>47</v>
      </c>
      <c r="AI63" s="248">
        <f t="shared" si="129"/>
        <v>0</v>
      </c>
      <c r="AJ63" s="162">
        <v>0</v>
      </c>
      <c r="AK63" s="162">
        <v>0</v>
      </c>
      <c r="AL63" s="248">
        <f t="shared" si="130"/>
        <v>0</v>
      </c>
      <c r="AM63" s="162">
        <v>0</v>
      </c>
      <c r="AN63" s="162">
        <v>0</v>
      </c>
      <c r="AO63" s="248">
        <f t="shared" si="131"/>
        <v>209</v>
      </c>
      <c r="AP63" s="248">
        <f t="shared" si="132"/>
        <v>115</v>
      </c>
      <c r="AQ63" s="248">
        <f t="shared" si="133"/>
        <v>94</v>
      </c>
      <c r="AR63" s="248">
        <f t="shared" si="134"/>
        <v>209</v>
      </c>
      <c r="AS63" s="162">
        <v>115</v>
      </c>
      <c r="AT63" s="162">
        <v>94</v>
      </c>
      <c r="AU63" s="248">
        <f t="shared" si="135"/>
        <v>34</v>
      </c>
      <c r="AV63" s="162">
        <v>8</v>
      </c>
      <c r="AW63" s="162">
        <v>26</v>
      </c>
      <c r="AX63" s="248">
        <f t="shared" si="136"/>
        <v>34</v>
      </c>
      <c r="AY63" s="162">
        <v>8</v>
      </c>
      <c r="AZ63" s="162">
        <v>26</v>
      </c>
      <c r="BA63" s="248">
        <f t="shared" si="137"/>
        <v>0</v>
      </c>
      <c r="BB63" s="162">
        <v>0</v>
      </c>
      <c r="BC63" s="162">
        <v>0</v>
      </c>
      <c r="BD63" s="248">
        <f t="shared" si="138"/>
        <v>0</v>
      </c>
      <c r="BE63" s="162">
        <v>0</v>
      </c>
      <c r="BF63" s="162">
        <v>0</v>
      </c>
      <c r="BG63" s="248">
        <f t="shared" si="139"/>
        <v>0</v>
      </c>
      <c r="BH63" s="162">
        <v>0</v>
      </c>
      <c r="BI63" s="162">
        <v>0</v>
      </c>
      <c r="BJ63" s="155" t="s">
        <v>640</v>
      </c>
      <c r="BK63" s="113">
        <f t="shared" si="140"/>
        <v>47</v>
      </c>
      <c r="BL63" s="248">
        <f t="shared" si="141"/>
        <v>0</v>
      </c>
      <c r="BM63" s="162">
        <v>0</v>
      </c>
      <c r="BN63" s="162">
        <v>0</v>
      </c>
      <c r="BO63" s="248">
        <f t="shared" si="142"/>
        <v>0</v>
      </c>
      <c r="BP63" s="162">
        <v>0</v>
      </c>
      <c r="BQ63" s="162">
        <v>0</v>
      </c>
      <c r="BR63" s="248">
        <f t="shared" si="143"/>
        <v>0</v>
      </c>
      <c r="BS63" s="162">
        <v>0</v>
      </c>
      <c r="BT63" s="162">
        <v>0</v>
      </c>
      <c r="BU63" s="248">
        <f t="shared" si="144"/>
        <v>0</v>
      </c>
      <c r="BV63" s="162">
        <v>0</v>
      </c>
      <c r="BW63" s="162">
        <v>0</v>
      </c>
      <c r="BX63" s="248">
        <f t="shared" si="145"/>
        <v>0</v>
      </c>
      <c r="BY63" s="162">
        <v>0</v>
      </c>
      <c r="BZ63" s="162">
        <v>0</v>
      </c>
      <c r="CA63" s="248">
        <f t="shared" si="146"/>
        <v>0</v>
      </c>
      <c r="CB63" s="250">
        <v>0</v>
      </c>
      <c r="CC63" s="162">
        <v>0</v>
      </c>
      <c r="CD63" s="248">
        <f t="shared" si="147"/>
        <v>0</v>
      </c>
      <c r="CE63" s="162">
        <v>0</v>
      </c>
      <c r="CF63" s="162">
        <v>0</v>
      </c>
      <c r="CG63" s="236">
        <f t="shared" si="148"/>
        <v>0</v>
      </c>
      <c r="CH63" s="189">
        <v>0</v>
      </c>
      <c r="CI63" s="189">
        <v>0</v>
      </c>
      <c r="CJ63" s="236">
        <f t="shared" si="149"/>
        <v>0</v>
      </c>
      <c r="CK63" s="189">
        <v>0</v>
      </c>
      <c r="CL63" s="189">
        <v>0</v>
      </c>
    </row>
    <row r="64" spans="1:90" s="96" customFormat="1" ht="63.75">
      <c r="A64" s="155" t="s">
        <v>641</v>
      </c>
      <c r="B64" s="113">
        <f t="shared" si="113"/>
        <v>48</v>
      </c>
      <c r="C64" s="248">
        <f t="shared" si="114"/>
        <v>40</v>
      </c>
      <c r="D64" s="248">
        <f t="shared" si="115"/>
        <v>27</v>
      </c>
      <c r="E64" s="248">
        <f t="shared" si="116"/>
        <v>13</v>
      </c>
      <c r="F64" s="248">
        <f t="shared" si="117"/>
        <v>24</v>
      </c>
      <c r="G64" s="248">
        <f t="shared" si="118"/>
        <v>17</v>
      </c>
      <c r="H64" s="248">
        <f t="shared" si="119"/>
        <v>7</v>
      </c>
      <c r="I64" s="248">
        <f t="shared" si="120"/>
        <v>24</v>
      </c>
      <c r="J64" s="162">
        <v>17</v>
      </c>
      <c r="K64" s="162">
        <v>7</v>
      </c>
      <c r="L64" s="248">
        <f t="shared" si="121"/>
        <v>0</v>
      </c>
      <c r="M64" s="162">
        <v>0</v>
      </c>
      <c r="N64" s="162">
        <v>0</v>
      </c>
      <c r="O64" s="248">
        <f t="shared" si="122"/>
        <v>0</v>
      </c>
      <c r="P64" s="162">
        <v>0</v>
      </c>
      <c r="Q64" s="162">
        <v>0</v>
      </c>
      <c r="R64" s="248">
        <f t="shared" si="123"/>
        <v>0</v>
      </c>
      <c r="S64" s="162">
        <v>0</v>
      </c>
      <c r="T64" s="162">
        <v>0</v>
      </c>
      <c r="U64" s="248">
        <f t="shared" si="124"/>
        <v>0</v>
      </c>
      <c r="V64" s="162">
        <v>0</v>
      </c>
      <c r="W64" s="162">
        <v>0</v>
      </c>
      <c r="X64" s="248">
        <f t="shared" si="125"/>
        <v>0</v>
      </c>
      <c r="Y64" s="162">
        <v>0</v>
      </c>
      <c r="Z64" s="162">
        <v>0</v>
      </c>
      <c r="AA64" s="248">
        <f t="shared" si="126"/>
        <v>0</v>
      </c>
      <c r="AB64" s="162">
        <v>0</v>
      </c>
      <c r="AC64" s="162">
        <v>0</v>
      </c>
      <c r="AD64" s="248">
        <f t="shared" si="127"/>
        <v>0</v>
      </c>
      <c r="AE64" s="162">
        <v>0</v>
      </c>
      <c r="AF64" s="162">
        <v>0</v>
      </c>
      <c r="AG64" s="155" t="s">
        <v>641</v>
      </c>
      <c r="AH64" s="113">
        <f t="shared" si="128"/>
        <v>48</v>
      </c>
      <c r="AI64" s="248">
        <f t="shared" si="129"/>
        <v>0</v>
      </c>
      <c r="AJ64" s="162">
        <v>0</v>
      </c>
      <c r="AK64" s="162">
        <v>0</v>
      </c>
      <c r="AL64" s="248">
        <f t="shared" si="130"/>
        <v>0</v>
      </c>
      <c r="AM64" s="162">
        <v>0</v>
      </c>
      <c r="AN64" s="162">
        <v>0</v>
      </c>
      <c r="AO64" s="248">
        <f t="shared" si="131"/>
        <v>16</v>
      </c>
      <c r="AP64" s="248">
        <f t="shared" si="132"/>
        <v>10</v>
      </c>
      <c r="AQ64" s="248">
        <f t="shared" si="133"/>
        <v>6</v>
      </c>
      <c r="AR64" s="248">
        <f t="shared" si="134"/>
        <v>0</v>
      </c>
      <c r="AS64" s="162">
        <v>0</v>
      </c>
      <c r="AT64" s="162">
        <v>0</v>
      </c>
      <c r="AU64" s="248">
        <f t="shared" si="135"/>
        <v>0</v>
      </c>
      <c r="AV64" s="162">
        <v>0</v>
      </c>
      <c r="AW64" s="162">
        <v>0</v>
      </c>
      <c r="AX64" s="248">
        <f t="shared" si="136"/>
        <v>0</v>
      </c>
      <c r="AY64" s="162">
        <v>0</v>
      </c>
      <c r="AZ64" s="162">
        <v>0</v>
      </c>
      <c r="BA64" s="248">
        <f t="shared" si="137"/>
        <v>0</v>
      </c>
      <c r="BB64" s="162">
        <v>0</v>
      </c>
      <c r="BC64" s="162">
        <v>0</v>
      </c>
      <c r="BD64" s="248">
        <f t="shared" si="138"/>
        <v>0</v>
      </c>
      <c r="BE64" s="162">
        <v>0</v>
      </c>
      <c r="BF64" s="162">
        <v>0</v>
      </c>
      <c r="BG64" s="248">
        <f t="shared" si="139"/>
        <v>0</v>
      </c>
      <c r="BH64" s="162">
        <v>0</v>
      </c>
      <c r="BI64" s="162">
        <v>0</v>
      </c>
      <c r="BJ64" s="155" t="s">
        <v>641</v>
      </c>
      <c r="BK64" s="113">
        <f t="shared" si="140"/>
        <v>48</v>
      </c>
      <c r="BL64" s="248">
        <f t="shared" si="141"/>
        <v>16</v>
      </c>
      <c r="BM64" s="162">
        <v>10</v>
      </c>
      <c r="BN64" s="162">
        <v>6</v>
      </c>
      <c r="BO64" s="248">
        <f t="shared" si="142"/>
        <v>0</v>
      </c>
      <c r="BP64" s="162">
        <v>0</v>
      </c>
      <c r="BQ64" s="162">
        <v>0</v>
      </c>
      <c r="BR64" s="248">
        <f t="shared" si="143"/>
        <v>0</v>
      </c>
      <c r="BS64" s="162">
        <v>0</v>
      </c>
      <c r="BT64" s="162">
        <v>0</v>
      </c>
      <c r="BU64" s="248">
        <f t="shared" si="144"/>
        <v>10</v>
      </c>
      <c r="BV64" s="162">
        <v>8</v>
      </c>
      <c r="BW64" s="162">
        <v>2</v>
      </c>
      <c r="BX64" s="248">
        <f t="shared" si="145"/>
        <v>10</v>
      </c>
      <c r="BY64" s="162">
        <v>8</v>
      </c>
      <c r="BZ64" s="162">
        <v>2</v>
      </c>
      <c r="CA64" s="248">
        <f t="shared" si="146"/>
        <v>0</v>
      </c>
      <c r="CB64" s="250">
        <v>0</v>
      </c>
      <c r="CC64" s="162">
        <v>0</v>
      </c>
      <c r="CD64" s="248">
        <f t="shared" si="147"/>
        <v>0</v>
      </c>
      <c r="CE64" s="162">
        <v>0</v>
      </c>
      <c r="CF64" s="162">
        <v>0</v>
      </c>
      <c r="CG64" s="236">
        <f t="shared" si="148"/>
        <v>0</v>
      </c>
      <c r="CH64" s="189">
        <v>0</v>
      </c>
      <c r="CI64" s="189">
        <v>0</v>
      </c>
      <c r="CJ64" s="236">
        <f t="shared" si="149"/>
        <v>0</v>
      </c>
      <c r="CK64" s="189">
        <v>0</v>
      </c>
      <c r="CL64" s="189">
        <v>0</v>
      </c>
    </row>
    <row r="65" spans="1:90" s="96" customFormat="1" ht="24.75" customHeight="1">
      <c r="A65" s="262" t="s">
        <v>642</v>
      </c>
      <c r="B65" s="255">
        <f t="shared" si="113"/>
        <v>49</v>
      </c>
      <c r="C65" s="256">
        <f>SUM(C66:C68)</f>
        <v>169</v>
      </c>
      <c r="D65" s="256">
        <f t="shared" ref="D65:AF65" si="205">SUM(D66:D68)</f>
        <v>80</v>
      </c>
      <c r="E65" s="256">
        <f t="shared" si="205"/>
        <v>89</v>
      </c>
      <c r="F65" s="256">
        <f t="shared" si="205"/>
        <v>109</v>
      </c>
      <c r="G65" s="256">
        <f t="shared" si="205"/>
        <v>59</v>
      </c>
      <c r="H65" s="256">
        <f t="shared" si="205"/>
        <v>50</v>
      </c>
      <c r="I65" s="256">
        <f t="shared" si="205"/>
        <v>0</v>
      </c>
      <c r="J65" s="256">
        <f t="shared" si="205"/>
        <v>0</v>
      </c>
      <c r="K65" s="256">
        <f t="shared" si="205"/>
        <v>0</v>
      </c>
      <c r="L65" s="256">
        <f t="shared" si="205"/>
        <v>0</v>
      </c>
      <c r="M65" s="256">
        <f t="shared" si="205"/>
        <v>0</v>
      </c>
      <c r="N65" s="256">
        <f t="shared" si="205"/>
        <v>0</v>
      </c>
      <c r="O65" s="256">
        <f t="shared" si="205"/>
        <v>0</v>
      </c>
      <c r="P65" s="256">
        <f t="shared" si="205"/>
        <v>0</v>
      </c>
      <c r="Q65" s="256">
        <f t="shared" si="205"/>
        <v>0</v>
      </c>
      <c r="R65" s="256">
        <f t="shared" si="205"/>
        <v>0</v>
      </c>
      <c r="S65" s="256">
        <f t="shared" si="205"/>
        <v>0</v>
      </c>
      <c r="T65" s="256">
        <f t="shared" si="205"/>
        <v>0</v>
      </c>
      <c r="U65" s="256">
        <f t="shared" si="205"/>
        <v>0</v>
      </c>
      <c r="V65" s="256">
        <f t="shared" si="205"/>
        <v>0</v>
      </c>
      <c r="W65" s="256">
        <f t="shared" si="205"/>
        <v>0</v>
      </c>
      <c r="X65" s="256">
        <f t="shared" si="205"/>
        <v>109</v>
      </c>
      <c r="Y65" s="256">
        <f t="shared" si="205"/>
        <v>59</v>
      </c>
      <c r="Z65" s="256">
        <f t="shared" si="205"/>
        <v>50</v>
      </c>
      <c r="AA65" s="256">
        <f t="shared" si="205"/>
        <v>39</v>
      </c>
      <c r="AB65" s="256">
        <f t="shared" si="205"/>
        <v>23</v>
      </c>
      <c r="AC65" s="256">
        <f t="shared" si="205"/>
        <v>16</v>
      </c>
      <c r="AD65" s="256">
        <f t="shared" si="205"/>
        <v>39</v>
      </c>
      <c r="AE65" s="256">
        <f t="shared" si="205"/>
        <v>23</v>
      </c>
      <c r="AF65" s="256">
        <f t="shared" si="205"/>
        <v>16</v>
      </c>
      <c r="AG65" s="262" t="s">
        <v>642</v>
      </c>
      <c r="AH65" s="255">
        <f t="shared" si="128"/>
        <v>49</v>
      </c>
      <c r="AI65" s="256">
        <f t="shared" ref="AI65" si="206">SUM(AI66:AI68)</f>
        <v>70</v>
      </c>
      <c r="AJ65" s="256">
        <f t="shared" ref="AJ65" si="207">SUM(AJ66:AJ68)</f>
        <v>36</v>
      </c>
      <c r="AK65" s="256">
        <f t="shared" ref="AK65" si="208">SUM(AK66:AK68)</f>
        <v>34</v>
      </c>
      <c r="AL65" s="256">
        <f t="shared" ref="AL65" si="209">SUM(AL66:AL68)</f>
        <v>70</v>
      </c>
      <c r="AM65" s="256">
        <f t="shared" ref="AM65" si="210">SUM(AM66:AM68)</f>
        <v>36</v>
      </c>
      <c r="AN65" s="256">
        <f t="shared" ref="AN65" si="211">SUM(AN66:AN68)</f>
        <v>34</v>
      </c>
      <c r="AO65" s="256">
        <f t="shared" ref="AO65" si="212">SUM(AO66:AO68)</f>
        <v>60</v>
      </c>
      <c r="AP65" s="256">
        <f t="shared" ref="AP65" si="213">SUM(AP66:AP68)</f>
        <v>21</v>
      </c>
      <c r="AQ65" s="256">
        <f t="shared" ref="AQ65" si="214">SUM(AQ66:AQ68)</f>
        <v>39</v>
      </c>
      <c r="AR65" s="256">
        <f t="shared" ref="AR65" si="215">SUM(AR66:AR68)</f>
        <v>43</v>
      </c>
      <c r="AS65" s="256">
        <f t="shared" ref="AS65" si="216">SUM(AS66:AS68)</f>
        <v>13</v>
      </c>
      <c r="AT65" s="256">
        <f t="shared" ref="AT65" si="217">SUM(AT66:AT68)</f>
        <v>30</v>
      </c>
      <c r="AU65" s="256">
        <f t="shared" ref="AU65" si="218">SUM(AU66:AU68)</f>
        <v>12</v>
      </c>
      <c r="AV65" s="256">
        <f t="shared" ref="AV65" si="219">SUM(AV66:AV68)</f>
        <v>4</v>
      </c>
      <c r="AW65" s="256">
        <f t="shared" ref="AW65" si="220">SUM(AW66:AW68)</f>
        <v>8</v>
      </c>
      <c r="AX65" s="256">
        <f t="shared" ref="AX65" si="221">SUM(AX66:AX68)</f>
        <v>10</v>
      </c>
      <c r="AY65" s="256">
        <f t="shared" ref="AY65" si="222">SUM(AY66:AY68)</f>
        <v>4</v>
      </c>
      <c r="AZ65" s="256">
        <f t="shared" ref="AZ65" si="223">SUM(AZ66:AZ68)</f>
        <v>6</v>
      </c>
      <c r="BA65" s="256">
        <f t="shared" ref="BA65" si="224">SUM(BA66:BA68)</f>
        <v>0</v>
      </c>
      <c r="BB65" s="256">
        <f t="shared" ref="BB65" si="225">SUM(BB66:BB68)</f>
        <v>0</v>
      </c>
      <c r="BC65" s="256">
        <f t="shared" ref="BC65" si="226">SUM(BC66:BC68)</f>
        <v>0</v>
      </c>
      <c r="BD65" s="256">
        <f t="shared" ref="BD65" si="227">SUM(BD66:BD68)</f>
        <v>0</v>
      </c>
      <c r="BE65" s="256">
        <f t="shared" ref="BE65" si="228">SUM(BE66:BE68)</f>
        <v>0</v>
      </c>
      <c r="BF65" s="256">
        <f t="shared" ref="BF65" si="229">SUM(BF66:BF68)</f>
        <v>0</v>
      </c>
      <c r="BG65" s="256">
        <f t="shared" ref="BG65" si="230">SUM(BG66:BG68)</f>
        <v>0</v>
      </c>
      <c r="BH65" s="256">
        <f t="shared" ref="BH65" si="231">SUM(BH66:BH68)</f>
        <v>0</v>
      </c>
      <c r="BI65" s="256">
        <f t="shared" ref="BI65" si="232">SUM(BI66:BI68)</f>
        <v>0</v>
      </c>
      <c r="BJ65" s="262" t="s">
        <v>642</v>
      </c>
      <c r="BK65" s="255">
        <f t="shared" si="140"/>
        <v>49</v>
      </c>
      <c r="BL65" s="256">
        <f t="shared" ref="BL65" si="233">SUM(BL66:BL68)</f>
        <v>17</v>
      </c>
      <c r="BM65" s="256">
        <f t="shared" ref="BM65" si="234">SUM(BM66:BM68)</f>
        <v>8</v>
      </c>
      <c r="BN65" s="256">
        <f t="shared" ref="BN65" si="235">SUM(BN66:BN68)</f>
        <v>9</v>
      </c>
      <c r="BO65" s="256">
        <f t="shared" ref="BO65" si="236">SUM(BO66:BO68)</f>
        <v>3</v>
      </c>
      <c r="BP65" s="256">
        <f t="shared" ref="BP65" si="237">SUM(BP66:BP68)</f>
        <v>3</v>
      </c>
      <c r="BQ65" s="256">
        <f t="shared" ref="BQ65" si="238">SUM(BQ66:BQ68)</f>
        <v>0</v>
      </c>
      <c r="BR65" s="256">
        <f t="shared" ref="BR65" si="239">SUM(BR66:BR68)</f>
        <v>3</v>
      </c>
      <c r="BS65" s="256">
        <f t="shared" ref="BS65" si="240">SUM(BS66:BS68)</f>
        <v>3</v>
      </c>
      <c r="BT65" s="256">
        <f t="shared" ref="BT65" si="241">SUM(BT66:BT68)</f>
        <v>0</v>
      </c>
      <c r="BU65" s="256">
        <f t="shared" ref="BU65" si="242">SUM(BU66:BU68)</f>
        <v>14</v>
      </c>
      <c r="BV65" s="256">
        <f t="shared" ref="BV65" si="243">SUM(BV66:BV68)</f>
        <v>5</v>
      </c>
      <c r="BW65" s="256">
        <f t="shared" ref="BW65" si="244">SUM(BW66:BW68)</f>
        <v>9</v>
      </c>
      <c r="BX65" s="256">
        <f t="shared" ref="BX65" si="245">SUM(BX66:BX68)</f>
        <v>0</v>
      </c>
      <c r="BY65" s="256">
        <f t="shared" ref="BY65" si="246">SUM(BY66:BY68)</f>
        <v>0</v>
      </c>
      <c r="BZ65" s="256">
        <f t="shared" ref="BZ65" si="247">SUM(BZ66:BZ68)</f>
        <v>0</v>
      </c>
      <c r="CA65" s="256">
        <f t="shared" ref="CA65" si="248">SUM(CA66:CA68)</f>
        <v>14</v>
      </c>
      <c r="CB65" s="256">
        <f t="shared" ref="CB65" si="249">SUM(CB66:CB68)</f>
        <v>5</v>
      </c>
      <c r="CC65" s="256">
        <f t="shared" ref="CC65" si="250">SUM(CC66:CC68)</f>
        <v>9</v>
      </c>
      <c r="CD65" s="256">
        <f t="shared" ref="CD65" si="251">SUM(CD66:CD68)</f>
        <v>0</v>
      </c>
      <c r="CE65" s="256">
        <f t="shared" ref="CE65" si="252">SUM(CE66:CE68)</f>
        <v>0</v>
      </c>
      <c r="CF65" s="256">
        <f t="shared" ref="CF65" si="253">SUM(CF66:CF68)</f>
        <v>0</v>
      </c>
      <c r="CG65" s="256">
        <f t="shared" ref="CG65" si="254">SUM(CG66:CG68)</f>
        <v>0</v>
      </c>
      <c r="CH65" s="256">
        <f t="shared" ref="CH65" si="255">SUM(CH66:CH68)</f>
        <v>0</v>
      </c>
      <c r="CI65" s="256">
        <f t="shared" ref="CI65" si="256">SUM(CI66:CI68)</f>
        <v>0</v>
      </c>
      <c r="CJ65" s="256">
        <f t="shared" ref="CJ65" si="257">SUM(CJ66:CJ68)</f>
        <v>0</v>
      </c>
      <c r="CK65" s="256">
        <f t="shared" ref="CK65" si="258">SUM(CK66:CK68)</f>
        <v>0</v>
      </c>
      <c r="CL65" s="256">
        <f t="shared" ref="CL65" si="259">SUM(CL66:CL68)</f>
        <v>0</v>
      </c>
    </row>
    <row r="66" spans="1:90" s="96" customFormat="1" ht="51">
      <c r="A66" s="155" t="s">
        <v>643</v>
      </c>
      <c r="B66" s="113">
        <f t="shared" si="113"/>
        <v>50</v>
      </c>
      <c r="C66" s="248">
        <f t="shared" si="114"/>
        <v>43</v>
      </c>
      <c r="D66" s="248">
        <f t="shared" si="115"/>
        <v>13</v>
      </c>
      <c r="E66" s="248">
        <f t="shared" si="116"/>
        <v>30</v>
      </c>
      <c r="F66" s="248">
        <f t="shared" si="117"/>
        <v>0</v>
      </c>
      <c r="G66" s="248">
        <f t="shared" si="118"/>
        <v>0</v>
      </c>
      <c r="H66" s="248">
        <f t="shared" si="119"/>
        <v>0</v>
      </c>
      <c r="I66" s="248">
        <f t="shared" si="120"/>
        <v>0</v>
      </c>
      <c r="J66" s="162">
        <v>0</v>
      </c>
      <c r="K66" s="162">
        <v>0</v>
      </c>
      <c r="L66" s="248">
        <f t="shared" si="121"/>
        <v>0</v>
      </c>
      <c r="M66" s="162">
        <v>0</v>
      </c>
      <c r="N66" s="162">
        <v>0</v>
      </c>
      <c r="O66" s="248">
        <f t="shared" si="122"/>
        <v>0</v>
      </c>
      <c r="P66" s="162">
        <v>0</v>
      </c>
      <c r="Q66" s="162">
        <v>0</v>
      </c>
      <c r="R66" s="248">
        <f t="shared" si="123"/>
        <v>0</v>
      </c>
      <c r="S66" s="162">
        <v>0</v>
      </c>
      <c r="T66" s="162">
        <v>0</v>
      </c>
      <c r="U66" s="248">
        <f t="shared" si="124"/>
        <v>0</v>
      </c>
      <c r="V66" s="162">
        <v>0</v>
      </c>
      <c r="W66" s="162">
        <v>0</v>
      </c>
      <c r="X66" s="248">
        <f t="shared" si="125"/>
        <v>0</v>
      </c>
      <c r="Y66" s="162">
        <v>0</v>
      </c>
      <c r="Z66" s="162">
        <v>0</v>
      </c>
      <c r="AA66" s="248">
        <f t="shared" si="126"/>
        <v>0</v>
      </c>
      <c r="AB66" s="162">
        <v>0</v>
      </c>
      <c r="AC66" s="162">
        <v>0</v>
      </c>
      <c r="AD66" s="248">
        <f t="shared" si="127"/>
        <v>0</v>
      </c>
      <c r="AE66" s="162">
        <v>0</v>
      </c>
      <c r="AF66" s="162">
        <v>0</v>
      </c>
      <c r="AG66" s="155" t="s">
        <v>643</v>
      </c>
      <c r="AH66" s="113">
        <f t="shared" si="128"/>
        <v>50</v>
      </c>
      <c r="AI66" s="248">
        <f t="shared" si="129"/>
        <v>0</v>
      </c>
      <c r="AJ66" s="162">
        <v>0</v>
      </c>
      <c r="AK66" s="162">
        <v>0</v>
      </c>
      <c r="AL66" s="248">
        <f t="shared" si="130"/>
        <v>0</v>
      </c>
      <c r="AM66" s="162">
        <v>0</v>
      </c>
      <c r="AN66" s="162">
        <v>0</v>
      </c>
      <c r="AO66" s="248">
        <f t="shared" si="131"/>
        <v>43</v>
      </c>
      <c r="AP66" s="248">
        <f t="shared" si="132"/>
        <v>13</v>
      </c>
      <c r="AQ66" s="248">
        <f t="shared" si="133"/>
        <v>30</v>
      </c>
      <c r="AR66" s="248">
        <f t="shared" si="134"/>
        <v>43</v>
      </c>
      <c r="AS66" s="162">
        <v>13</v>
      </c>
      <c r="AT66" s="162">
        <v>30</v>
      </c>
      <c r="AU66" s="248">
        <f t="shared" si="135"/>
        <v>12</v>
      </c>
      <c r="AV66" s="162">
        <v>4</v>
      </c>
      <c r="AW66" s="162">
        <v>8</v>
      </c>
      <c r="AX66" s="248">
        <f t="shared" si="136"/>
        <v>10</v>
      </c>
      <c r="AY66" s="162">
        <v>4</v>
      </c>
      <c r="AZ66" s="162">
        <v>6</v>
      </c>
      <c r="BA66" s="248">
        <f t="shared" si="137"/>
        <v>0</v>
      </c>
      <c r="BB66" s="162">
        <v>0</v>
      </c>
      <c r="BC66" s="162">
        <v>0</v>
      </c>
      <c r="BD66" s="248">
        <f t="shared" si="138"/>
        <v>0</v>
      </c>
      <c r="BE66" s="162">
        <v>0</v>
      </c>
      <c r="BF66" s="162">
        <v>0</v>
      </c>
      <c r="BG66" s="248">
        <f t="shared" si="139"/>
        <v>0</v>
      </c>
      <c r="BH66" s="162">
        <v>0</v>
      </c>
      <c r="BI66" s="162">
        <v>0</v>
      </c>
      <c r="BJ66" s="155" t="s">
        <v>643</v>
      </c>
      <c r="BK66" s="113">
        <f t="shared" si="140"/>
        <v>50</v>
      </c>
      <c r="BL66" s="248">
        <f t="shared" si="141"/>
        <v>0</v>
      </c>
      <c r="BM66" s="162">
        <v>0</v>
      </c>
      <c r="BN66" s="162">
        <v>0</v>
      </c>
      <c r="BO66" s="248">
        <f t="shared" si="142"/>
        <v>0</v>
      </c>
      <c r="BP66" s="162">
        <v>0</v>
      </c>
      <c r="BQ66" s="162">
        <v>0</v>
      </c>
      <c r="BR66" s="248">
        <f t="shared" si="143"/>
        <v>0</v>
      </c>
      <c r="BS66" s="162">
        <v>0</v>
      </c>
      <c r="BT66" s="162">
        <v>0</v>
      </c>
      <c r="BU66" s="248">
        <f t="shared" si="144"/>
        <v>0</v>
      </c>
      <c r="BV66" s="162">
        <v>0</v>
      </c>
      <c r="BW66" s="162">
        <v>0</v>
      </c>
      <c r="BX66" s="248">
        <f t="shared" si="145"/>
        <v>0</v>
      </c>
      <c r="BY66" s="162">
        <v>0</v>
      </c>
      <c r="BZ66" s="162">
        <v>0</v>
      </c>
      <c r="CA66" s="248">
        <f t="shared" si="146"/>
        <v>0</v>
      </c>
      <c r="CB66" s="250">
        <v>0</v>
      </c>
      <c r="CC66" s="162">
        <v>0</v>
      </c>
      <c r="CD66" s="248">
        <f t="shared" si="147"/>
        <v>0</v>
      </c>
      <c r="CE66" s="162">
        <v>0</v>
      </c>
      <c r="CF66" s="162">
        <v>0</v>
      </c>
      <c r="CG66" s="236">
        <f t="shared" si="148"/>
        <v>0</v>
      </c>
      <c r="CH66" s="189">
        <v>0</v>
      </c>
      <c r="CI66" s="189">
        <v>0</v>
      </c>
      <c r="CJ66" s="236">
        <f t="shared" si="149"/>
        <v>0</v>
      </c>
      <c r="CK66" s="189">
        <v>0</v>
      </c>
      <c r="CL66" s="189">
        <v>0</v>
      </c>
    </row>
    <row r="67" spans="1:90" s="96" customFormat="1">
      <c r="A67" s="155" t="s">
        <v>678</v>
      </c>
      <c r="B67" s="113">
        <f t="shared" si="113"/>
        <v>51</v>
      </c>
      <c r="C67" s="248">
        <f t="shared" si="114"/>
        <v>109</v>
      </c>
      <c r="D67" s="248">
        <f t="shared" si="115"/>
        <v>59</v>
      </c>
      <c r="E67" s="248">
        <f t="shared" si="116"/>
        <v>50</v>
      </c>
      <c r="F67" s="248">
        <f t="shared" si="117"/>
        <v>109</v>
      </c>
      <c r="G67" s="248">
        <f t="shared" si="118"/>
        <v>59</v>
      </c>
      <c r="H67" s="248">
        <f t="shared" si="119"/>
        <v>50</v>
      </c>
      <c r="I67" s="248">
        <f t="shared" si="120"/>
        <v>0</v>
      </c>
      <c r="J67" s="162">
        <v>0</v>
      </c>
      <c r="K67" s="162">
        <v>0</v>
      </c>
      <c r="L67" s="248">
        <f t="shared" si="121"/>
        <v>0</v>
      </c>
      <c r="M67" s="162">
        <v>0</v>
      </c>
      <c r="N67" s="162">
        <v>0</v>
      </c>
      <c r="O67" s="248">
        <f t="shared" si="122"/>
        <v>0</v>
      </c>
      <c r="P67" s="162">
        <v>0</v>
      </c>
      <c r="Q67" s="162">
        <v>0</v>
      </c>
      <c r="R67" s="248">
        <f t="shared" si="123"/>
        <v>0</v>
      </c>
      <c r="S67" s="162">
        <v>0</v>
      </c>
      <c r="T67" s="162">
        <v>0</v>
      </c>
      <c r="U67" s="248">
        <f t="shared" si="124"/>
        <v>0</v>
      </c>
      <c r="V67" s="162">
        <v>0</v>
      </c>
      <c r="W67" s="162">
        <v>0</v>
      </c>
      <c r="X67" s="248">
        <f t="shared" si="125"/>
        <v>109</v>
      </c>
      <c r="Y67" s="162">
        <v>59</v>
      </c>
      <c r="Z67" s="162">
        <v>50</v>
      </c>
      <c r="AA67" s="248">
        <f t="shared" si="126"/>
        <v>39</v>
      </c>
      <c r="AB67" s="162">
        <v>23</v>
      </c>
      <c r="AC67" s="162">
        <v>16</v>
      </c>
      <c r="AD67" s="248">
        <f t="shared" si="127"/>
        <v>39</v>
      </c>
      <c r="AE67" s="162">
        <v>23</v>
      </c>
      <c r="AF67" s="162">
        <v>16</v>
      </c>
      <c r="AG67" s="155" t="s">
        <v>678</v>
      </c>
      <c r="AH67" s="113">
        <f t="shared" si="128"/>
        <v>51</v>
      </c>
      <c r="AI67" s="248">
        <f t="shared" si="129"/>
        <v>70</v>
      </c>
      <c r="AJ67" s="162">
        <v>36</v>
      </c>
      <c r="AK67" s="162">
        <v>34</v>
      </c>
      <c r="AL67" s="248">
        <f t="shared" si="130"/>
        <v>70</v>
      </c>
      <c r="AM67" s="162">
        <v>36</v>
      </c>
      <c r="AN67" s="162">
        <v>34</v>
      </c>
      <c r="AO67" s="248">
        <f t="shared" si="131"/>
        <v>0</v>
      </c>
      <c r="AP67" s="248">
        <f t="shared" si="132"/>
        <v>0</v>
      </c>
      <c r="AQ67" s="248">
        <f t="shared" si="133"/>
        <v>0</v>
      </c>
      <c r="AR67" s="248">
        <f t="shared" si="134"/>
        <v>0</v>
      </c>
      <c r="AS67" s="162">
        <v>0</v>
      </c>
      <c r="AT67" s="162">
        <v>0</v>
      </c>
      <c r="AU67" s="248">
        <f t="shared" si="135"/>
        <v>0</v>
      </c>
      <c r="AV67" s="162">
        <v>0</v>
      </c>
      <c r="AW67" s="162">
        <v>0</v>
      </c>
      <c r="AX67" s="248">
        <f t="shared" si="136"/>
        <v>0</v>
      </c>
      <c r="AY67" s="162">
        <v>0</v>
      </c>
      <c r="AZ67" s="162">
        <v>0</v>
      </c>
      <c r="BA67" s="248">
        <f t="shared" si="137"/>
        <v>0</v>
      </c>
      <c r="BB67" s="162">
        <v>0</v>
      </c>
      <c r="BC67" s="162">
        <v>0</v>
      </c>
      <c r="BD67" s="248">
        <f t="shared" si="138"/>
        <v>0</v>
      </c>
      <c r="BE67" s="162">
        <v>0</v>
      </c>
      <c r="BF67" s="162">
        <v>0</v>
      </c>
      <c r="BG67" s="248">
        <f t="shared" si="139"/>
        <v>0</v>
      </c>
      <c r="BH67" s="162">
        <v>0</v>
      </c>
      <c r="BI67" s="162">
        <v>0</v>
      </c>
      <c r="BJ67" s="155" t="s">
        <v>678</v>
      </c>
      <c r="BK67" s="113">
        <f t="shared" si="140"/>
        <v>51</v>
      </c>
      <c r="BL67" s="248">
        <f t="shared" si="141"/>
        <v>0</v>
      </c>
      <c r="BM67" s="162">
        <v>0</v>
      </c>
      <c r="BN67" s="162">
        <v>0</v>
      </c>
      <c r="BO67" s="248">
        <f t="shared" si="142"/>
        <v>0</v>
      </c>
      <c r="BP67" s="162">
        <v>0</v>
      </c>
      <c r="BQ67" s="162">
        <v>0</v>
      </c>
      <c r="BR67" s="248">
        <f t="shared" si="143"/>
        <v>0</v>
      </c>
      <c r="BS67" s="162">
        <v>0</v>
      </c>
      <c r="BT67" s="162">
        <v>0</v>
      </c>
      <c r="BU67" s="248">
        <f t="shared" si="144"/>
        <v>0</v>
      </c>
      <c r="BV67" s="162">
        <v>0</v>
      </c>
      <c r="BW67" s="162">
        <v>0</v>
      </c>
      <c r="BX67" s="248">
        <f t="shared" si="145"/>
        <v>0</v>
      </c>
      <c r="BY67" s="162">
        <v>0</v>
      </c>
      <c r="BZ67" s="162">
        <v>0</v>
      </c>
      <c r="CA67" s="248">
        <f t="shared" si="146"/>
        <v>0</v>
      </c>
      <c r="CB67" s="250">
        <v>0</v>
      </c>
      <c r="CC67" s="162">
        <v>0</v>
      </c>
      <c r="CD67" s="248">
        <f t="shared" si="147"/>
        <v>0</v>
      </c>
      <c r="CE67" s="162">
        <v>0</v>
      </c>
      <c r="CF67" s="162">
        <v>0</v>
      </c>
      <c r="CG67" s="236">
        <f t="shared" si="148"/>
        <v>0</v>
      </c>
      <c r="CH67" s="189">
        <v>0</v>
      </c>
      <c r="CI67" s="189">
        <v>0</v>
      </c>
      <c r="CJ67" s="236">
        <f t="shared" si="149"/>
        <v>0</v>
      </c>
      <c r="CK67" s="189">
        <v>0</v>
      </c>
      <c r="CL67" s="189">
        <v>0</v>
      </c>
    </row>
    <row r="68" spans="1:90" s="96" customFormat="1" ht="51">
      <c r="A68" s="155" t="s">
        <v>679</v>
      </c>
      <c r="B68" s="113">
        <f t="shared" si="113"/>
        <v>52</v>
      </c>
      <c r="C68" s="248">
        <f t="shared" si="114"/>
        <v>17</v>
      </c>
      <c r="D68" s="248">
        <f t="shared" si="115"/>
        <v>8</v>
      </c>
      <c r="E68" s="248">
        <f t="shared" si="116"/>
        <v>9</v>
      </c>
      <c r="F68" s="248">
        <f t="shared" si="117"/>
        <v>0</v>
      </c>
      <c r="G68" s="248">
        <f t="shared" si="118"/>
        <v>0</v>
      </c>
      <c r="H68" s="248">
        <f t="shared" si="119"/>
        <v>0</v>
      </c>
      <c r="I68" s="248">
        <f t="shared" si="120"/>
        <v>0</v>
      </c>
      <c r="J68" s="162">
        <v>0</v>
      </c>
      <c r="K68" s="162">
        <v>0</v>
      </c>
      <c r="L68" s="248">
        <f t="shared" si="121"/>
        <v>0</v>
      </c>
      <c r="M68" s="162">
        <v>0</v>
      </c>
      <c r="N68" s="162">
        <v>0</v>
      </c>
      <c r="O68" s="248">
        <f t="shared" si="122"/>
        <v>0</v>
      </c>
      <c r="P68" s="162">
        <v>0</v>
      </c>
      <c r="Q68" s="162">
        <v>0</v>
      </c>
      <c r="R68" s="248">
        <f t="shared" si="123"/>
        <v>0</v>
      </c>
      <c r="S68" s="162">
        <v>0</v>
      </c>
      <c r="T68" s="162">
        <v>0</v>
      </c>
      <c r="U68" s="248">
        <f t="shared" si="124"/>
        <v>0</v>
      </c>
      <c r="V68" s="162">
        <v>0</v>
      </c>
      <c r="W68" s="162">
        <v>0</v>
      </c>
      <c r="X68" s="248">
        <f t="shared" si="125"/>
        <v>0</v>
      </c>
      <c r="Y68" s="162">
        <v>0</v>
      </c>
      <c r="Z68" s="162">
        <v>0</v>
      </c>
      <c r="AA68" s="248">
        <f t="shared" si="126"/>
        <v>0</v>
      </c>
      <c r="AB68" s="162">
        <v>0</v>
      </c>
      <c r="AC68" s="162">
        <v>0</v>
      </c>
      <c r="AD68" s="248">
        <f t="shared" si="127"/>
        <v>0</v>
      </c>
      <c r="AE68" s="162">
        <v>0</v>
      </c>
      <c r="AF68" s="162">
        <v>0</v>
      </c>
      <c r="AG68" s="155" t="s">
        <v>679</v>
      </c>
      <c r="AH68" s="113">
        <f t="shared" si="128"/>
        <v>52</v>
      </c>
      <c r="AI68" s="248">
        <f t="shared" si="129"/>
        <v>0</v>
      </c>
      <c r="AJ68" s="162">
        <v>0</v>
      </c>
      <c r="AK68" s="162">
        <v>0</v>
      </c>
      <c r="AL68" s="248">
        <f t="shared" si="130"/>
        <v>0</v>
      </c>
      <c r="AM68" s="162">
        <v>0</v>
      </c>
      <c r="AN68" s="162">
        <v>0</v>
      </c>
      <c r="AO68" s="248">
        <f t="shared" si="131"/>
        <v>17</v>
      </c>
      <c r="AP68" s="248">
        <f t="shared" si="132"/>
        <v>8</v>
      </c>
      <c r="AQ68" s="248">
        <f t="shared" si="133"/>
        <v>9</v>
      </c>
      <c r="AR68" s="248">
        <f t="shared" si="134"/>
        <v>0</v>
      </c>
      <c r="AS68" s="162">
        <v>0</v>
      </c>
      <c r="AT68" s="162">
        <v>0</v>
      </c>
      <c r="AU68" s="248">
        <f t="shared" si="135"/>
        <v>0</v>
      </c>
      <c r="AV68" s="162">
        <v>0</v>
      </c>
      <c r="AW68" s="162">
        <v>0</v>
      </c>
      <c r="AX68" s="248">
        <f t="shared" si="136"/>
        <v>0</v>
      </c>
      <c r="AY68" s="162">
        <v>0</v>
      </c>
      <c r="AZ68" s="162">
        <v>0</v>
      </c>
      <c r="BA68" s="248">
        <f t="shared" si="137"/>
        <v>0</v>
      </c>
      <c r="BB68" s="162">
        <v>0</v>
      </c>
      <c r="BC68" s="162">
        <v>0</v>
      </c>
      <c r="BD68" s="248">
        <f t="shared" si="138"/>
        <v>0</v>
      </c>
      <c r="BE68" s="162">
        <v>0</v>
      </c>
      <c r="BF68" s="162">
        <v>0</v>
      </c>
      <c r="BG68" s="248">
        <f t="shared" si="139"/>
        <v>0</v>
      </c>
      <c r="BH68" s="162">
        <v>0</v>
      </c>
      <c r="BI68" s="162">
        <v>0</v>
      </c>
      <c r="BJ68" s="155" t="s">
        <v>679</v>
      </c>
      <c r="BK68" s="113">
        <f t="shared" si="140"/>
        <v>52</v>
      </c>
      <c r="BL68" s="248">
        <f t="shared" si="141"/>
        <v>17</v>
      </c>
      <c r="BM68" s="162">
        <v>8</v>
      </c>
      <c r="BN68" s="162">
        <v>9</v>
      </c>
      <c r="BO68" s="248">
        <f t="shared" si="142"/>
        <v>3</v>
      </c>
      <c r="BP68" s="162">
        <v>3</v>
      </c>
      <c r="BQ68" s="162">
        <v>0</v>
      </c>
      <c r="BR68" s="248">
        <f t="shared" si="143"/>
        <v>3</v>
      </c>
      <c r="BS68" s="162">
        <v>3</v>
      </c>
      <c r="BT68" s="162">
        <v>0</v>
      </c>
      <c r="BU68" s="248">
        <f t="shared" si="144"/>
        <v>14</v>
      </c>
      <c r="BV68" s="162">
        <v>5</v>
      </c>
      <c r="BW68" s="162">
        <v>9</v>
      </c>
      <c r="BX68" s="248">
        <f t="shared" si="145"/>
        <v>0</v>
      </c>
      <c r="BY68" s="162">
        <v>0</v>
      </c>
      <c r="BZ68" s="162">
        <v>0</v>
      </c>
      <c r="CA68" s="248">
        <f t="shared" si="146"/>
        <v>14</v>
      </c>
      <c r="CB68" s="250">
        <v>5</v>
      </c>
      <c r="CC68" s="162">
        <v>9</v>
      </c>
      <c r="CD68" s="248">
        <f t="shared" si="147"/>
        <v>0</v>
      </c>
      <c r="CE68" s="162">
        <v>0</v>
      </c>
      <c r="CF68" s="162">
        <v>0</v>
      </c>
      <c r="CG68" s="236">
        <f t="shared" si="148"/>
        <v>0</v>
      </c>
      <c r="CH68" s="189">
        <v>0</v>
      </c>
      <c r="CI68" s="189">
        <v>0</v>
      </c>
      <c r="CJ68" s="236">
        <f t="shared" si="149"/>
        <v>0</v>
      </c>
      <c r="CK68" s="189">
        <v>0</v>
      </c>
      <c r="CL68" s="189">
        <v>0</v>
      </c>
    </row>
    <row r="69" spans="1:90" s="253" customFormat="1" ht="26.25" customHeight="1">
      <c r="A69" s="243" t="s">
        <v>676</v>
      </c>
      <c r="B69" s="244">
        <f t="shared" si="113"/>
        <v>53</v>
      </c>
      <c r="C69" s="247">
        <f>+C70+C92</f>
        <v>5871</v>
      </c>
      <c r="D69" s="247">
        <f t="shared" ref="D69:AF69" si="260">+D70+D92</f>
        <v>3090</v>
      </c>
      <c r="E69" s="247">
        <f t="shared" si="260"/>
        <v>2781</v>
      </c>
      <c r="F69" s="247">
        <f t="shared" si="260"/>
        <v>548</v>
      </c>
      <c r="G69" s="247">
        <f t="shared" si="260"/>
        <v>322</v>
      </c>
      <c r="H69" s="247">
        <f t="shared" si="260"/>
        <v>226</v>
      </c>
      <c r="I69" s="247">
        <f t="shared" si="260"/>
        <v>532</v>
      </c>
      <c r="J69" s="247">
        <f t="shared" si="260"/>
        <v>315</v>
      </c>
      <c r="K69" s="247">
        <f t="shared" si="260"/>
        <v>217</v>
      </c>
      <c r="L69" s="247">
        <f t="shared" si="260"/>
        <v>200</v>
      </c>
      <c r="M69" s="247">
        <f t="shared" si="260"/>
        <v>126</v>
      </c>
      <c r="N69" s="247">
        <f t="shared" si="260"/>
        <v>74</v>
      </c>
      <c r="O69" s="247">
        <f t="shared" si="260"/>
        <v>180</v>
      </c>
      <c r="P69" s="247">
        <f t="shared" si="260"/>
        <v>114</v>
      </c>
      <c r="Q69" s="247">
        <f t="shared" si="260"/>
        <v>66</v>
      </c>
      <c r="R69" s="247">
        <f t="shared" si="260"/>
        <v>76</v>
      </c>
      <c r="S69" s="247">
        <f t="shared" si="260"/>
        <v>44</v>
      </c>
      <c r="T69" s="247">
        <f t="shared" si="260"/>
        <v>32</v>
      </c>
      <c r="U69" s="247">
        <f t="shared" si="260"/>
        <v>76</v>
      </c>
      <c r="V69" s="247">
        <f t="shared" si="260"/>
        <v>44</v>
      </c>
      <c r="W69" s="247">
        <f t="shared" si="260"/>
        <v>32</v>
      </c>
      <c r="X69" s="247">
        <f t="shared" si="260"/>
        <v>16</v>
      </c>
      <c r="Y69" s="247">
        <f t="shared" si="260"/>
        <v>7</v>
      </c>
      <c r="Z69" s="247">
        <f t="shared" si="260"/>
        <v>9</v>
      </c>
      <c r="AA69" s="247">
        <f t="shared" si="260"/>
        <v>11</v>
      </c>
      <c r="AB69" s="247">
        <f t="shared" si="260"/>
        <v>5</v>
      </c>
      <c r="AC69" s="247">
        <f t="shared" si="260"/>
        <v>6</v>
      </c>
      <c r="AD69" s="247">
        <f t="shared" si="260"/>
        <v>4</v>
      </c>
      <c r="AE69" s="247">
        <f t="shared" si="260"/>
        <v>3</v>
      </c>
      <c r="AF69" s="247">
        <f t="shared" si="260"/>
        <v>1</v>
      </c>
      <c r="AG69" s="243" t="s">
        <v>676</v>
      </c>
      <c r="AH69" s="244">
        <f t="shared" si="128"/>
        <v>53</v>
      </c>
      <c r="AI69" s="247">
        <f t="shared" ref="AI69" si="261">+AI70+AI92</f>
        <v>1</v>
      </c>
      <c r="AJ69" s="247">
        <f t="shared" ref="AJ69" si="262">+AJ70+AJ92</f>
        <v>0</v>
      </c>
      <c r="AK69" s="247">
        <f t="shared" ref="AK69" si="263">+AK70+AK92</f>
        <v>1</v>
      </c>
      <c r="AL69" s="247">
        <f t="shared" ref="AL69" si="264">+AL70+AL92</f>
        <v>1</v>
      </c>
      <c r="AM69" s="247">
        <f t="shared" ref="AM69" si="265">+AM70+AM92</f>
        <v>0</v>
      </c>
      <c r="AN69" s="247">
        <f t="shared" ref="AN69" si="266">+AN70+AN92</f>
        <v>1</v>
      </c>
      <c r="AO69" s="247">
        <f t="shared" ref="AO69" si="267">+AO70+AO92</f>
        <v>5130</v>
      </c>
      <c r="AP69" s="247">
        <f t="shared" ref="AP69" si="268">+AP70+AP92</f>
        <v>2638</v>
      </c>
      <c r="AQ69" s="247">
        <f t="shared" ref="AQ69" si="269">+AQ70+AQ92</f>
        <v>2492</v>
      </c>
      <c r="AR69" s="247">
        <f t="shared" ref="AR69" si="270">+AR70+AR92</f>
        <v>3240</v>
      </c>
      <c r="AS69" s="247">
        <f t="shared" ref="AS69" si="271">+AS70+AS92</f>
        <v>1482</v>
      </c>
      <c r="AT69" s="247">
        <f t="shared" ref="AT69" si="272">+AT70+AT92</f>
        <v>1758</v>
      </c>
      <c r="AU69" s="247">
        <f t="shared" ref="AU69" si="273">+AU70+AU92</f>
        <v>1730</v>
      </c>
      <c r="AV69" s="247">
        <f t="shared" ref="AV69" si="274">+AV70+AV92</f>
        <v>825</v>
      </c>
      <c r="AW69" s="247">
        <f t="shared" ref="AW69" si="275">+AW70+AW92</f>
        <v>905</v>
      </c>
      <c r="AX69" s="247">
        <f t="shared" ref="AX69" si="276">+AX70+AX92</f>
        <v>1162</v>
      </c>
      <c r="AY69" s="247">
        <f t="shared" ref="AY69" si="277">+AY70+AY92</f>
        <v>521</v>
      </c>
      <c r="AZ69" s="247">
        <f t="shared" ref="AZ69" si="278">+AZ70+AZ92</f>
        <v>641</v>
      </c>
      <c r="BA69" s="247">
        <f t="shared" ref="BA69" si="279">+BA70+BA92</f>
        <v>97</v>
      </c>
      <c r="BB69" s="247">
        <f t="shared" ref="BB69" si="280">+BB70+BB92</f>
        <v>23</v>
      </c>
      <c r="BC69" s="247">
        <f t="shared" ref="BC69" si="281">+BC70+BC92</f>
        <v>74</v>
      </c>
      <c r="BD69" s="247">
        <f t="shared" ref="BD69" si="282">+BD70+BD92</f>
        <v>57</v>
      </c>
      <c r="BE69" s="247">
        <f t="shared" ref="BE69" si="283">+BE70+BE92</f>
        <v>8</v>
      </c>
      <c r="BF69" s="247">
        <f t="shared" ref="BF69" si="284">+BF70+BF92</f>
        <v>49</v>
      </c>
      <c r="BG69" s="247">
        <f t="shared" ref="BG69" si="285">+BG70+BG92</f>
        <v>40</v>
      </c>
      <c r="BH69" s="247">
        <f t="shared" ref="BH69" si="286">+BH70+BH92</f>
        <v>15</v>
      </c>
      <c r="BI69" s="247">
        <f t="shared" ref="BI69" si="287">+BI70+BI92</f>
        <v>25</v>
      </c>
      <c r="BJ69" s="243" t="s">
        <v>676</v>
      </c>
      <c r="BK69" s="244">
        <f t="shared" si="140"/>
        <v>53</v>
      </c>
      <c r="BL69" s="247">
        <f t="shared" ref="BL69" si="288">+BL70+BL92</f>
        <v>1890</v>
      </c>
      <c r="BM69" s="247">
        <f t="shared" ref="BM69" si="289">+BM70+BM92</f>
        <v>1156</v>
      </c>
      <c r="BN69" s="247">
        <f t="shared" ref="BN69" si="290">+BN70+BN92</f>
        <v>734</v>
      </c>
      <c r="BO69" s="247">
        <f t="shared" ref="BO69" si="291">+BO70+BO92</f>
        <v>682</v>
      </c>
      <c r="BP69" s="247">
        <f t="shared" ref="BP69" si="292">+BP70+BP92</f>
        <v>386</v>
      </c>
      <c r="BQ69" s="247">
        <f t="shared" ref="BQ69" si="293">+BQ70+BQ92</f>
        <v>296</v>
      </c>
      <c r="BR69" s="247">
        <f t="shared" ref="BR69" si="294">+BR70+BR92</f>
        <v>458</v>
      </c>
      <c r="BS69" s="247">
        <f t="shared" ref="BS69" si="295">+BS70+BS92</f>
        <v>277</v>
      </c>
      <c r="BT69" s="247">
        <f t="shared" ref="BT69" si="296">+BT70+BT92</f>
        <v>181</v>
      </c>
      <c r="BU69" s="247">
        <f t="shared" ref="BU69" si="297">+BU70+BU92</f>
        <v>343</v>
      </c>
      <c r="BV69" s="247">
        <f t="shared" ref="BV69" si="298">+BV70+BV92</f>
        <v>198</v>
      </c>
      <c r="BW69" s="247">
        <f t="shared" ref="BW69" si="299">+BW70+BW92</f>
        <v>145</v>
      </c>
      <c r="BX69" s="247">
        <f t="shared" ref="BX69" si="300">+BX70+BX92</f>
        <v>288</v>
      </c>
      <c r="BY69" s="247">
        <f t="shared" ref="BY69" si="301">+BY70+BY92</f>
        <v>179</v>
      </c>
      <c r="BZ69" s="247">
        <f t="shared" ref="BZ69" si="302">+BZ70+BZ92</f>
        <v>109</v>
      </c>
      <c r="CA69" s="247">
        <f t="shared" ref="CA69" si="303">+CA70+CA92</f>
        <v>55</v>
      </c>
      <c r="CB69" s="247">
        <f t="shared" ref="CB69" si="304">+CB70+CB92</f>
        <v>19</v>
      </c>
      <c r="CC69" s="247">
        <f t="shared" ref="CC69" si="305">+CC70+CC92</f>
        <v>36</v>
      </c>
      <c r="CD69" s="247">
        <f t="shared" ref="CD69" si="306">+CD70+CD92</f>
        <v>193</v>
      </c>
      <c r="CE69" s="247">
        <f t="shared" ref="CE69" si="307">+CE70+CE92</f>
        <v>130</v>
      </c>
      <c r="CF69" s="247">
        <f t="shared" ref="CF69" si="308">+CF70+CF92</f>
        <v>63</v>
      </c>
      <c r="CG69" s="247">
        <f t="shared" ref="CG69" si="309">+CG70+CG92</f>
        <v>35</v>
      </c>
      <c r="CH69" s="247">
        <f t="shared" ref="CH69" si="310">+CH70+CH92</f>
        <v>17</v>
      </c>
      <c r="CI69" s="247">
        <f t="shared" ref="CI69" si="311">+CI70+CI92</f>
        <v>18</v>
      </c>
      <c r="CJ69" s="247">
        <f t="shared" ref="CJ69" si="312">+CJ70+CJ92</f>
        <v>29</v>
      </c>
      <c r="CK69" s="247">
        <f t="shared" ref="CK69" si="313">+CK70+CK92</f>
        <v>14</v>
      </c>
      <c r="CL69" s="247">
        <f t="shared" ref="CL69" si="314">+CL70+CL92</f>
        <v>15</v>
      </c>
    </row>
    <row r="70" spans="1:90" s="253" customFormat="1" ht="29.25" customHeight="1">
      <c r="A70" s="258" t="s">
        <v>645</v>
      </c>
      <c r="B70" s="255">
        <f t="shared" si="113"/>
        <v>54</v>
      </c>
      <c r="C70" s="256">
        <f>SUM(C71:C91)</f>
        <v>2681</v>
      </c>
      <c r="D70" s="256">
        <f t="shared" ref="D70:AF70" si="315">SUM(D71:D91)</f>
        <v>1173</v>
      </c>
      <c r="E70" s="256">
        <f t="shared" si="315"/>
        <v>1508</v>
      </c>
      <c r="F70" s="256">
        <f t="shared" si="315"/>
        <v>0</v>
      </c>
      <c r="G70" s="256">
        <f t="shared" si="315"/>
        <v>0</v>
      </c>
      <c r="H70" s="256">
        <f t="shared" si="315"/>
        <v>0</v>
      </c>
      <c r="I70" s="256">
        <f t="shared" si="315"/>
        <v>0</v>
      </c>
      <c r="J70" s="256">
        <f t="shared" si="315"/>
        <v>0</v>
      </c>
      <c r="K70" s="256">
        <f t="shared" si="315"/>
        <v>0</v>
      </c>
      <c r="L70" s="256">
        <f t="shared" si="315"/>
        <v>0</v>
      </c>
      <c r="M70" s="256">
        <f t="shared" si="315"/>
        <v>0</v>
      </c>
      <c r="N70" s="256">
        <f t="shared" si="315"/>
        <v>0</v>
      </c>
      <c r="O70" s="256">
        <f t="shared" si="315"/>
        <v>0</v>
      </c>
      <c r="P70" s="256">
        <f t="shared" si="315"/>
        <v>0</v>
      </c>
      <c r="Q70" s="256">
        <f t="shared" si="315"/>
        <v>0</v>
      </c>
      <c r="R70" s="256">
        <f t="shared" si="315"/>
        <v>0</v>
      </c>
      <c r="S70" s="256">
        <f t="shared" si="315"/>
        <v>0</v>
      </c>
      <c r="T70" s="256">
        <f t="shared" si="315"/>
        <v>0</v>
      </c>
      <c r="U70" s="256">
        <f t="shared" si="315"/>
        <v>0</v>
      </c>
      <c r="V70" s="256">
        <f t="shared" si="315"/>
        <v>0</v>
      </c>
      <c r="W70" s="256">
        <f t="shared" si="315"/>
        <v>0</v>
      </c>
      <c r="X70" s="256">
        <f t="shared" si="315"/>
        <v>0</v>
      </c>
      <c r="Y70" s="256">
        <f t="shared" si="315"/>
        <v>0</v>
      </c>
      <c r="Z70" s="256">
        <f t="shared" si="315"/>
        <v>0</v>
      </c>
      <c r="AA70" s="256">
        <f t="shared" si="315"/>
        <v>0</v>
      </c>
      <c r="AB70" s="256">
        <f t="shared" si="315"/>
        <v>0</v>
      </c>
      <c r="AC70" s="256">
        <f t="shared" si="315"/>
        <v>0</v>
      </c>
      <c r="AD70" s="256">
        <f t="shared" si="315"/>
        <v>0</v>
      </c>
      <c r="AE70" s="256">
        <f t="shared" si="315"/>
        <v>0</v>
      </c>
      <c r="AF70" s="256">
        <f t="shared" si="315"/>
        <v>0</v>
      </c>
      <c r="AG70" s="258" t="s">
        <v>645</v>
      </c>
      <c r="AH70" s="255">
        <f t="shared" si="128"/>
        <v>54</v>
      </c>
      <c r="AI70" s="256">
        <f t="shared" ref="AI70" si="316">SUM(AI71:AI91)</f>
        <v>0</v>
      </c>
      <c r="AJ70" s="256">
        <f t="shared" ref="AJ70" si="317">SUM(AJ71:AJ91)</f>
        <v>0</v>
      </c>
      <c r="AK70" s="256">
        <f t="shared" ref="AK70" si="318">SUM(AK71:AK91)</f>
        <v>0</v>
      </c>
      <c r="AL70" s="256">
        <f t="shared" ref="AL70" si="319">SUM(AL71:AL91)</f>
        <v>0</v>
      </c>
      <c r="AM70" s="256">
        <f t="shared" ref="AM70" si="320">SUM(AM71:AM91)</f>
        <v>0</v>
      </c>
      <c r="AN70" s="256">
        <f t="shared" ref="AN70" si="321">SUM(AN71:AN91)</f>
        <v>0</v>
      </c>
      <c r="AO70" s="256">
        <f t="shared" ref="AO70" si="322">SUM(AO71:AO91)</f>
        <v>2654</v>
      </c>
      <c r="AP70" s="256">
        <f t="shared" ref="AP70" si="323">SUM(AP71:AP91)</f>
        <v>1165</v>
      </c>
      <c r="AQ70" s="256">
        <f t="shared" ref="AQ70" si="324">SUM(AQ71:AQ91)</f>
        <v>1489</v>
      </c>
      <c r="AR70" s="256">
        <f t="shared" ref="AR70" si="325">SUM(AR71:AR91)</f>
        <v>2103</v>
      </c>
      <c r="AS70" s="256">
        <f t="shared" ref="AS70" si="326">SUM(AS71:AS91)</f>
        <v>920</v>
      </c>
      <c r="AT70" s="256">
        <f t="shared" ref="AT70" si="327">SUM(AT71:AT91)</f>
        <v>1183</v>
      </c>
      <c r="AU70" s="256">
        <f t="shared" ref="AU70" si="328">SUM(AU71:AU91)</f>
        <v>1134</v>
      </c>
      <c r="AV70" s="256">
        <f t="shared" ref="AV70" si="329">SUM(AV71:AV91)</f>
        <v>523</v>
      </c>
      <c r="AW70" s="256">
        <f t="shared" ref="AW70" si="330">SUM(AW71:AW91)</f>
        <v>611</v>
      </c>
      <c r="AX70" s="256">
        <f t="shared" ref="AX70" si="331">SUM(AX71:AX91)</f>
        <v>792</v>
      </c>
      <c r="AY70" s="256">
        <f t="shared" ref="AY70" si="332">SUM(AY71:AY91)</f>
        <v>364</v>
      </c>
      <c r="AZ70" s="256">
        <f t="shared" ref="AZ70" si="333">SUM(AZ71:AZ91)</f>
        <v>428</v>
      </c>
      <c r="BA70" s="256">
        <f t="shared" ref="BA70" si="334">SUM(BA71:BA91)</f>
        <v>47</v>
      </c>
      <c r="BB70" s="256">
        <f t="shared" ref="BB70" si="335">SUM(BB71:BB91)</f>
        <v>18</v>
      </c>
      <c r="BC70" s="256">
        <f t="shared" ref="BC70" si="336">SUM(BC71:BC91)</f>
        <v>29</v>
      </c>
      <c r="BD70" s="256">
        <f t="shared" ref="BD70" si="337">SUM(BD71:BD91)</f>
        <v>7</v>
      </c>
      <c r="BE70" s="256">
        <f t="shared" ref="BE70" si="338">SUM(BE71:BE91)</f>
        <v>3</v>
      </c>
      <c r="BF70" s="256">
        <f t="shared" ref="BF70" si="339">SUM(BF71:BF91)</f>
        <v>4</v>
      </c>
      <c r="BG70" s="256">
        <f t="shared" ref="BG70" si="340">SUM(BG71:BG91)</f>
        <v>40</v>
      </c>
      <c r="BH70" s="256">
        <f t="shared" ref="BH70" si="341">SUM(BH71:BH91)</f>
        <v>15</v>
      </c>
      <c r="BI70" s="256">
        <f t="shared" ref="BI70" si="342">SUM(BI71:BI91)</f>
        <v>25</v>
      </c>
      <c r="BJ70" s="258" t="s">
        <v>645</v>
      </c>
      <c r="BK70" s="255">
        <f t="shared" si="140"/>
        <v>54</v>
      </c>
      <c r="BL70" s="256">
        <f t="shared" ref="BL70" si="343">SUM(BL71:BL91)</f>
        <v>551</v>
      </c>
      <c r="BM70" s="256">
        <f t="shared" ref="BM70" si="344">SUM(BM71:BM91)</f>
        <v>245</v>
      </c>
      <c r="BN70" s="256">
        <f t="shared" ref="BN70" si="345">SUM(BN71:BN91)</f>
        <v>306</v>
      </c>
      <c r="BO70" s="256">
        <f t="shared" ref="BO70" si="346">SUM(BO71:BO91)</f>
        <v>218</v>
      </c>
      <c r="BP70" s="256">
        <f t="shared" ref="BP70" si="347">SUM(BP71:BP91)</f>
        <v>106</v>
      </c>
      <c r="BQ70" s="256">
        <f t="shared" ref="BQ70" si="348">SUM(BQ71:BQ91)</f>
        <v>112</v>
      </c>
      <c r="BR70" s="256">
        <f t="shared" ref="BR70" si="349">SUM(BR71:BR91)</f>
        <v>132</v>
      </c>
      <c r="BS70" s="256">
        <f t="shared" ref="BS70" si="350">SUM(BS71:BS91)</f>
        <v>71</v>
      </c>
      <c r="BT70" s="256">
        <f t="shared" ref="BT70" si="351">SUM(BT71:BT91)</f>
        <v>61</v>
      </c>
      <c r="BU70" s="256">
        <f t="shared" ref="BU70" si="352">SUM(BU71:BU91)</f>
        <v>55</v>
      </c>
      <c r="BV70" s="256">
        <f t="shared" ref="BV70" si="353">SUM(BV71:BV91)</f>
        <v>21</v>
      </c>
      <c r="BW70" s="256">
        <f t="shared" ref="BW70" si="354">SUM(BW71:BW91)</f>
        <v>34</v>
      </c>
      <c r="BX70" s="256">
        <f t="shared" ref="BX70" si="355">SUM(BX71:BX91)</f>
        <v>2</v>
      </c>
      <c r="BY70" s="256">
        <f t="shared" ref="BY70" si="356">SUM(BY71:BY91)</f>
        <v>2</v>
      </c>
      <c r="BZ70" s="256">
        <f t="shared" ref="BZ70" si="357">SUM(BZ71:BZ91)</f>
        <v>0</v>
      </c>
      <c r="CA70" s="256">
        <f t="shared" ref="CA70" si="358">SUM(CA71:CA91)</f>
        <v>53</v>
      </c>
      <c r="CB70" s="256">
        <f t="shared" ref="CB70" si="359">SUM(CB71:CB91)</f>
        <v>19</v>
      </c>
      <c r="CC70" s="256">
        <f t="shared" ref="CC70" si="360">SUM(CC71:CC91)</f>
        <v>34</v>
      </c>
      <c r="CD70" s="256">
        <f t="shared" ref="CD70" si="361">SUM(CD71:CD91)</f>
        <v>27</v>
      </c>
      <c r="CE70" s="256">
        <f t="shared" ref="CE70" si="362">SUM(CE71:CE91)</f>
        <v>8</v>
      </c>
      <c r="CF70" s="256">
        <f t="shared" ref="CF70" si="363">SUM(CF71:CF91)</f>
        <v>19</v>
      </c>
      <c r="CG70" s="256">
        <f t="shared" ref="CG70" si="364">SUM(CG71:CG91)</f>
        <v>21</v>
      </c>
      <c r="CH70" s="256">
        <f t="shared" ref="CH70" si="365">SUM(CH71:CH91)</f>
        <v>8</v>
      </c>
      <c r="CI70" s="256">
        <f t="shared" ref="CI70" si="366">SUM(CI71:CI91)</f>
        <v>13</v>
      </c>
      <c r="CJ70" s="256">
        <f t="shared" ref="CJ70" si="367">SUM(CJ71:CJ91)</f>
        <v>21</v>
      </c>
      <c r="CK70" s="256">
        <f t="shared" ref="CK70" si="368">SUM(CK71:CK91)</f>
        <v>8</v>
      </c>
      <c r="CL70" s="256">
        <f t="shared" ref="CL70" si="369">SUM(CL71:CL91)</f>
        <v>13</v>
      </c>
    </row>
    <row r="71" spans="1:90" s="96" customFormat="1" ht="25.5">
      <c r="A71" s="155" t="s">
        <v>646</v>
      </c>
      <c r="B71" s="113">
        <f t="shared" si="113"/>
        <v>55</v>
      </c>
      <c r="C71" s="248">
        <f t="shared" si="114"/>
        <v>285</v>
      </c>
      <c r="D71" s="248">
        <f t="shared" si="115"/>
        <v>110</v>
      </c>
      <c r="E71" s="248">
        <f t="shared" si="116"/>
        <v>175</v>
      </c>
      <c r="F71" s="248">
        <f t="shared" si="117"/>
        <v>0</v>
      </c>
      <c r="G71" s="248">
        <f t="shared" si="118"/>
        <v>0</v>
      </c>
      <c r="H71" s="248">
        <f t="shared" si="119"/>
        <v>0</v>
      </c>
      <c r="I71" s="248">
        <f t="shared" si="120"/>
        <v>0</v>
      </c>
      <c r="J71" s="233">
        <v>0</v>
      </c>
      <c r="K71" s="233">
        <v>0</v>
      </c>
      <c r="L71" s="248">
        <f t="shared" si="121"/>
        <v>0</v>
      </c>
      <c r="M71" s="233">
        <v>0</v>
      </c>
      <c r="N71" s="233">
        <v>0</v>
      </c>
      <c r="O71" s="248">
        <f t="shared" si="122"/>
        <v>0</v>
      </c>
      <c r="P71" s="233">
        <v>0</v>
      </c>
      <c r="Q71" s="233">
        <v>0</v>
      </c>
      <c r="R71" s="248">
        <f t="shared" si="123"/>
        <v>0</v>
      </c>
      <c r="S71" s="233">
        <v>0</v>
      </c>
      <c r="T71" s="233">
        <v>0</v>
      </c>
      <c r="U71" s="248">
        <f t="shared" si="124"/>
        <v>0</v>
      </c>
      <c r="V71" s="233">
        <v>0</v>
      </c>
      <c r="W71" s="233">
        <v>0</v>
      </c>
      <c r="X71" s="248">
        <f t="shared" si="125"/>
        <v>0</v>
      </c>
      <c r="Y71" s="233">
        <v>0</v>
      </c>
      <c r="Z71" s="233">
        <v>0</v>
      </c>
      <c r="AA71" s="248">
        <f t="shared" si="126"/>
        <v>0</v>
      </c>
      <c r="AB71" s="233">
        <v>0</v>
      </c>
      <c r="AC71" s="233">
        <v>0</v>
      </c>
      <c r="AD71" s="248">
        <f t="shared" si="127"/>
        <v>0</v>
      </c>
      <c r="AE71" s="233">
        <v>0</v>
      </c>
      <c r="AF71" s="233">
        <v>0</v>
      </c>
      <c r="AG71" s="155" t="s">
        <v>646</v>
      </c>
      <c r="AH71" s="113">
        <f t="shared" si="128"/>
        <v>55</v>
      </c>
      <c r="AI71" s="248">
        <f t="shared" si="129"/>
        <v>0</v>
      </c>
      <c r="AJ71" s="233">
        <v>0</v>
      </c>
      <c r="AK71" s="233">
        <v>0</v>
      </c>
      <c r="AL71" s="248">
        <f t="shared" si="130"/>
        <v>0</v>
      </c>
      <c r="AM71" s="233">
        <v>0</v>
      </c>
      <c r="AN71" s="233">
        <v>0</v>
      </c>
      <c r="AO71" s="248">
        <f t="shared" si="131"/>
        <v>285</v>
      </c>
      <c r="AP71" s="248">
        <f t="shared" si="132"/>
        <v>110</v>
      </c>
      <c r="AQ71" s="248">
        <f t="shared" si="133"/>
        <v>175</v>
      </c>
      <c r="AR71" s="248">
        <f t="shared" si="134"/>
        <v>255</v>
      </c>
      <c r="AS71" s="233">
        <v>91</v>
      </c>
      <c r="AT71" s="233">
        <v>164</v>
      </c>
      <c r="AU71" s="248">
        <f t="shared" si="135"/>
        <v>153</v>
      </c>
      <c r="AV71" s="233">
        <v>47</v>
      </c>
      <c r="AW71" s="233">
        <v>106</v>
      </c>
      <c r="AX71" s="248">
        <f t="shared" si="136"/>
        <v>104</v>
      </c>
      <c r="AY71" s="233">
        <v>30</v>
      </c>
      <c r="AZ71" s="233">
        <v>74</v>
      </c>
      <c r="BA71" s="248">
        <f t="shared" si="137"/>
        <v>1</v>
      </c>
      <c r="BB71" s="233">
        <v>1</v>
      </c>
      <c r="BC71" s="233">
        <v>0</v>
      </c>
      <c r="BD71" s="248">
        <f t="shared" si="138"/>
        <v>1</v>
      </c>
      <c r="BE71" s="233">
        <v>1</v>
      </c>
      <c r="BF71" s="233">
        <v>0</v>
      </c>
      <c r="BG71" s="248">
        <f t="shared" si="139"/>
        <v>0</v>
      </c>
      <c r="BH71" s="233">
        <v>0</v>
      </c>
      <c r="BI71" s="233">
        <v>0</v>
      </c>
      <c r="BJ71" s="155" t="s">
        <v>646</v>
      </c>
      <c r="BK71" s="113">
        <f t="shared" si="140"/>
        <v>55</v>
      </c>
      <c r="BL71" s="248">
        <f t="shared" si="141"/>
        <v>30</v>
      </c>
      <c r="BM71" s="233">
        <v>19</v>
      </c>
      <c r="BN71" s="233">
        <v>11</v>
      </c>
      <c r="BO71" s="248">
        <f t="shared" si="142"/>
        <v>15</v>
      </c>
      <c r="BP71" s="233">
        <v>10</v>
      </c>
      <c r="BQ71" s="233">
        <v>5</v>
      </c>
      <c r="BR71" s="248">
        <f t="shared" si="143"/>
        <v>9</v>
      </c>
      <c r="BS71" s="233">
        <v>5</v>
      </c>
      <c r="BT71" s="233">
        <v>4</v>
      </c>
      <c r="BU71" s="248">
        <f t="shared" si="144"/>
        <v>0</v>
      </c>
      <c r="BV71" s="233">
        <v>0</v>
      </c>
      <c r="BW71" s="233">
        <v>0</v>
      </c>
      <c r="BX71" s="248">
        <f t="shared" si="145"/>
        <v>0</v>
      </c>
      <c r="BY71" s="233">
        <v>0</v>
      </c>
      <c r="BZ71" s="233">
        <v>0</v>
      </c>
      <c r="CA71" s="248">
        <f t="shared" si="146"/>
        <v>0</v>
      </c>
      <c r="CB71" s="251">
        <v>0</v>
      </c>
      <c r="CC71" s="233">
        <v>0</v>
      </c>
      <c r="CD71" s="248">
        <f t="shared" si="147"/>
        <v>0</v>
      </c>
      <c r="CE71" s="233">
        <v>0</v>
      </c>
      <c r="CF71" s="233">
        <v>0</v>
      </c>
      <c r="CG71" s="236">
        <f t="shared" si="148"/>
        <v>0</v>
      </c>
      <c r="CH71" s="221">
        <v>0</v>
      </c>
      <c r="CI71" s="221">
        <v>0</v>
      </c>
      <c r="CJ71" s="236">
        <f t="shared" si="149"/>
        <v>0</v>
      </c>
      <c r="CK71" s="221">
        <v>0</v>
      </c>
      <c r="CL71" s="221">
        <v>0</v>
      </c>
    </row>
    <row r="72" spans="1:90" s="96" customFormat="1">
      <c r="A72" s="155" t="s">
        <v>647</v>
      </c>
      <c r="B72" s="113">
        <f t="shared" si="113"/>
        <v>56</v>
      </c>
      <c r="C72" s="248">
        <f t="shared" si="114"/>
        <v>72</v>
      </c>
      <c r="D72" s="248">
        <f t="shared" si="115"/>
        <v>17</v>
      </c>
      <c r="E72" s="248">
        <f t="shared" si="116"/>
        <v>55</v>
      </c>
      <c r="F72" s="248">
        <f t="shared" si="117"/>
        <v>0</v>
      </c>
      <c r="G72" s="248">
        <f t="shared" si="118"/>
        <v>0</v>
      </c>
      <c r="H72" s="248">
        <f t="shared" si="119"/>
        <v>0</v>
      </c>
      <c r="I72" s="248">
        <f t="shared" si="120"/>
        <v>0</v>
      </c>
      <c r="J72" s="233">
        <v>0</v>
      </c>
      <c r="K72" s="233">
        <v>0</v>
      </c>
      <c r="L72" s="248">
        <f t="shared" si="121"/>
        <v>0</v>
      </c>
      <c r="M72" s="233">
        <v>0</v>
      </c>
      <c r="N72" s="233">
        <v>0</v>
      </c>
      <c r="O72" s="248">
        <f t="shared" si="122"/>
        <v>0</v>
      </c>
      <c r="P72" s="233">
        <v>0</v>
      </c>
      <c r="Q72" s="233">
        <v>0</v>
      </c>
      <c r="R72" s="248">
        <f t="shared" si="123"/>
        <v>0</v>
      </c>
      <c r="S72" s="233">
        <v>0</v>
      </c>
      <c r="T72" s="233">
        <v>0</v>
      </c>
      <c r="U72" s="248">
        <f t="shared" si="124"/>
        <v>0</v>
      </c>
      <c r="V72" s="233">
        <v>0</v>
      </c>
      <c r="W72" s="233">
        <v>0</v>
      </c>
      <c r="X72" s="248">
        <f t="shared" si="125"/>
        <v>0</v>
      </c>
      <c r="Y72" s="233">
        <v>0</v>
      </c>
      <c r="Z72" s="233">
        <v>0</v>
      </c>
      <c r="AA72" s="248">
        <f t="shared" si="126"/>
        <v>0</v>
      </c>
      <c r="AB72" s="233">
        <v>0</v>
      </c>
      <c r="AC72" s="233">
        <v>0</v>
      </c>
      <c r="AD72" s="248">
        <f t="shared" si="127"/>
        <v>0</v>
      </c>
      <c r="AE72" s="233">
        <v>0</v>
      </c>
      <c r="AF72" s="233">
        <v>0</v>
      </c>
      <c r="AG72" s="155" t="s">
        <v>647</v>
      </c>
      <c r="AH72" s="113">
        <f t="shared" si="128"/>
        <v>56</v>
      </c>
      <c r="AI72" s="248">
        <f t="shared" si="129"/>
        <v>0</v>
      </c>
      <c r="AJ72" s="233">
        <v>0</v>
      </c>
      <c r="AK72" s="233">
        <v>0</v>
      </c>
      <c r="AL72" s="248">
        <f t="shared" si="130"/>
        <v>0</v>
      </c>
      <c r="AM72" s="233">
        <v>0</v>
      </c>
      <c r="AN72" s="233">
        <v>0</v>
      </c>
      <c r="AO72" s="248">
        <f t="shared" si="131"/>
        <v>72</v>
      </c>
      <c r="AP72" s="248">
        <f t="shared" si="132"/>
        <v>17</v>
      </c>
      <c r="AQ72" s="248">
        <f t="shared" si="133"/>
        <v>55</v>
      </c>
      <c r="AR72" s="248">
        <f t="shared" si="134"/>
        <v>72</v>
      </c>
      <c r="AS72" s="233">
        <v>17</v>
      </c>
      <c r="AT72" s="233">
        <v>55</v>
      </c>
      <c r="AU72" s="248">
        <f t="shared" si="135"/>
        <v>68</v>
      </c>
      <c r="AV72" s="233">
        <v>17</v>
      </c>
      <c r="AW72" s="233">
        <v>51</v>
      </c>
      <c r="AX72" s="248">
        <f t="shared" si="136"/>
        <v>56</v>
      </c>
      <c r="AY72" s="233">
        <v>13</v>
      </c>
      <c r="AZ72" s="233">
        <v>43</v>
      </c>
      <c r="BA72" s="248">
        <f t="shared" si="137"/>
        <v>0</v>
      </c>
      <c r="BB72" s="233">
        <v>0</v>
      </c>
      <c r="BC72" s="233">
        <v>0</v>
      </c>
      <c r="BD72" s="248">
        <f t="shared" si="138"/>
        <v>0</v>
      </c>
      <c r="BE72" s="233">
        <v>0</v>
      </c>
      <c r="BF72" s="233">
        <v>0</v>
      </c>
      <c r="BG72" s="248">
        <f t="shared" si="139"/>
        <v>0</v>
      </c>
      <c r="BH72" s="233">
        <v>0</v>
      </c>
      <c r="BI72" s="233">
        <v>0</v>
      </c>
      <c r="BJ72" s="155" t="s">
        <v>647</v>
      </c>
      <c r="BK72" s="113">
        <f t="shared" si="140"/>
        <v>56</v>
      </c>
      <c r="BL72" s="248">
        <f t="shared" si="141"/>
        <v>0</v>
      </c>
      <c r="BM72" s="233">
        <v>0</v>
      </c>
      <c r="BN72" s="233">
        <v>0</v>
      </c>
      <c r="BO72" s="248">
        <f t="shared" si="142"/>
        <v>0</v>
      </c>
      <c r="BP72" s="233">
        <v>0</v>
      </c>
      <c r="BQ72" s="233">
        <v>0</v>
      </c>
      <c r="BR72" s="248">
        <f t="shared" si="143"/>
        <v>0</v>
      </c>
      <c r="BS72" s="233">
        <v>0</v>
      </c>
      <c r="BT72" s="233">
        <v>0</v>
      </c>
      <c r="BU72" s="248">
        <f t="shared" si="144"/>
        <v>0</v>
      </c>
      <c r="BV72" s="233">
        <v>0</v>
      </c>
      <c r="BW72" s="233">
        <v>0</v>
      </c>
      <c r="BX72" s="248">
        <f t="shared" si="145"/>
        <v>0</v>
      </c>
      <c r="BY72" s="233">
        <v>0</v>
      </c>
      <c r="BZ72" s="233">
        <v>0</v>
      </c>
      <c r="CA72" s="248">
        <f t="shared" si="146"/>
        <v>0</v>
      </c>
      <c r="CB72" s="251">
        <v>0</v>
      </c>
      <c r="CC72" s="233">
        <v>0</v>
      </c>
      <c r="CD72" s="248">
        <f t="shared" si="147"/>
        <v>0</v>
      </c>
      <c r="CE72" s="233">
        <v>0</v>
      </c>
      <c r="CF72" s="233">
        <v>0</v>
      </c>
      <c r="CG72" s="236">
        <f t="shared" si="148"/>
        <v>0</v>
      </c>
      <c r="CH72" s="221">
        <v>0</v>
      </c>
      <c r="CI72" s="221">
        <v>0</v>
      </c>
      <c r="CJ72" s="236">
        <f t="shared" si="149"/>
        <v>0</v>
      </c>
      <c r="CK72" s="221">
        <v>0</v>
      </c>
      <c r="CL72" s="221">
        <v>0</v>
      </c>
    </row>
    <row r="73" spans="1:90" s="96" customFormat="1" ht="25.5">
      <c r="A73" s="246" t="s">
        <v>648</v>
      </c>
      <c r="B73" s="113">
        <f t="shared" si="113"/>
        <v>57</v>
      </c>
      <c r="C73" s="248">
        <f t="shared" si="114"/>
        <v>175</v>
      </c>
      <c r="D73" s="248">
        <f t="shared" si="115"/>
        <v>79</v>
      </c>
      <c r="E73" s="248">
        <f t="shared" si="116"/>
        <v>96</v>
      </c>
      <c r="F73" s="248">
        <f t="shared" si="117"/>
        <v>0</v>
      </c>
      <c r="G73" s="248">
        <f t="shared" si="118"/>
        <v>0</v>
      </c>
      <c r="H73" s="248">
        <f t="shared" si="119"/>
        <v>0</v>
      </c>
      <c r="I73" s="248">
        <f t="shared" si="120"/>
        <v>0</v>
      </c>
      <c r="J73" s="233">
        <v>0</v>
      </c>
      <c r="K73" s="233">
        <v>0</v>
      </c>
      <c r="L73" s="248">
        <f t="shared" si="121"/>
        <v>0</v>
      </c>
      <c r="M73" s="233">
        <v>0</v>
      </c>
      <c r="N73" s="233">
        <v>0</v>
      </c>
      <c r="O73" s="248">
        <f t="shared" si="122"/>
        <v>0</v>
      </c>
      <c r="P73" s="233">
        <v>0</v>
      </c>
      <c r="Q73" s="233">
        <v>0</v>
      </c>
      <c r="R73" s="248">
        <f t="shared" si="123"/>
        <v>0</v>
      </c>
      <c r="S73" s="233">
        <v>0</v>
      </c>
      <c r="T73" s="233">
        <v>0</v>
      </c>
      <c r="U73" s="248">
        <f t="shared" si="124"/>
        <v>0</v>
      </c>
      <c r="V73" s="233">
        <v>0</v>
      </c>
      <c r="W73" s="233">
        <v>0</v>
      </c>
      <c r="X73" s="248">
        <f t="shared" si="125"/>
        <v>0</v>
      </c>
      <c r="Y73" s="233">
        <v>0</v>
      </c>
      <c r="Z73" s="233">
        <v>0</v>
      </c>
      <c r="AA73" s="248">
        <f t="shared" si="126"/>
        <v>0</v>
      </c>
      <c r="AB73" s="233">
        <v>0</v>
      </c>
      <c r="AC73" s="233">
        <v>0</v>
      </c>
      <c r="AD73" s="248">
        <f t="shared" si="127"/>
        <v>0</v>
      </c>
      <c r="AE73" s="233">
        <v>0</v>
      </c>
      <c r="AF73" s="233">
        <v>0</v>
      </c>
      <c r="AG73" s="246" t="s">
        <v>648</v>
      </c>
      <c r="AH73" s="113">
        <f t="shared" si="128"/>
        <v>57</v>
      </c>
      <c r="AI73" s="248">
        <f t="shared" si="129"/>
        <v>0</v>
      </c>
      <c r="AJ73" s="233">
        <v>0</v>
      </c>
      <c r="AK73" s="233">
        <v>0</v>
      </c>
      <c r="AL73" s="248">
        <f t="shared" si="130"/>
        <v>0</v>
      </c>
      <c r="AM73" s="233">
        <v>0</v>
      </c>
      <c r="AN73" s="233">
        <v>0</v>
      </c>
      <c r="AO73" s="248">
        <f t="shared" si="131"/>
        <v>175</v>
      </c>
      <c r="AP73" s="248">
        <f t="shared" si="132"/>
        <v>79</v>
      </c>
      <c r="AQ73" s="248">
        <f t="shared" si="133"/>
        <v>96</v>
      </c>
      <c r="AR73" s="248">
        <f t="shared" si="134"/>
        <v>133</v>
      </c>
      <c r="AS73" s="233">
        <v>48</v>
      </c>
      <c r="AT73" s="233">
        <v>85</v>
      </c>
      <c r="AU73" s="248">
        <f t="shared" si="135"/>
        <v>112</v>
      </c>
      <c r="AV73" s="233">
        <v>37</v>
      </c>
      <c r="AW73" s="233">
        <v>75</v>
      </c>
      <c r="AX73" s="248">
        <f t="shared" si="136"/>
        <v>87</v>
      </c>
      <c r="AY73" s="233">
        <v>30</v>
      </c>
      <c r="AZ73" s="233">
        <v>57</v>
      </c>
      <c r="BA73" s="248">
        <f t="shared" si="137"/>
        <v>0</v>
      </c>
      <c r="BB73" s="233">
        <v>0</v>
      </c>
      <c r="BC73" s="233">
        <v>0</v>
      </c>
      <c r="BD73" s="248">
        <f t="shared" si="138"/>
        <v>0</v>
      </c>
      <c r="BE73" s="233">
        <v>0</v>
      </c>
      <c r="BF73" s="233">
        <v>0</v>
      </c>
      <c r="BG73" s="248">
        <f t="shared" si="139"/>
        <v>0</v>
      </c>
      <c r="BH73" s="233">
        <v>0</v>
      </c>
      <c r="BI73" s="233">
        <v>0</v>
      </c>
      <c r="BJ73" s="246" t="s">
        <v>648</v>
      </c>
      <c r="BK73" s="113">
        <f t="shared" si="140"/>
        <v>57</v>
      </c>
      <c r="BL73" s="248">
        <f t="shared" si="141"/>
        <v>42</v>
      </c>
      <c r="BM73" s="233">
        <v>31</v>
      </c>
      <c r="BN73" s="233">
        <v>11</v>
      </c>
      <c r="BO73" s="248">
        <f t="shared" si="142"/>
        <v>26</v>
      </c>
      <c r="BP73" s="233">
        <v>20</v>
      </c>
      <c r="BQ73" s="233">
        <v>6</v>
      </c>
      <c r="BR73" s="248">
        <f t="shared" si="143"/>
        <v>24</v>
      </c>
      <c r="BS73" s="233">
        <v>18</v>
      </c>
      <c r="BT73" s="233">
        <v>6</v>
      </c>
      <c r="BU73" s="248">
        <f t="shared" si="144"/>
        <v>0</v>
      </c>
      <c r="BV73" s="233">
        <v>0</v>
      </c>
      <c r="BW73" s="233">
        <v>0</v>
      </c>
      <c r="BX73" s="248">
        <f t="shared" si="145"/>
        <v>0</v>
      </c>
      <c r="BY73" s="233">
        <v>0</v>
      </c>
      <c r="BZ73" s="233">
        <v>0</v>
      </c>
      <c r="CA73" s="248">
        <f t="shared" si="146"/>
        <v>0</v>
      </c>
      <c r="CB73" s="251">
        <v>0</v>
      </c>
      <c r="CC73" s="233">
        <v>0</v>
      </c>
      <c r="CD73" s="248">
        <f t="shared" si="147"/>
        <v>0</v>
      </c>
      <c r="CE73" s="233">
        <v>0</v>
      </c>
      <c r="CF73" s="233">
        <v>0</v>
      </c>
      <c r="CG73" s="236">
        <f t="shared" si="148"/>
        <v>0</v>
      </c>
      <c r="CH73" s="221">
        <v>0</v>
      </c>
      <c r="CI73" s="221">
        <v>0</v>
      </c>
      <c r="CJ73" s="236">
        <f t="shared" si="149"/>
        <v>0</v>
      </c>
      <c r="CK73" s="221">
        <v>0</v>
      </c>
      <c r="CL73" s="221">
        <v>0</v>
      </c>
    </row>
    <row r="74" spans="1:90" s="96" customFormat="1">
      <c r="A74" s="246" t="s">
        <v>649</v>
      </c>
      <c r="B74" s="113">
        <f t="shared" si="113"/>
        <v>58</v>
      </c>
      <c r="C74" s="248">
        <f t="shared" si="114"/>
        <v>294</v>
      </c>
      <c r="D74" s="248">
        <f t="shared" si="115"/>
        <v>104</v>
      </c>
      <c r="E74" s="248">
        <f t="shared" si="116"/>
        <v>190</v>
      </c>
      <c r="F74" s="248">
        <f t="shared" si="117"/>
        <v>0</v>
      </c>
      <c r="G74" s="248">
        <f t="shared" si="118"/>
        <v>0</v>
      </c>
      <c r="H74" s="248">
        <f t="shared" si="119"/>
        <v>0</v>
      </c>
      <c r="I74" s="248">
        <f t="shared" si="120"/>
        <v>0</v>
      </c>
      <c r="J74" s="233">
        <v>0</v>
      </c>
      <c r="K74" s="233">
        <v>0</v>
      </c>
      <c r="L74" s="248">
        <f t="shared" si="121"/>
        <v>0</v>
      </c>
      <c r="M74" s="233">
        <v>0</v>
      </c>
      <c r="N74" s="233">
        <v>0</v>
      </c>
      <c r="O74" s="248">
        <f t="shared" si="122"/>
        <v>0</v>
      </c>
      <c r="P74" s="233">
        <v>0</v>
      </c>
      <c r="Q74" s="233">
        <v>0</v>
      </c>
      <c r="R74" s="248">
        <f t="shared" si="123"/>
        <v>0</v>
      </c>
      <c r="S74" s="233">
        <v>0</v>
      </c>
      <c r="T74" s="233">
        <v>0</v>
      </c>
      <c r="U74" s="248">
        <f t="shared" si="124"/>
        <v>0</v>
      </c>
      <c r="V74" s="233">
        <v>0</v>
      </c>
      <c r="W74" s="233">
        <v>0</v>
      </c>
      <c r="X74" s="248">
        <f t="shared" si="125"/>
        <v>0</v>
      </c>
      <c r="Y74" s="233">
        <v>0</v>
      </c>
      <c r="Z74" s="233">
        <v>0</v>
      </c>
      <c r="AA74" s="248">
        <f t="shared" si="126"/>
        <v>0</v>
      </c>
      <c r="AB74" s="233">
        <v>0</v>
      </c>
      <c r="AC74" s="233">
        <v>0</v>
      </c>
      <c r="AD74" s="248">
        <f t="shared" si="127"/>
        <v>0</v>
      </c>
      <c r="AE74" s="233">
        <v>0</v>
      </c>
      <c r="AF74" s="233">
        <v>0</v>
      </c>
      <c r="AG74" s="246" t="s">
        <v>649</v>
      </c>
      <c r="AH74" s="113">
        <f t="shared" si="128"/>
        <v>58</v>
      </c>
      <c r="AI74" s="248">
        <f t="shared" si="129"/>
        <v>0</v>
      </c>
      <c r="AJ74" s="233">
        <v>0</v>
      </c>
      <c r="AK74" s="233">
        <v>0</v>
      </c>
      <c r="AL74" s="248">
        <f t="shared" si="130"/>
        <v>0</v>
      </c>
      <c r="AM74" s="233">
        <v>0</v>
      </c>
      <c r="AN74" s="233">
        <v>0</v>
      </c>
      <c r="AO74" s="248">
        <f t="shared" si="131"/>
        <v>294</v>
      </c>
      <c r="AP74" s="248">
        <f t="shared" si="132"/>
        <v>104</v>
      </c>
      <c r="AQ74" s="248">
        <f t="shared" si="133"/>
        <v>190</v>
      </c>
      <c r="AR74" s="248">
        <f t="shared" si="134"/>
        <v>294</v>
      </c>
      <c r="AS74" s="233">
        <v>104</v>
      </c>
      <c r="AT74" s="233">
        <v>190</v>
      </c>
      <c r="AU74" s="248">
        <f t="shared" si="135"/>
        <v>178</v>
      </c>
      <c r="AV74" s="233">
        <v>65</v>
      </c>
      <c r="AW74" s="233">
        <v>113</v>
      </c>
      <c r="AX74" s="248">
        <f t="shared" si="136"/>
        <v>72</v>
      </c>
      <c r="AY74" s="233">
        <v>21</v>
      </c>
      <c r="AZ74" s="233">
        <v>51</v>
      </c>
      <c r="BA74" s="248">
        <f t="shared" si="137"/>
        <v>0</v>
      </c>
      <c r="BB74" s="233">
        <v>0</v>
      </c>
      <c r="BC74" s="233">
        <v>0</v>
      </c>
      <c r="BD74" s="248">
        <f t="shared" si="138"/>
        <v>0</v>
      </c>
      <c r="BE74" s="233">
        <v>0</v>
      </c>
      <c r="BF74" s="233">
        <v>0</v>
      </c>
      <c r="BG74" s="248">
        <f t="shared" si="139"/>
        <v>0</v>
      </c>
      <c r="BH74" s="233">
        <v>0</v>
      </c>
      <c r="BI74" s="233">
        <v>0</v>
      </c>
      <c r="BJ74" s="246" t="s">
        <v>649</v>
      </c>
      <c r="BK74" s="113">
        <f t="shared" si="140"/>
        <v>58</v>
      </c>
      <c r="BL74" s="248">
        <f t="shared" si="141"/>
        <v>0</v>
      </c>
      <c r="BM74" s="233">
        <v>0</v>
      </c>
      <c r="BN74" s="233">
        <v>0</v>
      </c>
      <c r="BO74" s="248">
        <f t="shared" si="142"/>
        <v>0</v>
      </c>
      <c r="BP74" s="233">
        <v>0</v>
      </c>
      <c r="BQ74" s="233">
        <v>0</v>
      </c>
      <c r="BR74" s="248">
        <f t="shared" si="143"/>
        <v>0</v>
      </c>
      <c r="BS74" s="233">
        <v>0</v>
      </c>
      <c r="BT74" s="233">
        <v>0</v>
      </c>
      <c r="BU74" s="248">
        <f t="shared" si="144"/>
        <v>0</v>
      </c>
      <c r="BV74" s="233">
        <v>0</v>
      </c>
      <c r="BW74" s="233">
        <v>0</v>
      </c>
      <c r="BX74" s="248">
        <f t="shared" si="145"/>
        <v>0</v>
      </c>
      <c r="BY74" s="233">
        <v>0</v>
      </c>
      <c r="BZ74" s="233">
        <v>0</v>
      </c>
      <c r="CA74" s="248">
        <f t="shared" si="146"/>
        <v>0</v>
      </c>
      <c r="CB74" s="251">
        <v>0</v>
      </c>
      <c r="CC74" s="233">
        <v>0</v>
      </c>
      <c r="CD74" s="248">
        <f t="shared" si="147"/>
        <v>0</v>
      </c>
      <c r="CE74" s="233">
        <v>0</v>
      </c>
      <c r="CF74" s="233">
        <v>0</v>
      </c>
      <c r="CG74" s="236">
        <f t="shared" si="148"/>
        <v>0</v>
      </c>
      <c r="CH74" s="221">
        <v>0</v>
      </c>
      <c r="CI74" s="221">
        <v>0</v>
      </c>
      <c r="CJ74" s="236">
        <f t="shared" si="149"/>
        <v>0</v>
      </c>
      <c r="CK74" s="221">
        <v>0</v>
      </c>
      <c r="CL74" s="221">
        <v>0</v>
      </c>
    </row>
    <row r="75" spans="1:90" s="96" customFormat="1">
      <c r="A75" s="155" t="s">
        <v>650</v>
      </c>
      <c r="B75" s="113">
        <f t="shared" si="113"/>
        <v>59</v>
      </c>
      <c r="C75" s="248">
        <f t="shared" si="114"/>
        <v>37</v>
      </c>
      <c r="D75" s="248">
        <f t="shared" si="115"/>
        <v>36</v>
      </c>
      <c r="E75" s="248">
        <f t="shared" si="116"/>
        <v>1</v>
      </c>
      <c r="F75" s="248">
        <f t="shared" si="117"/>
        <v>0</v>
      </c>
      <c r="G75" s="248">
        <f t="shared" si="118"/>
        <v>0</v>
      </c>
      <c r="H75" s="248">
        <f t="shared" si="119"/>
        <v>0</v>
      </c>
      <c r="I75" s="248">
        <f t="shared" si="120"/>
        <v>0</v>
      </c>
      <c r="J75" s="233">
        <v>0</v>
      </c>
      <c r="K75" s="233">
        <v>0</v>
      </c>
      <c r="L75" s="248">
        <f t="shared" si="121"/>
        <v>0</v>
      </c>
      <c r="M75" s="233">
        <v>0</v>
      </c>
      <c r="N75" s="233">
        <v>0</v>
      </c>
      <c r="O75" s="248">
        <f t="shared" si="122"/>
        <v>0</v>
      </c>
      <c r="P75" s="233">
        <v>0</v>
      </c>
      <c r="Q75" s="233">
        <v>0</v>
      </c>
      <c r="R75" s="248">
        <f t="shared" si="123"/>
        <v>0</v>
      </c>
      <c r="S75" s="233">
        <v>0</v>
      </c>
      <c r="T75" s="233">
        <v>0</v>
      </c>
      <c r="U75" s="248">
        <f t="shared" si="124"/>
        <v>0</v>
      </c>
      <c r="V75" s="233">
        <v>0</v>
      </c>
      <c r="W75" s="233">
        <v>0</v>
      </c>
      <c r="X75" s="248">
        <f t="shared" si="125"/>
        <v>0</v>
      </c>
      <c r="Y75" s="233">
        <v>0</v>
      </c>
      <c r="Z75" s="233">
        <v>0</v>
      </c>
      <c r="AA75" s="248">
        <f t="shared" si="126"/>
        <v>0</v>
      </c>
      <c r="AB75" s="233">
        <v>0</v>
      </c>
      <c r="AC75" s="233">
        <v>0</v>
      </c>
      <c r="AD75" s="248">
        <f t="shared" si="127"/>
        <v>0</v>
      </c>
      <c r="AE75" s="233">
        <v>0</v>
      </c>
      <c r="AF75" s="233">
        <v>0</v>
      </c>
      <c r="AG75" s="155" t="s">
        <v>650</v>
      </c>
      <c r="AH75" s="113">
        <f t="shared" si="128"/>
        <v>59</v>
      </c>
      <c r="AI75" s="248">
        <f t="shared" si="129"/>
        <v>0</v>
      </c>
      <c r="AJ75" s="233">
        <v>0</v>
      </c>
      <c r="AK75" s="233">
        <v>0</v>
      </c>
      <c r="AL75" s="248">
        <f t="shared" si="130"/>
        <v>0</v>
      </c>
      <c r="AM75" s="233">
        <v>0</v>
      </c>
      <c r="AN75" s="233">
        <v>0</v>
      </c>
      <c r="AO75" s="248">
        <f t="shared" si="131"/>
        <v>30</v>
      </c>
      <c r="AP75" s="248">
        <f t="shared" si="132"/>
        <v>30</v>
      </c>
      <c r="AQ75" s="248">
        <f t="shared" si="133"/>
        <v>0</v>
      </c>
      <c r="AR75" s="248">
        <f t="shared" si="134"/>
        <v>30</v>
      </c>
      <c r="AS75" s="233">
        <v>30</v>
      </c>
      <c r="AT75" s="233">
        <v>0</v>
      </c>
      <c r="AU75" s="248">
        <f t="shared" si="135"/>
        <v>30</v>
      </c>
      <c r="AV75" s="233">
        <v>30</v>
      </c>
      <c r="AW75" s="233">
        <v>0</v>
      </c>
      <c r="AX75" s="248">
        <f t="shared" si="136"/>
        <v>30</v>
      </c>
      <c r="AY75" s="233">
        <v>30</v>
      </c>
      <c r="AZ75" s="233">
        <v>0</v>
      </c>
      <c r="BA75" s="248">
        <f t="shared" si="137"/>
        <v>0</v>
      </c>
      <c r="BB75" s="233">
        <v>0</v>
      </c>
      <c r="BC75" s="233">
        <v>0</v>
      </c>
      <c r="BD75" s="248">
        <f t="shared" si="138"/>
        <v>0</v>
      </c>
      <c r="BE75" s="233">
        <v>0</v>
      </c>
      <c r="BF75" s="233">
        <v>0</v>
      </c>
      <c r="BG75" s="248">
        <f t="shared" si="139"/>
        <v>0</v>
      </c>
      <c r="BH75" s="233">
        <v>0</v>
      </c>
      <c r="BI75" s="233">
        <v>0</v>
      </c>
      <c r="BJ75" s="155" t="s">
        <v>650</v>
      </c>
      <c r="BK75" s="113">
        <f t="shared" si="140"/>
        <v>59</v>
      </c>
      <c r="BL75" s="248">
        <f t="shared" si="141"/>
        <v>0</v>
      </c>
      <c r="BM75" s="233">
        <v>0</v>
      </c>
      <c r="BN75" s="233">
        <v>0</v>
      </c>
      <c r="BO75" s="248">
        <f t="shared" si="142"/>
        <v>0</v>
      </c>
      <c r="BP75" s="233">
        <v>0</v>
      </c>
      <c r="BQ75" s="233">
        <v>0</v>
      </c>
      <c r="BR75" s="248">
        <f t="shared" si="143"/>
        <v>0</v>
      </c>
      <c r="BS75" s="233">
        <v>0</v>
      </c>
      <c r="BT75" s="233">
        <v>0</v>
      </c>
      <c r="BU75" s="248">
        <f t="shared" si="144"/>
        <v>0</v>
      </c>
      <c r="BV75" s="233">
        <v>0</v>
      </c>
      <c r="BW75" s="233">
        <v>0</v>
      </c>
      <c r="BX75" s="248">
        <f t="shared" si="145"/>
        <v>0</v>
      </c>
      <c r="BY75" s="233">
        <v>0</v>
      </c>
      <c r="BZ75" s="233">
        <v>0</v>
      </c>
      <c r="CA75" s="248">
        <f t="shared" si="146"/>
        <v>0</v>
      </c>
      <c r="CB75" s="251">
        <v>0</v>
      </c>
      <c r="CC75" s="233">
        <v>0</v>
      </c>
      <c r="CD75" s="248">
        <f t="shared" si="147"/>
        <v>7</v>
      </c>
      <c r="CE75" s="233">
        <v>6</v>
      </c>
      <c r="CF75" s="233">
        <v>1</v>
      </c>
      <c r="CG75" s="236">
        <f t="shared" si="148"/>
        <v>7</v>
      </c>
      <c r="CH75" s="221">
        <v>6</v>
      </c>
      <c r="CI75" s="221">
        <v>1</v>
      </c>
      <c r="CJ75" s="236">
        <f t="shared" si="149"/>
        <v>7</v>
      </c>
      <c r="CK75" s="221">
        <v>6</v>
      </c>
      <c r="CL75" s="221">
        <v>1</v>
      </c>
    </row>
    <row r="76" spans="1:90" s="96" customFormat="1">
      <c r="A76" s="155" t="s">
        <v>651</v>
      </c>
      <c r="B76" s="113">
        <f t="shared" si="113"/>
        <v>60</v>
      </c>
      <c r="C76" s="248">
        <f t="shared" si="114"/>
        <v>151</v>
      </c>
      <c r="D76" s="248">
        <f t="shared" si="115"/>
        <v>81</v>
      </c>
      <c r="E76" s="248">
        <f t="shared" si="116"/>
        <v>70</v>
      </c>
      <c r="F76" s="248">
        <f t="shared" si="117"/>
        <v>0</v>
      </c>
      <c r="G76" s="248">
        <f t="shared" si="118"/>
        <v>0</v>
      </c>
      <c r="H76" s="248">
        <f t="shared" si="119"/>
        <v>0</v>
      </c>
      <c r="I76" s="248">
        <f t="shared" si="120"/>
        <v>0</v>
      </c>
      <c r="J76" s="233">
        <v>0</v>
      </c>
      <c r="K76" s="233">
        <v>0</v>
      </c>
      <c r="L76" s="248">
        <f t="shared" si="121"/>
        <v>0</v>
      </c>
      <c r="M76" s="233">
        <v>0</v>
      </c>
      <c r="N76" s="233">
        <v>0</v>
      </c>
      <c r="O76" s="248">
        <f t="shared" si="122"/>
        <v>0</v>
      </c>
      <c r="P76" s="233">
        <v>0</v>
      </c>
      <c r="Q76" s="233">
        <v>0</v>
      </c>
      <c r="R76" s="248">
        <f t="shared" si="123"/>
        <v>0</v>
      </c>
      <c r="S76" s="233">
        <v>0</v>
      </c>
      <c r="T76" s="233">
        <v>0</v>
      </c>
      <c r="U76" s="248">
        <f t="shared" si="124"/>
        <v>0</v>
      </c>
      <c r="V76" s="233">
        <v>0</v>
      </c>
      <c r="W76" s="233">
        <v>0</v>
      </c>
      <c r="X76" s="248">
        <f t="shared" si="125"/>
        <v>0</v>
      </c>
      <c r="Y76" s="233">
        <v>0</v>
      </c>
      <c r="Z76" s="233">
        <v>0</v>
      </c>
      <c r="AA76" s="248">
        <f t="shared" si="126"/>
        <v>0</v>
      </c>
      <c r="AB76" s="233">
        <v>0</v>
      </c>
      <c r="AC76" s="233">
        <v>0</v>
      </c>
      <c r="AD76" s="248">
        <f t="shared" si="127"/>
        <v>0</v>
      </c>
      <c r="AE76" s="233">
        <v>0</v>
      </c>
      <c r="AF76" s="233">
        <v>0</v>
      </c>
      <c r="AG76" s="155" t="s">
        <v>651</v>
      </c>
      <c r="AH76" s="113">
        <f t="shared" si="128"/>
        <v>60</v>
      </c>
      <c r="AI76" s="248">
        <f t="shared" si="129"/>
        <v>0</v>
      </c>
      <c r="AJ76" s="233">
        <v>0</v>
      </c>
      <c r="AK76" s="233">
        <v>0</v>
      </c>
      <c r="AL76" s="248">
        <f t="shared" si="130"/>
        <v>0</v>
      </c>
      <c r="AM76" s="233">
        <v>0</v>
      </c>
      <c r="AN76" s="233">
        <v>0</v>
      </c>
      <c r="AO76" s="248">
        <f t="shared" si="131"/>
        <v>151</v>
      </c>
      <c r="AP76" s="248">
        <f t="shared" si="132"/>
        <v>81</v>
      </c>
      <c r="AQ76" s="248">
        <f t="shared" si="133"/>
        <v>70</v>
      </c>
      <c r="AR76" s="248">
        <f t="shared" si="134"/>
        <v>120</v>
      </c>
      <c r="AS76" s="233">
        <v>52</v>
      </c>
      <c r="AT76" s="233">
        <v>68</v>
      </c>
      <c r="AU76" s="248">
        <f t="shared" si="135"/>
        <v>30</v>
      </c>
      <c r="AV76" s="233">
        <v>20</v>
      </c>
      <c r="AW76" s="233">
        <v>10</v>
      </c>
      <c r="AX76" s="248">
        <f t="shared" si="136"/>
        <v>30</v>
      </c>
      <c r="AY76" s="233">
        <v>20</v>
      </c>
      <c r="AZ76" s="233">
        <v>10</v>
      </c>
      <c r="BA76" s="248">
        <f t="shared" si="137"/>
        <v>0</v>
      </c>
      <c r="BB76" s="233">
        <v>0</v>
      </c>
      <c r="BC76" s="233">
        <v>0</v>
      </c>
      <c r="BD76" s="248">
        <f t="shared" si="138"/>
        <v>0</v>
      </c>
      <c r="BE76" s="233">
        <v>0</v>
      </c>
      <c r="BF76" s="233">
        <v>0</v>
      </c>
      <c r="BG76" s="248">
        <f t="shared" si="139"/>
        <v>0</v>
      </c>
      <c r="BH76" s="233">
        <v>0</v>
      </c>
      <c r="BI76" s="233">
        <v>0</v>
      </c>
      <c r="BJ76" s="155" t="s">
        <v>651</v>
      </c>
      <c r="BK76" s="113">
        <f t="shared" si="140"/>
        <v>60</v>
      </c>
      <c r="BL76" s="248">
        <f t="shared" si="141"/>
        <v>31</v>
      </c>
      <c r="BM76" s="233">
        <v>29</v>
      </c>
      <c r="BN76" s="233">
        <v>2</v>
      </c>
      <c r="BO76" s="248">
        <f t="shared" si="142"/>
        <v>21</v>
      </c>
      <c r="BP76" s="233">
        <v>21</v>
      </c>
      <c r="BQ76" s="233">
        <v>0</v>
      </c>
      <c r="BR76" s="248">
        <f t="shared" si="143"/>
        <v>16</v>
      </c>
      <c r="BS76" s="233">
        <v>16</v>
      </c>
      <c r="BT76" s="233">
        <v>0</v>
      </c>
      <c r="BU76" s="248">
        <f t="shared" si="144"/>
        <v>0</v>
      </c>
      <c r="BV76" s="233">
        <v>0</v>
      </c>
      <c r="BW76" s="233">
        <v>0</v>
      </c>
      <c r="BX76" s="248">
        <f t="shared" si="145"/>
        <v>0</v>
      </c>
      <c r="BY76" s="233">
        <v>0</v>
      </c>
      <c r="BZ76" s="233">
        <v>0</v>
      </c>
      <c r="CA76" s="248">
        <f t="shared" si="146"/>
        <v>0</v>
      </c>
      <c r="CB76" s="251">
        <v>0</v>
      </c>
      <c r="CC76" s="233">
        <v>0</v>
      </c>
      <c r="CD76" s="248">
        <f t="shared" si="147"/>
        <v>0</v>
      </c>
      <c r="CE76" s="233">
        <v>0</v>
      </c>
      <c r="CF76" s="233">
        <v>0</v>
      </c>
      <c r="CG76" s="236">
        <f t="shared" si="148"/>
        <v>0</v>
      </c>
      <c r="CH76" s="221">
        <v>0</v>
      </c>
      <c r="CI76" s="221">
        <v>0</v>
      </c>
      <c r="CJ76" s="236">
        <f t="shared" si="149"/>
        <v>0</v>
      </c>
      <c r="CK76" s="221">
        <v>0</v>
      </c>
      <c r="CL76" s="221">
        <v>0</v>
      </c>
    </row>
    <row r="77" spans="1:90" s="96" customFormat="1">
      <c r="A77" s="155" t="s">
        <v>652</v>
      </c>
      <c r="B77" s="113">
        <f t="shared" si="113"/>
        <v>61</v>
      </c>
      <c r="C77" s="248">
        <f t="shared" si="114"/>
        <v>188</v>
      </c>
      <c r="D77" s="248">
        <f t="shared" si="115"/>
        <v>125</v>
      </c>
      <c r="E77" s="248">
        <f t="shared" si="116"/>
        <v>63</v>
      </c>
      <c r="F77" s="248">
        <f t="shared" si="117"/>
        <v>0</v>
      </c>
      <c r="G77" s="248">
        <f t="shared" si="118"/>
        <v>0</v>
      </c>
      <c r="H77" s="248">
        <f t="shared" si="119"/>
        <v>0</v>
      </c>
      <c r="I77" s="248">
        <f t="shared" si="120"/>
        <v>0</v>
      </c>
      <c r="J77" s="233">
        <v>0</v>
      </c>
      <c r="K77" s="233">
        <v>0</v>
      </c>
      <c r="L77" s="248">
        <f t="shared" si="121"/>
        <v>0</v>
      </c>
      <c r="M77" s="233">
        <v>0</v>
      </c>
      <c r="N77" s="233">
        <v>0</v>
      </c>
      <c r="O77" s="248">
        <f t="shared" si="122"/>
        <v>0</v>
      </c>
      <c r="P77" s="233">
        <v>0</v>
      </c>
      <c r="Q77" s="233">
        <v>0</v>
      </c>
      <c r="R77" s="248">
        <f t="shared" si="123"/>
        <v>0</v>
      </c>
      <c r="S77" s="233">
        <v>0</v>
      </c>
      <c r="T77" s="233">
        <v>0</v>
      </c>
      <c r="U77" s="248">
        <f t="shared" si="124"/>
        <v>0</v>
      </c>
      <c r="V77" s="233">
        <v>0</v>
      </c>
      <c r="W77" s="233">
        <v>0</v>
      </c>
      <c r="X77" s="248">
        <f t="shared" si="125"/>
        <v>0</v>
      </c>
      <c r="Y77" s="233">
        <v>0</v>
      </c>
      <c r="Z77" s="233">
        <v>0</v>
      </c>
      <c r="AA77" s="248">
        <f t="shared" si="126"/>
        <v>0</v>
      </c>
      <c r="AB77" s="233">
        <v>0</v>
      </c>
      <c r="AC77" s="233">
        <v>0</v>
      </c>
      <c r="AD77" s="248">
        <f t="shared" si="127"/>
        <v>0</v>
      </c>
      <c r="AE77" s="233">
        <v>0</v>
      </c>
      <c r="AF77" s="233">
        <v>0</v>
      </c>
      <c r="AG77" s="155" t="s">
        <v>652</v>
      </c>
      <c r="AH77" s="113">
        <f t="shared" si="128"/>
        <v>61</v>
      </c>
      <c r="AI77" s="248">
        <f t="shared" si="129"/>
        <v>0</v>
      </c>
      <c r="AJ77" s="233">
        <v>0</v>
      </c>
      <c r="AK77" s="233">
        <v>0</v>
      </c>
      <c r="AL77" s="248">
        <f t="shared" si="130"/>
        <v>0</v>
      </c>
      <c r="AM77" s="233">
        <v>0</v>
      </c>
      <c r="AN77" s="233">
        <v>0</v>
      </c>
      <c r="AO77" s="248">
        <f t="shared" si="131"/>
        <v>188</v>
      </c>
      <c r="AP77" s="248">
        <f t="shared" si="132"/>
        <v>125</v>
      </c>
      <c r="AQ77" s="248">
        <f t="shared" si="133"/>
        <v>63</v>
      </c>
      <c r="AR77" s="248">
        <f t="shared" si="134"/>
        <v>188</v>
      </c>
      <c r="AS77" s="233">
        <v>125</v>
      </c>
      <c r="AT77" s="233">
        <v>63</v>
      </c>
      <c r="AU77" s="248">
        <f t="shared" si="135"/>
        <v>99</v>
      </c>
      <c r="AV77" s="233">
        <v>70</v>
      </c>
      <c r="AW77" s="233">
        <v>29</v>
      </c>
      <c r="AX77" s="248">
        <f t="shared" si="136"/>
        <v>82</v>
      </c>
      <c r="AY77" s="233">
        <v>59</v>
      </c>
      <c r="AZ77" s="233">
        <v>23</v>
      </c>
      <c r="BA77" s="248">
        <f t="shared" si="137"/>
        <v>6</v>
      </c>
      <c r="BB77" s="233">
        <v>2</v>
      </c>
      <c r="BC77" s="233">
        <v>4</v>
      </c>
      <c r="BD77" s="248">
        <f t="shared" si="138"/>
        <v>6</v>
      </c>
      <c r="BE77" s="233">
        <v>2</v>
      </c>
      <c r="BF77" s="233">
        <v>4</v>
      </c>
      <c r="BG77" s="248">
        <f t="shared" si="139"/>
        <v>0</v>
      </c>
      <c r="BH77" s="233">
        <v>0</v>
      </c>
      <c r="BI77" s="233">
        <v>0</v>
      </c>
      <c r="BJ77" s="155" t="s">
        <v>652</v>
      </c>
      <c r="BK77" s="113">
        <f t="shared" si="140"/>
        <v>61</v>
      </c>
      <c r="BL77" s="248">
        <f t="shared" si="141"/>
        <v>0</v>
      </c>
      <c r="BM77" s="233">
        <v>0</v>
      </c>
      <c r="BN77" s="233">
        <v>0</v>
      </c>
      <c r="BO77" s="248">
        <f t="shared" si="142"/>
        <v>0</v>
      </c>
      <c r="BP77" s="233">
        <v>0</v>
      </c>
      <c r="BQ77" s="233">
        <v>0</v>
      </c>
      <c r="BR77" s="248">
        <f t="shared" si="143"/>
        <v>0</v>
      </c>
      <c r="BS77" s="233">
        <v>0</v>
      </c>
      <c r="BT77" s="233">
        <v>0</v>
      </c>
      <c r="BU77" s="248">
        <f t="shared" si="144"/>
        <v>0</v>
      </c>
      <c r="BV77" s="233">
        <v>0</v>
      </c>
      <c r="BW77" s="233">
        <v>0</v>
      </c>
      <c r="BX77" s="248">
        <f t="shared" si="145"/>
        <v>0</v>
      </c>
      <c r="BY77" s="233">
        <v>0</v>
      </c>
      <c r="BZ77" s="233">
        <v>0</v>
      </c>
      <c r="CA77" s="248">
        <f t="shared" si="146"/>
        <v>0</v>
      </c>
      <c r="CB77" s="251">
        <v>0</v>
      </c>
      <c r="CC77" s="233">
        <v>0</v>
      </c>
      <c r="CD77" s="248">
        <f t="shared" si="147"/>
        <v>0</v>
      </c>
      <c r="CE77" s="233">
        <v>0</v>
      </c>
      <c r="CF77" s="233">
        <v>0</v>
      </c>
      <c r="CG77" s="236">
        <f t="shared" si="148"/>
        <v>0</v>
      </c>
      <c r="CH77" s="221">
        <v>0</v>
      </c>
      <c r="CI77" s="221">
        <v>0</v>
      </c>
      <c r="CJ77" s="236">
        <f t="shared" si="149"/>
        <v>0</v>
      </c>
      <c r="CK77" s="221">
        <v>0</v>
      </c>
      <c r="CL77" s="221">
        <v>0</v>
      </c>
    </row>
    <row r="78" spans="1:90" s="96" customFormat="1">
      <c r="A78" s="245" t="s">
        <v>653</v>
      </c>
      <c r="B78" s="113">
        <f t="shared" si="113"/>
        <v>62</v>
      </c>
      <c r="C78" s="248">
        <f t="shared" si="114"/>
        <v>55</v>
      </c>
      <c r="D78" s="248">
        <f t="shared" si="115"/>
        <v>41</v>
      </c>
      <c r="E78" s="248">
        <f t="shared" si="116"/>
        <v>14</v>
      </c>
      <c r="F78" s="248">
        <f t="shared" si="117"/>
        <v>0</v>
      </c>
      <c r="G78" s="248">
        <f t="shared" si="118"/>
        <v>0</v>
      </c>
      <c r="H78" s="248">
        <f t="shared" si="119"/>
        <v>0</v>
      </c>
      <c r="I78" s="248">
        <f t="shared" si="120"/>
        <v>0</v>
      </c>
      <c r="J78" s="233">
        <v>0</v>
      </c>
      <c r="K78" s="233">
        <v>0</v>
      </c>
      <c r="L78" s="248">
        <f t="shared" si="121"/>
        <v>0</v>
      </c>
      <c r="M78" s="233">
        <v>0</v>
      </c>
      <c r="N78" s="233">
        <v>0</v>
      </c>
      <c r="O78" s="248">
        <f t="shared" si="122"/>
        <v>0</v>
      </c>
      <c r="P78" s="233">
        <v>0</v>
      </c>
      <c r="Q78" s="233">
        <v>0</v>
      </c>
      <c r="R78" s="248">
        <f t="shared" si="123"/>
        <v>0</v>
      </c>
      <c r="S78" s="233">
        <v>0</v>
      </c>
      <c r="T78" s="233">
        <v>0</v>
      </c>
      <c r="U78" s="248">
        <f t="shared" si="124"/>
        <v>0</v>
      </c>
      <c r="V78" s="233"/>
      <c r="W78" s="233"/>
      <c r="X78" s="248">
        <f t="shared" si="125"/>
        <v>0</v>
      </c>
      <c r="Y78" s="233">
        <v>0</v>
      </c>
      <c r="Z78" s="233">
        <v>0</v>
      </c>
      <c r="AA78" s="248">
        <f t="shared" si="126"/>
        <v>0</v>
      </c>
      <c r="AB78" s="233">
        <v>0</v>
      </c>
      <c r="AC78" s="233">
        <v>0</v>
      </c>
      <c r="AD78" s="248">
        <f t="shared" si="127"/>
        <v>0</v>
      </c>
      <c r="AE78" s="233">
        <v>0</v>
      </c>
      <c r="AF78" s="233">
        <v>0</v>
      </c>
      <c r="AG78" s="245" t="s">
        <v>653</v>
      </c>
      <c r="AH78" s="113">
        <f t="shared" si="128"/>
        <v>62</v>
      </c>
      <c r="AI78" s="248">
        <f t="shared" si="129"/>
        <v>0</v>
      </c>
      <c r="AJ78" s="233">
        <v>0</v>
      </c>
      <c r="AK78" s="233">
        <v>0</v>
      </c>
      <c r="AL78" s="248">
        <f t="shared" si="130"/>
        <v>0</v>
      </c>
      <c r="AM78" s="233"/>
      <c r="AN78" s="233"/>
      <c r="AO78" s="248">
        <f t="shared" si="131"/>
        <v>55</v>
      </c>
      <c r="AP78" s="248">
        <f t="shared" si="132"/>
        <v>41</v>
      </c>
      <c r="AQ78" s="248">
        <f t="shared" si="133"/>
        <v>14</v>
      </c>
      <c r="AR78" s="248">
        <f t="shared" si="134"/>
        <v>0</v>
      </c>
      <c r="AS78" s="233">
        <v>0</v>
      </c>
      <c r="AT78" s="233">
        <v>0</v>
      </c>
      <c r="AU78" s="248">
        <f t="shared" si="135"/>
        <v>0</v>
      </c>
      <c r="AV78" s="233">
        <v>0</v>
      </c>
      <c r="AW78" s="233">
        <v>0</v>
      </c>
      <c r="AX78" s="248">
        <f t="shared" si="136"/>
        <v>0</v>
      </c>
      <c r="AY78" s="233">
        <v>0</v>
      </c>
      <c r="AZ78" s="233">
        <v>0</v>
      </c>
      <c r="BA78" s="248">
        <f t="shared" si="137"/>
        <v>0</v>
      </c>
      <c r="BB78" s="233">
        <v>0</v>
      </c>
      <c r="BC78" s="233">
        <v>0</v>
      </c>
      <c r="BD78" s="248">
        <f t="shared" si="138"/>
        <v>0</v>
      </c>
      <c r="BE78" s="233">
        <v>0</v>
      </c>
      <c r="BF78" s="233">
        <v>0</v>
      </c>
      <c r="BG78" s="248">
        <f t="shared" si="139"/>
        <v>0</v>
      </c>
      <c r="BH78" s="233">
        <v>0</v>
      </c>
      <c r="BI78" s="233">
        <v>0</v>
      </c>
      <c r="BJ78" s="245" t="s">
        <v>653</v>
      </c>
      <c r="BK78" s="113">
        <f t="shared" si="140"/>
        <v>62</v>
      </c>
      <c r="BL78" s="248">
        <f t="shared" si="141"/>
        <v>55</v>
      </c>
      <c r="BM78" s="233">
        <v>41</v>
      </c>
      <c r="BN78" s="233">
        <v>14</v>
      </c>
      <c r="BO78" s="248">
        <f t="shared" si="142"/>
        <v>12</v>
      </c>
      <c r="BP78" s="233">
        <v>9</v>
      </c>
      <c r="BQ78" s="233">
        <v>3</v>
      </c>
      <c r="BR78" s="248">
        <f t="shared" si="143"/>
        <v>0</v>
      </c>
      <c r="BS78" s="233">
        <v>0</v>
      </c>
      <c r="BT78" s="233">
        <v>0</v>
      </c>
      <c r="BU78" s="248">
        <f t="shared" si="144"/>
        <v>10</v>
      </c>
      <c r="BV78" s="233">
        <v>7</v>
      </c>
      <c r="BW78" s="233">
        <v>3</v>
      </c>
      <c r="BX78" s="248">
        <f t="shared" si="145"/>
        <v>0</v>
      </c>
      <c r="BY78" s="233">
        <v>0</v>
      </c>
      <c r="BZ78" s="233">
        <v>0</v>
      </c>
      <c r="CA78" s="248">
        <f t="shared" si="146"/>
        <v>10</v>
      </c>
      <c r="CB78" s="251">
        <v>7</v>
      </c>
      <c r="CC78" s="233">
        <v>3</v>
      </c>
      <c r="CD78" s="248">
        <f t="shared" si="147"/>
        <v>0</v>
      </c>
      <c r="CE78" s="233">
        <v>0</v>
      </c>
      <c r="CF78" s="233">
        <v>0</v>
      </c>
      <c r="CG78" s="236">
        <f t="shared" si="148"/>
        <v>0</v>
      </c>
      <c r="CH78" s="221">
        <v>0</v>
      </c>
      <c r="CI78" s="221">
        <v>0</v>
      </c>
      <c r="CJ78" s="236">
        <f t="shared" si="149"/>
        <v>0</v>
      </c>
      <c r="CK78" s="221">
        <v>0</v>
      </c>
      <c r="CL78" s="221">
        <v>0</v>
      </c>
    </row>
    <row r="79" spans="1:90" s="96" customFormat="1">
      <c r="A79" s="245" t="s">
        <v>654</v>
      </c>
      <c r="B79" s="113">
        <f t="shared" si="113"/>
        <v>63</v>
      </c>
      <c r="C79" s="248">
        <f t="shared" si="114"/>
        <v>41</v>
      </c>
      <c r="D79" s="248">
        <f t="shared" si="115"/>
        <v>6</v>
      </c>
      <c r="E79" s="248">
        <f t="shared" si="116"/>
        <v>35</v>
      </c>
      <c r="F79" s="248">
        <f t="shared" si="117"/>
        <v>0</v>
      </c>
      <c r="G79" s="248">
        <f t="shared" si="118"/>
        <v>0</v>
      </c>
      <c r="H79" s="248">
        <f t="shared" si="119"/>
        <v>0</v>
      </c>
      <c r="I79" s="248">
        <f t="shared" si="120"/>
        <v>0</v>
      </c>
      <c r="J79" s="233">
        <v>0</v>
      </c>
      <c r="K79" s="233">
        <v>0</v>
      </c>
      <c r="L79" s="248">
        <f t="shared" si="121"/>
        <v>0</v>
      </c>
      <c r="M79" s="233">
        <v>0</v>
      </c>
      <c r="N79" s="233">
        <v>0</v>
      </c>
      <c r="O79" s="248">
        <f t="shared" si="122"/>
        <v>0</v>
      </c>
      <c r="P79" s="233">
        <v>0</v>
      </c>
      <c r="Q79" s="233">
        <v>0</v>
      </c>
      <c r="R79" s="248">
        <f t="shared" si="123"/>
        <v>0</v>
      </c>
      <c r="S79" s="233">
        <v>0</v>
      </c>
      <c r="T79" s="233">
        <v>0</v>
      </c>
      <c r="U79" s="248">
        <f t="shared" si="124"/>
        <v>0</v>
      </c>
      <c r="V79" s="233"/>
      <c r="W79" s="233"/>
      <c r="X79" s="248">
        <f t="shared" si="125"/>
        <v>0</v>
      </c>
      <c r="Y79" s="233">
        <v>0</v>
      </c>
      <c r="Z79" s="233">
        <v>0</v>
      </c>
      <c r="AA79" s="248">
        <f t="shared" si="126"/>
        <v>0</v>
      </c>
      <c r="AB79" s="233">
        <v>0</v>
      </c>
      <c r="AC79" s="233">
        <v>0</v>
      </c>
      <c r="AD79" s="248">
        <f t="shared" si="127"/>
        <v>0</v>
      </c>
      <c r="AE79" s="233">
        <v>0</v>
      </c>
      <c r="AF79" s="233">
        <v>0</v>
      </c>
      <c r="AG79" s="245" t="s">
        <v>654</v>
      </c>
      <c r="AH79" s="113">
        <f t="shared" si="128"/>
        <v>63</v>
      </c>
      <c r="AI79" s="248">
        <f t="shared" si="129"/>
        <v>0</v>
      </c>
      <c r="AJ79" s="233">
        <v>0</v>
      </c>
      <c r="AK79" s="233">
        <v>0</v>
      </c>
      <c r="AL79" s="248">
        <f t="shared" si="130"/>
        <v>0</v>
      </c>
      <c r="AM79" s="233"/>
      <c r="AN79" s="233"/>
      <c r="AO79" s="248">
        <f t="shared" si="131"/>
        <v>41</v>
      </c>
      <c r="AP79" s="248">
        <f t="shared" si="132"/>
        <v>6</v>
      </c>
      <c r="AQ79" s="248">
        <f t="shared" si="133"/>
        <v>35</v>
      </c>
      <c r="AR79" s="248">
        <f t="shared" si="134"/>
        <v>0</v>
      </c>
      <c r="AS79" s="233">
        <v>0</v>
      </c>
      <c r="AT79" s="233">
        <v>0</v>
      </c>
      <c r="AU79" s="248">
        <f t="shared" si="135"/>
        <v>0</v>
      </c>
      <c r="AV79" s="233">
        <v>0</v>
      </c>
      <c r="AW79" s="233">
        <v>0</v>
      </c>
      <c r="AX79" s="248">
        <f t="shared" si="136"/>
        <v>0</v>
      </c>
      <c r="AY79" s="233">
        <v>0</v>
      </c>
      <c r="AZ79" s="233">
        <v>0</v>
      </c>
      <c r="BA79" s="248">
        <f t="shared" si="137"/>
        <v>0</v>
      </c>
      <c r="BB79" s="233">
        <v>0</v>
      </c>
      <c r="BC79" s="233">
        <v>0</v>
      </c>
      <c r="BD79" s="248">
        <f t="shared" si="138"/>
        <v>0</v>
      </c>
      <c r="BE79" s="233">
        <v>0</v>
      </c>
      <c r="BF79" s="233">
        <v>0</v>
      </c>
      <c r="BG79" s="248">
        <f t="shared" si="139"/>
        <v>0</v>
      </c>
      <c r="BH79" s="233">
        <v>0</v>
      </c>
      <c r="BI79" s="233">
        <v>0</v>
      </c>
      <c r="BJ79" s="245" t="s">
        <v>654</v>
      </c>
      <c r="BK79" s="113">
        <f t="shared" si="140"/>
        <v>63</v>
      </c>
      <c r="BL79" s="248">
        <f t="shared" si="141"/>
        <v>41</v>
      </c>
      <c r="BM79" s="233">
        <v>6</v>
      </c>
      <c r="BN79" s="233">
        <v>35</v>
      </c>
      <c r="BO79" s="248">
        <f t="shared" si="142"/>
        <v>7</v>
      </c>
      <c r="BP79" s="233">
        <v>0</v>
      </c>
      <c r="BQ79" s="233">
        <v>7</v>
      </c>
      <c r="BR79" s="248">
        <f t="shared" si="143"/>
        <v>7</v>
      </c>
      <c r="BS79" s="233">
        <v>0</v>
      </c>
      <c r="BT79" s="233">
        <v>7</v>
      </c>
      <c r="BU79" s="248">
        <f t="shared" si="144"/>
        <v>3</v>
      </c>
      <c r="BV79" s="233">
        <v>1</v>
      </c>
      <c r="BW79" s="233">
        <v>2</v>
      </c>
      <c r="BX79" s="248">
        <f t="shared" si="145"/>
        <v>0</v>
      </c>
      <c r="BY79" s="233">
        <v>0</v>
      </c>
      <c r="BZ79" s="233">
        <v>0</v>
      </c>
      <c r="CA79" s="248">
        <f t="shared" si="146"/>
        <v>3</v>
      </c>
      <c r="CB79" s="251">
        <v>1</v>
      </c>
      <c r="CC79" s="233">
        <v>2</v>
      </c>
      <c r="CD79" s="248">
        <f t="shared" si="147"/>
        <v>0</v>
      </c>
      <c r="CE79" s="233">
        <v>0</v>
      </c>
      <c r="CF79" s="233">
        <v>0</v>
      </c>
      <c r="CG79" s="236">
        <f t="shared" si="148"/>
        <v>0</v>
      </c>
      <c r="CH79" s="221">
        <v>0</v>
      </c>
      <c r="CI79" s="221">
        <v>0</v>
      </c>
      <c r="CJ79" s="236">
        <f t="shared" si="149"/>
        <v>0</v>
      </c>
      <c r="CK79" s="221">
        <v>0</v>
      </c>
      <c r="CL79" s="221">
        <v>0</v>
      </c>
    </row>
    <row r="80" spans="1:90" s="96" customFormat="1">
      <c r="A80" s="155" t="s">
        <v>655</v>
      </c>
      <c r="B80" s="113">
        <f t="shared" si="113"/>
        <v>64</v>
      </c>
      <c r="C80" s="248">
        <f t="shared" si="114"/>
        <v>203</v>
      </c>
      <c r="D80" s="248">
        <f t="shared" si="115"/>
        <v>53</v>
      </c>
      <c r="E80" s="248">
        <f t="shared" si="116"/>
        <v>150</v>
      </c>
      <c r="F80" s="248">
        <f t="shared" si="117"/>
        <v>0</v>
      </c>
      <c r="G80" s="248">
        <f t="shared" si="118"/>
        <v>0</v>
      </c>
      <c r="H80" s="248">
        <f t="shared" si="119"/>
        <v>0</v>
      </c>
      <c r="I80" s="248">
        <f t="shared" si="120"/>
        <v>0</v>
      </c>
      <c r="J80" s="233">
        <v>0</v>
      </c>
      <c r="K80" s="233">
        <v>0</v>
      </c>
      <c r="L80" s="248">
        <f t="shared" si="121"/>
        <v>0</v>
      </c>
      <c r="M80" s="233">
        <v>0</v>
      </c>
      <c r="N80" s="233">
        <v>0</v>
      </c>
      <c r="O80" s="248">
        <f t="shared" si="122"/>
        <v>0</v>
      </c>
      <c r="P80" s="233">
        <v>0</v>
      </c>
      <c r="Q80" s="233">
        <v>0</v>
      </c>
      <c r="R80" s="248">
        <f t="shared" si="123"/>
        <v>0</v>
      </c>
      <c r="S80" s="233">
        <v>0</v>
      </c>
      <c r="T80" s="233">
        <v>0</v>
      </c>
      <c r="U80" s="248">
        <f t="shared" si="124"/>
        <v>0</v>
      </c>
      <c r="V80" s="233">
        <v>0</v>
      </c>
      <c r="W80" s="233">
        <v>0</v>
      </c>
      <c r="X80" s="248">
        <f t="shared" si="125"/>
        <v>0</v>
      </c>
      <c r="Y80" s="233">
        <v>0</v>
      </c>
      <c r="Z80" s="233">
        <v>0</v>
      </c>
      <c r="AA80" s="248">
        <f t="shared" si="126"/>
        <v>0</v>
      </c>
      <c r="AB80" s="233">
        <v>0</v>
      </c>
      <c r="AC80" s="233">
        <v>0</v>
      </c>
      <c r="AD80" s="248">
        <f t="shared" si="127"/>
        <v>0</v>
      </c>
      <c r="AE80" s="233">
        <v>0</v>
      </c>
      <c r="AF80" s="233">
        <v>0</v>
      </c>
      <c r="AG80" s="155" t="s">
        <v>655</v>
      </c>
      <c r="AH80" s="113">
        <f t="shared" si="128"/>
        <v>64</v>
      </c>
      <c r="AI80" s="248">
        <f t="shared" si="129"/>
        <v>0</v>
      </c>
      <c r="AJ80" s="233">
        <v>0</v>
      </c>
      <c r="AK80" s="233">
        <v>0</v>
      </c>
      <c r="AL80" s="248">
        <f t="shared" si="130"/>
        <v>0</v>
      </c>
      <c r="AM80" s="233">
        <v>0</v>
      </c>
      <c r="AN80" s="233">
        <v>0</v>
      </c>
      <c r="AO80" s="248">
        <f t="shared" si="131"/>
        <v>203</v>
      </c>
      <c r="AP80" s="248">
        <f t="shared" si="132"/>
        <v>53</v>
      </c>
      <c r="AQ80" s="248">
        <f t="shared" si="133"/>
        <v>150</v>
      </c>
      <c r="AR80" s="248">
        <f t="shared" si="134"/>
        <v>9</v>
      </c>
      <c r="AS80" s="233">
        <v>1</v>
      </c>
      <c r="AT80" s="233">
        <v>8</v>
      </c>
      <c r="AU80" s="248">
        <f t="shared" si="135"/>
        <v>2</v>
      </c>
      <c r="AV80" s="233">
        <v>1</v>
      </c>
      <c r="AW80" s="233">
        <v>1</v>
      </c>
      <c r="AX80" s="248">
        <f t="shared" si="136"/>
        <v>0</v>
      </c>
      <c r="AY80" s="233">
        <v>0</v>
      </c>
      <c r="AZ80" s="233">
        <v>0</v>
      </c>
      <c r="BA80" s="248">
        <f t="shared" si="137"/>
        <v>0</v>
      </c>
      <c r="BB80" s="233">
        <v>0</v>
      </c>
      <c r="BC80" s="233">
        <v>0</v>
      </c>
      <c r="BD80" s="248">
        <f t="shared" si="138"/>
        <v>0</v>
      </c>
      <c r="BE80" s="233">
        <v>0</v>
      </c>
      <c r="BF80" s="233">
        <v>0</v>
      </c>
      <c r="BG80" s="248">
        <f t="shared" si="139"/>
        <v>0</v>
      </c>
      <c r="BH80" s="233">
        <v>0</v>
      </c>
      <c r="BI80" s="233">
        <v>0</v>
      </c>
      <c r="BJ80" s="155" t="s">
        <v>655</v>
      </c>
      <c r="BK80" s="113">
        <f t="shared" si="140"/>
        <v>64</v>
      </c>
      <c r="BL80" s="248">
        <f t="shared" si="141"/>
        <v>194</v>
      </c>
      <c r="BM80" s="233">
        <v>52</v>
      </c>
      <c r="BN80" s="233">
        <v>142</v>
      </c>
      <c r="BO80" s="248">
        <f t="shared" si="142"/>
        <v>68</v>
      </c>
      <c r="BP80" s="233">
        <v>15</v>
      </c>
      <c r="BQ80" s="233">
        <v>53</v>
      </c>
      <c r="BR80" s="248">
        <f t="shared" si="143"/>
        <v>32</v>
      </c>
      <c r="BS80" s="233">
        <v>11</v>
      </c>
      <c r="BT80" s="233">
        <v>21</v>
      </c>
      <c r="BU80" s="248">
        <f t="shared" si="144"/>
        <v>5</v>
      </c>
      <c r="BV80" s="233">
        <v>2</v>
      </c>
      <c r="BW80" s="233">
        <v>3</v>
      </c>
      <c r="BX80" s="248">
        <f t="shared" si="145"/>
        <v>2</v>
      </c>
      <c r="BY80" s="233">
        <v>2</v>
      </c>
      <c r="BZ80" s="233">
        <v>0</v>
      </c>
      <c r="CA80" s="248">
        <f t="shared" si="146"/>
        <v>3</v>
      </c>
      <c r="CB80" s="251">
        <v>0</v>
      </c>
      <c r="CC80" s="233">
        <v>3</v>
      </c>
      <c r="CD80" s="248">
        <f t="shared" si="147"/>
        <v>0</v>
      </c>
      <c r="CE80" s="233">
        <v>0</v>
      </c>
      <c r="CF80" s="233">
        <v>0</v>
      </c>
      <c r="CG80" s="236">
        <f t="shared" si="148"/>
        <v>0</v>
      </c>
      <c r="CH80" s="221">
        <v>0</v>
      </c>
      <c r="CI80" s="221">
        <v>0</v>
      </c>
      <c r="CJ80" s="236">
        <f t="shared" si="149"/>
        <v>0</v>
      </c>
      <c r="CK80" s="221">
        <v>0</v>
      </c>
      <c r="CL80" s="221">
        <v>0</v>
      </c>
    </row>
    <row r="81" spans="1:90" s="96" customFormat="1">
      <c r="A81" s="155" t="s">
        <v>656</v>
      </c>
      <c r="B81" s="113">
        <f t="shared" si="113"/>
        <v>65</v>
      </c>
      <c r="C81" s="248">
        <f t="shared" si="114"/>
        <v>171</v>
      </c>
      <c r="D81" s="248">
        <f t="shared" si="115"/>
        <v>82</v>
      </c>
      <c r="E81" s="248">
        <f t="shared" si="116"/>
        <v>89</v>
      </c>
      <c r="F81" s="248">
        <f t="shared" si="117"/>
        <v>0</v>
      </c>
      <c r="G81" s="248">
        <f t="shared" si="118"/>
        <v>0</v>
      </c>
      <c r="H81" s="248">
        <f t="shared" si="119"/>
        <v>0</v>
      </c>
      <c r="I81" s="248">
        <f t="shared" si="120"/>
        <v>0</v>
      </c>
      <c r="J81" s="233">
        <v>0</v>
      </c>
      <c r="K81" s="233">
        <v>0</v>
      </c>
      <c r="L81" s="248">
        <f t="shared" si="121"/>
        <v>0</v>
      </c>
      <c r="M81" s="233">
        <v>0</v>
      </c>
      <c r="N81" s="233">
        <v>0</v>
      </c>
      <c r="O81" s="248">
        <f t="shared" si="122"/>
        <v>0</v>
      </c>
      <c r="P81" s="233">
        <v>0</v>
      </c>
      <c r="Q81" s="233">
        <v>0</v>
      </c>
      <c r="R81" s="248">
        <f t="shared" si="123"/>
        <v>0</v>
      </c>
      <c r="S81" s="233">
        <v>0</v>
      </c>
      <c r="T81" s="233">
        <v>0</v>
      </c>
      <c r="U81" s="248">
        <f t="shared" si="124"/>
        <v>0</v>
      </c>
      <c r="V81" s="233">
        <v>0</v>
      </c>
      <c r="W81" s="233">
        <v>0</v>
      </c>
      <c r="X81" s="248">
        <f t="shared" si="125"/>
        <v>0</v>
      </c>
      <c r="Y81" s="233">
        <v>0</v>
      </c>
      <c r="Z81" s="233">
        <v>0</v>
      </c>
      <c r="AA81" s="248">
        <f t="shared" si="126"/>
        <v>0</v>
      </c>
      <c r="AB81" s="233">
        <v>0</v>
      </c>
      <c r="AC81" s="233">
        <v>0</v>
      </c>
      <c r="AD81" s="248">
        <f t="shared" si="127"/>
        <v>0</v>
      </c>
      <c r="AE81" s="233">
        <v>0</v>
      </c>
      <c r="AF81" s="233">
        <v>0</v>
      </c>
      <c r="AG81" s="155" t="s">
        <v>656</v>
      </c>
      <c r="AH81" s="113">
        <f t="shared" si="128"/>
        <v>65</v>
      </c>
      <c r="AI81" s="248">
        <f t="shared" si="129"/>
        <v>0</v>
      </c>
      <c r="AJ81" s="233">
        <v>0</v>
      </c>
      <c r="AK81" s="233">
        <v>0</v>
      </c>
      <c r="AL81" s="248">
        <f t="shared" si="130"/>
        <v>0</v>
      </c>
      <c r="AM81" s="233">
        <v>0</v>
      </c>
      <c r="AN81" s="233">
        <v>0</v>
      </c>
      <c r="AO81" s="248">
        <f t="shared" si="131"/>
        <v>171</v>
      </c>
      <c r="AP81" s="248">
        <f t="shared" si="132"/>
        <v>82</v>
      </c>
      <c r="AQ81" s="248">
        <f t="shared" si="133"/>
        <v>89</v>
      </c>
      <c r="AR81" s="248">
        <f t="shared" si="134"/>
        <v>88</v>
      </c>
      <c r="AS81" s="233">
        <v>48</v>
      </c>
      <c r="AT81" s="233">
        <v>40</v>
      </c>
      <c r="AU81" s="248">
        <f t="shared" si="135"/>
        <v>30</v>
      </c>
      <c r="AV81" s="233">
        <v>16</v>
      </c>
      <c r="AW81" s="233">
        <v>14</v>
      </c>
      <c r="AX81" s="248">
        <f t="shared" si="136"/>
        <v>5</v>
      </c>
      <c r="AY81" s="233">
        <v>3</v>
      </c>
      <c r="AZ81" s="233">
        <v>2</v>
      </c>
      <c r="BA81" s="248">
        <f t="shared" si="137"/>
        <v>0</v>
      </c>
      <c r="BB81" s="233">
        <v>0</v>
      </c>
      <c r="BC81" s="233">
        <v>0</v>
      </c>
      <c r="BD81" s="248">
        <f t="shared" si="138"/>
        <v>0</v>
      </c>
      <c r="BE81" s="233">
        <v>0</v>
      </c>
      <c r="BF81" s="233">
        <v>0</v>
      </c>
      <c r="BG81" s="248">
        <f t="shared" si="139"/>
        <v>0</v>
      </c>
      <c r="BH81" s="233">
        <v>0</v>
      </c>
      <c r="BI81" s="233">
        <v>0</v>
      </c>
      <c r="BJ81" s="155" t="s">
        <v>656</v>
      </c>
      <c r="BK81" s="113">
        <f t="shared" si="140"/>
        <v>65</v>
      </c>
      <c r="BL81" s="248">
        <f t="shared" si="141"/>
        <v>83</v>
      </c>
      <c r="BM81" s="233">
        <v>34</v>
      </c>
      <c r="BN81" s="233">
        <v>49</v>
      </c>
      <c r="BO81" s="248">
        <f t="shared" si="142"/>
        <v>46</v>
      </c>
      <c r="BP81" s="233">
        <v>24</v>
      </c>
      <c r="BQ81" s="233">
        <v>22</v>
      </c>
      <c r="BR81" s="248">
        <f t="shared" si="143"/>
        <v>29</v>
      </c>
      <c r="BS81" s="233">
        <v>14</v>
      </c>
      <c r="BT81" s="233">
        <v>15</v>
      </c>
      <c r="BU81" s="248">
        <f t="shared" si="144"/>
        <v>37</v>
      </c>
      <c r="BV81" s="233">
        <v>11</v>
      </c>
      <c r="BW81" s="233">
        <v>26</v>
      </c>
      <c r="BX81" s="248">
        <f t="shared" si="145"/>
        <v>0</v>
      </c>
      <c r="BY81" s="233">
        <v>0</v>
      </c>
      <c r="BZ81" s="233">
        <v>0</v>
      </c>
      <c r="CA81" s="248">
        <f t="shared" si="146"/>
        <v>37</v>
      </c>
      <c r="CB81" s="251">
        <v>11</v>
      </c>
      <c r="CC81" s="233">
        <v>26</v>
      </c>
      <c r="CD81" s="248">
        <f t="shared" si="147"/>
        <v>0</v>
      </c>
      <c r="CE81" s="233">
        <v>0</v>
      </c>
      <c r="CF81" s="233">
        <v>0</v>
      </c>
      <c r="CG81" s="236">
        <f t="shared" si="148"/>
        <v>0</v>
      </c>
      <c r="CH81" s="221">
        <v>0</v>
      </c>
      <c r="CI81" s="221">
        <v>0</v>
      </c>
      <c r="CJ81" s="236">
        <f t="shared" si="149"/>
        <v>0</v>
      </c>
      <c r="CK81" s="221">
        <v>0</v>
      </c>
      <c r="CL81" s="221">
        <v>0</v>
      </c>
    </row>
    <row r="82" spans="1:90" s="96" customFormat="1">
      <c r="A82" s="155" t="s">
        <v>657</v>
      </c>
      <c r="B82" s="113">
        <f t="shared" si="113"/>
        <v>66</v>
      </c>
      <c r="C82" s="248">
        <f t="shared" si="114"/>
        <v>21</v>
      </c>
      <c r="D82" s="248">
        <f t="shared" si="115"/>
        <v>14</v>
      </c>
      <c r="E82" s="248">
        <f t="shared" si="116"/>
        <v>7</v>
      </c>
      <c r="F82" s="248">
        <f t="shared" si="117"/>
        <v>0</v>
      </c>
      <c r="G82" s="248">
        <f t="shared" si="118"/>
        <v>0</v>
      </c>
      <c r="H82" s="248">
        <f t="shared" si="119"/>
        <v>0</v>
      </c>
      <c r="I82" s="248">
        <f t="shared" si="120"/>
        <v>0</v>
      </c>
      <c r="J82" s="233">
        <v>0</v>
      </c>
      <c r="K82" s="233">
        <v>0</v>
      </c>
      <c r="L82" s="248">
        <f t="shared" ref="L82:L100" si="370">+M82+N82</f>
        <v>0</v>
      </c>
      <c r="M82" s="233">
        <v>0</v>
      </c>
      <c r="N82" s="233">
        <v>0</v>
      </c>
      <c r="O82" s="248">
        <f t="shared" ref="O82:O100" si="371">+P82+Q82</f>
        <v>0</v>
      </c>
      <c r="P82" s="233">
        <v>0</v>
      </c>
      <c r="Q82" s="233">
        <v>0</v>
      </c>
      <c r="R82" s="248">
        <f t="shared" ref="R82:R100" si="372">+S82+T82</f>
        <v>0</v>
      </c>
      <c r="S82" s="233">
        <v>0</v>
      </c>
      <c r="T82" s="233">
        <v>0</v>
      </c>
      <c r="U82" s="248">
        <f t="shared" ref="U82:U100" si="373">+V82+W82</f>
        <v>0</v>
      </c>
      <c r="V82" s="233">
        <v>0</v>
      </c>
      <c r="W82" s="233">
        <v>0</v>
      </c>
      <c r="X82" s="248">
        <f t="shared" ref="X82:X100" si="374">+Y82+Z82</f>
        <v>0</v>
      </c>
      <c r="Y82" s="233">
        <v>0</v>
      </c>
      <c r="Z82" s="233">
        <v>0</v>
      </c>
      <c r="AA82" s="248">
        <f t="shared" ref="AA82:AA100" si="375">+AB82+AC82</f>
        <v>0</v>
      </c>
      <c r="AB82" s="233">
        <v>0</v>
      </c>
      <c r="AC82" s="233">
        <v>0</v>
      </c>
      <c r="AD82" s="248">
        <f t="shared" ref="AD82:AD100" si="376">+AE82+AF82</f>
        <v>0</v>
      </c>
      <c r="AE82" s="233">
        <v>0</v>
      </c>
      <c r="AF82" s="233">
        <v>0</v>
      </c>
      <c r="AG82" s="155" t="s">
        <v>657</v>
      </c>
      <c r="AH82" s="113">
        <f t="shared" si="128"/>
        <v>66</v>
      </c>
      <c r="AI82" s="248">
        <f t="shared" ref="AI82:AI100" si="377">+AJ82+AK82</f>
        <v>0</v>
      </c>
      <c r="AJ82" s="233">
        <v>0</v>
      </c>
      <c r="AK82" s="233">
        <v>0</v>
      </c>
      <c r="AL82" s="248">
        <f t="shared" ref="AL82:AL100" si="378">+AM82+AN82</f>
        <v>0</v>
      </c>
      <c r="AM82" s="233">
        <v>0</v>
      </c>
      <c r="AN82" s="233">
        <v>0</v>
      </c>
      <c r="AO82" s="248">
        <f t="shared" si="131"/>
        <v>21</v>
      </c>
      <c r="AP82" s="248">
        <f t="shared" si="132"/>
        <v>14</v>
      </c>
      <c r="AQ82" s="248">
        <f t="shared" si="133"/>
        <v>7</v>
      </c>
      <c r="AR82" s="248">
        <f t="shared" si="134"/>
        <v>21</v>
      </c>
      <c r="AS82" s="233">
        <v>14</v>
      </c>
      <c r="AT82" s="233">
        <v>7</v>
      </c>
      <c r="AU82" s="248">
        <f t="shared" ref="AU82:AU100" si="379">+AV82+AW82</f>
        <v>19</v>
      </c>
      <c r="AV82" s="233">
        <v>12</v>
      </c>
      <c r="AW82" s="233">
        <v>7</v>
      </c>
      <c r="AX82" s="248">
        <f t="shared" ref="AX82:AX100" si="380">+AY82+AZ82</f>
        <v>15</v>
      </c>
      <c r="AY82" s="233">
        <v>8</v>
      </c>
      <c r="AZ82" s="233">
        <v>7</v>
      </c>
      <c r="BA82" s="248">
        <f t="shared" ref="BA82:BA100" si="381">+BB82+BC82</f>
        <v>0</v>
      </c>
      <c r="BB82" s="233">
        <v>0</v>
      </c>
      <c r="BC82" s="233">
        <v>0</v>
      </c>
      <c r="BD82" s="248">
        <f t="shared" ref="BD82:BD100" si="382">+BE82+BF82</f>
        <v>0</v>
      </c>
      <c r="BE82" s="233">
        <v>0</v>
      </c>
      <c r="BF82" s="233">
        <v>0</v>
      </c>
      <c r="BG82" s="248">
        <f t="shared" ref="BG82:BG100" si="383">+BH82+BI82</f>
        <v>0</v>
      </c>
      <c r="BH82" s="233">
        <v>0</v>
      </c>
      <c r="BI82" s="233">
        <v>0</v>
      </c>
      <c r="BJ82" s="155" t="s">
        <v>657</v>
      </c>
      <c r="BK82" s="113">
        <f t="shared" si="140"/>
        <v>66</v>
      </c>
      <c r="BL82" s="248">
        <f t="shared" ref="BL82:BL100" si="384">+BM82+BN82</f>
        <v>0</v>
      </c>
      <c r="BM82" s="233">
        <v>0</v>
      </c>
      <c r="BN82" s="233">
        <v>0</v>
      </c>
      <c r="BO82" s="248">
        <f t="shared" ref="BO82:BO100" si="385">+BP82+BQ82</f>
        <v>0</v>
      </c>
      <c r="BP82" s="233">
        <v>0</v>
      </c>
      <c r="BQ82" s="233">
        <v>0</v>
      </c>
      <c r="BR82" s="248">
        <f t="shared" ref="BR82:BR100" si="386">+BS82+BT82</f>
        <v>0</v>
      </c>
      <c r="BS82" s="233">
        <v>0</v>
      </c>
      <c r="BT82" s="233">
        <v>0</v>
      </c>
      <c r="BU82" s="248">
        <f t="shared" ref="BU82:BU100" si="387">+BV82+BW82</f>
        <v>0</v>
      </c>
      <c r="BV82" s="233">
        <v>0</v>
      </c>
      <c r="BW82" s="233">
        <v>0</v>
      </c>
      <c r="BX82" s="248">
        <f t="shared" ref="BX82:BX100" si="388">+BY82+BZ82</f>
        <v>0</v>
      </c>
      <c r="BY82" s="233">
        <v>0</v>
      </c>
      <c r="BZ82" s="233">
        <v>0</v>
      </c>
      <c r="CA82" s="248">
        <f t="shared" ref="CA82:CA100" si="389">+CB82+CC82</f>
        <v>0</v>
      </c>
      <c r="CB82" s="251">
        <v>0</v>
      </c>
      <c r="CC82" s="233">
        <v>0</v>
      </c>
      <c r="CD82" s="248">
        <f t="shared" ref="CD82:CD100" si="390">+CE82+CF82</f>
        <v>0</v>
      </c>
      <c r="CE82" s="233">
        <v>0</v>
      </c>
      <c r="CF82" s="233">
        <v>0</v>
      </c>
      <c r="CG82" s="236">
        <f t="shared" ref="CG82:CG100" si="391">+CH82+CI82</f>
        <v>0</v>
      </c>
      <c r="CH82" s="221">
        <v>0</v>
      </c>
      <c r="CI82" s="221">
        <v>0</v>
      </c>
      <c r="CJ82" s="236">
        <f t="shared" ref="CJ82:CJ100" si="392">+CK82+CL82</f>
        <v>0</v>
      </c>
      <c r="CK82" s="221">
        <v>0</v>
      </c>
      <c r="CL82" s="221">
        <v>0</v>
      </c>
    </row>
    <row r="83" spans="1:90" s="96" customFormat="1">
      <c r="A83" s="241" t="s">
        <v>658</v>
      </c>
      <c r="B83" s="113">
        <f t="shared" si="113"/>
        <v>67</v>
      </c>
      <c r="C83" s="248">
        <f t="shared" ref="C83:C100" si="393">+F83+AO83+CD83</f>
        <v>223</v>
      </c>
      <c r="D83" s="248">
        <f t="shared" ref="D83:D100" si="394">+G83+AP83+CE83</f>
        <v>119</v>
      </c>
      <c r="E83" s="248">
        <f t="shared" ref="E83:E100" si="395">+H83+AQ83+CF83</f>
        <v>104</v>
      </c>
      <c r="F83" s="248">
        <f t="shared" ref="F83:F100" si="396">+I83+X83</f>
        <v>0</v>
      </c>
      <c r="G83" s="248">
        <f t="shared" ref="G83:G100" si="397">+J83+Y83</f>
        <v>0</v>
      </c>
      <c r="H83" s="248">
        <f t="shared" ref="H83:H100" si="398">+K83+Z83</f>
        <v>0</v>
      </c>
      <c r="I83" s="248">
        <f t="shared" ref="I83:I100" si="399">+J83+K83</f>
        <v>0</v>
      </c>
      <c r="J83" s="233">
        <v>0</v>
      </c>
      <c r="K83" s="233">
        <v>0</v>
      </c>
      <c r="L83" s="248">
        <f t="shared" si="370"/>
        <v>0</v>
      </c>
      <c r="M83" s="233">
        <v>0</v>
      </c>
      <c r="N83" s="233">
        <v>0</v>
      </c>
      <c r="O83" s="248">
        <f t="shared" si="371"/>
        <v>0</v>
      </c>
      <c r="P83" s="233">
        <v>0</v>
      </c>
      <c r="Q83" s="233">
        <v>0</v>
      </c>
      <c r="R83" s="248">
        <f t="shared" si="372"/>
        <v>0</v>
      </c>
      <c r="S83" s="233">
        <v>0</v>
      </c>
      <c r="T83" s="233">
        <v>0</v>
      </c>
      <c r="U83" s="248">
        <f t="shared" si="373"/>
        <v>0</v>
      </c>
      <c r="V83" s="233">
        <v>0</v>
      </c>
      <c r="W83" s="233">
        <v>0</v>
      </c>
      <c r="X83" s="248">
        <f t="shared" si="374"/>
        <v>0</v>
      </c>
      <c r="Y83" s="233">
        <v>0</v>
      </c>
      <c r="Z83" s="233">
        <v>0</v>
      </c>
      <c r="AA83" s="248">
        <f t="shared" si="375"/>
        <v>0</v>
      </c>
      <c r="AB83" s="233">
        <v>0</v>
      </c>
      <c r="AC83" s="233">
        <v>0</v>
      </c>
      <c r="AD83" s="248">
        <f t="shared" si="376"/>
        <v>0</v>
      </c>
      <c r="AE83" s="233">
        <v>0</v>
      </c>
      <c r="AF83" s="233">
        <v>0</v>
      </c>
      <c r="AG83" s="241" t="s">
        <v>658</v>
      </c>
      <c r="AH83" s="113">
        <f t="shared" si="128"/>
        <v>67</v>
      </c>
      <c r="AI83" s="248">
        <f t="shared" si="377"/>
        <v>0</v>
      </c>
      <c r="AJ83" s="233">
        <v>0</v>
      </c>
      <c r="AK83" s="233">
        <v>0</v>
      </c>
      <c r="AL83" s="248">
        <f t="shared" si="378"/>
        <v>0</v>
      </c>
      <c r="AM83" s="233">
        <v>0</v>
      </c>
      <c r="AN83" s="233">
        <v>0</v>
      </c>
      <c r="AO83" s="248">
        <f t="shared" ref="AO83:AO100" si="400">+AR83+BL83</f>
        <v>223</v>
      </c>
      <c r="AP83" s="248">
        <f t="shared" ref="AP83:AP100" si="401">+AS83+BM83</f>
        <v>119</v>
      </c>
      <c r="AQ83" s="248">
        <f t="shared" ref="AQ83:AQ100" si="402">+AT83+BN83</f>
        <v>104</v>
      </c>
      <c r="AR83" s="248">
        <f t="shared" ref="AR83:AR100" si="403">+AS83+AT83</f>
        <v>223</v>
      </c>
      <c r="AS83" s="233">
        <v>119</v>
      </c>
      <c r="AT83" s="233">
        <v>104</v>
      </c>
      <c r="AU83" s="248">
        <f t="shared" si="379"/>
        <v>145</v>
      </c>
      <c r="AV83" s="233">
        <v>93</v>
      </c>
      <c r="AW83" s="233">
        <v>52</v>
      </c>
      <c r="AX83" s="248">
        <f t="shared" si="380"/>
        <v>124</v>
      </c>
      <c r="AY83" s="233">
        <v>74</v>
      </c>
      <c r="AZ83" s="233">
        <v>50</v>
      </c>
      <c r="BA83" s="248">
        <f t="shared" si="381"/>
        <v>0</v>
      </c>
      <c r="BB83" s="233">
        <v>0</v>
      </c>
      <c r="BC83" s="233">
        <v>0</v>
      </c>
      <c r="BD83" s="248">
        <f t="shared" si="382"/>
        <v>0</v>
      </c>
      <c r="BE83" s="233">
        <v>0</v>
      </c>
      <c r="BF83" s="233">
        <v>0</v>
      </c>
      <c r="BG83" s="248">
        <f t="shared" si="383"/>
        <v>0</v>
      </c>
      <c r="BH83" s="233">
        <v>0</v>
      </c>
      <c r="BI83" s="233">
        <v>0</v>
      </c>
      <c r="BJ83" s="241" t="s">
        <v>658</v>
      </c>
      <c r="BK83" s="113">
        <f t="shared" si="140"/>
        <v>67</v>
      </c>
      <c r="BL83" s="248">
        <f t="shared" si="384"/>
        <v>0</v>
      </c>
      <c r="BM83" s="233">
        <v>0</v>
      </c>
      <c r="BN83" s="233">
        <v>0</v>
      </c>
      <c r="BO83" s="248">
        <f t="shared" si="385"/>
        <v>0</v>
      </c>
      <c r="BP83" s="233">
        <v>0</v>
      </c>
      <c r="BQ83" s="233">
        <v>0</v>
      </c>
      <c r="BR83" s="248">
        <f t="shared" si="386"/>
        <v>0</v>
      </c>
      <c r="BS83" s="233">
        <v>0</v>
      </c>
      <c r="BT83" s="233">
        <v>0</v>
      </c>
      <c r="BU83" s="248">
        <f t="shared" si="387"/>
        <v>0</v>
      </c>
      <c r="BV83" s="233">
        <v>0</v>
      </c>
      <c r="BW83" s="233">
        <v>0</v>
      </c>
      <c r="BX83" s="248">
        <f t="shared" si="388"/>
        <v>0</v>
      </c>
      <c r="BY83" s="233">
        <v>0</v>
      </c>
      <c r="BZ83" s="233">
        <v>0</v>
      </c>
      <c r="CA83" s="248">
        <f t="shared" si="389"/>
        <v>0</v>
      </c>
      <c r="CB83" s="251">
        <v>0</v>
      </c>
      <c r="CC83" s="233">
        <v>0</v>
      </c>
      <c r="CD83" s="248">
        <f t="shared" si="390"/>
        <v>0</v>
      </c>
      <c r="CE83" s="233">
        <v>0</v>
      </c>
      <c r="CF83" s="233">
        <v>0</v>
      </c>
      <c r="CG83" s="236">
        <f t="shared" si="391"/>
        <v>0</v>
      </c>
      <c r="CH83" s="221">
        <v>0</v>
      </c>
      <c r="CI83" s="221">
        <v>0</v>
      </c>
      <c r="CJ83" s="236">
        <f t="shared" si="392"/>
        <v>0</v>
      </c>
      <c r="CK83" s="221">
        <v>0</v>
      </c>
      <c r="CL83" s="221">
        <v>0</v>
      </c>
    </row>
    <row r="84" spans="1:90" s="96" customFormat="1">
      <c r="A84" s="241" t="s">
        <v>659</v>
      </c>
      <c r="B84" s="113">
        <f t="shared" ref="B84:B100" si="404">+B83+1</f>
        <v>68</v>
      </c>
      <c r="C84" s="248">
        <f t="shared" si="393"/>
        <v>51</v>
      </c>
      <c r="D84" s="248">
        <f t="shared" si="394"/>
        <v>10</v>
      </c>
      <c r="E84" s="248">
        <f t="shared" si="395"/>
        <v>41</v>
      </c>
      <c r="F84" s="248">
        <f t="shared" si="396"/>
        <v>0</v>
      </c>
      <c r="G84" s="248">
        <f t="shared" si="397"/>
        <v>0</v>
      </c>
      <c r="H84" s="248">
        <f t="shared" si="398"/>
        <v>0</v>
      </c>
      <c r="I84" s="248">
        <f t="shared" si="399"/>
        <v>0</v>
      </c>
      <c r="J84" s="233">
        <v>0</v>
      </c>
      <c r="K84" s="233">
        <v>0</v>
      </c>
      <c r="L84" s="248">
        <f t="shared" si="370"/>
        <v>0</v>
      </c>
      <c r="M84" s="233">
        <v>0</v>
      </c>
      <c r="N84" s="233">
        <v>0</v>
      </c>
      <c r="O84" s="248">
        <f t="shared" si="371"/>
        <v>0</v>
      </c>
      <c r="P84" s="233">
        <v>0</v>
      </c>
      <c r="Q84" s="233">
        <v>0</v>
      </c>
      <c r="R84" s="248">
        <f t="shared" si="372"/>
        <v>0</v>
      </c>
      <c r="S84" s="233">
        <v>0</v>
      </c>
      <c r="T84" s="233">
        <v>0</v>
      </c>
      <c r="U84" s="248">
        <f t="shared" si="373"/>
        <v>0</v>
      </c>
      <c r="V84" s="233">
        <v>0</v>
      </c>
      <c r="W84" s="233">
        <v>0</v>
      </c>
      <c r="X84" s="248">
        <f t="shared" si="374"/>
        <v>0</v>
      </c>
      <c r="Y84" s="233">
        <v>0</v>
      </c>
      <c r="Z84" s="233">
        <v>0</v>
      </c>
      <c r="AA84" s="248">
        <f t="shared" si="375"/>
        <v>0</v>
      </c>
      <c r="AB84" s="233">
        <v>0</v>
      </c>
      <c r="AC84" s="233">
        <v>0</v>
      </c>
      <c r="AD84" s="248">
        <f t="shared" si="376"/>
        <v>0</v>
      </c>
      <c r="AE84" s="233">
        <v>0</v>
      </c>
      <c r="AF84" s="233">
        <v>0</v>
      </c>
      <c r="AG84" s="241" t="s">
        <v>659</v>
      </c>
      <c r="AH84" s="113">
        <f t="shared" ref="AH84:AH100" si="405">+AH83+1</f>
        <v>68</v>
      </c>
      <c r="AI84" s="248">
        <f t="shared" si="377"/>
        <v>0</v>
      </c>
      <c r="AJ84" s="233">
        <v>0</v>
      </c>
      <c r="AK84" s="233">
        <v>0</v>
      </c>
      <c r="AL84" s="248">
        <f t="shared" si="378"/>
        <v>0</v>
      </c>
      <c r="AM84" s="233">
        <v>0</v>
      </c>
      <c r="AN84" s="233">
        <v>0</v>
      </c>
      <c r="AO84" s="248">
        <f t="shared" si="400"/>
        <v>51</v>
      </c>
      <c r="AP84" s="248">
        <f t="shared" si="401"/>
        <v>10</v>
      </c>
      <c r="AQ84" s="248">
        <f t="shared" si="402"/>
        <v>41</v>
      </c>
      <c r="AR84" s="248">
        <f t="shared" si="403"/>
        <v>51</v>
      </c>
      <c r="AS84" s="233">
        <v>10</v>
      </c>
      <c r="AT84" s="233">
        <v>41</v>
      </c>
      <c r="AU84" s="248">
        <f t="shared" si="379"/>
        <v>32</v>
      </c>
      <c r="AV84" s="233">
        <v>7</v>
      </c>
      <c r="AW84" s="233">
        <v>25</v>
      </c>
      <c r="AX84" s="248">
        <f t="shared" si="380"/>
        <v>27</v>
      </c>
      <c r="AY84" s="233">
        <v>6</v>
      </c>
      <c r="AZ84" s="233">
        <v>21</v>
      </c>
      <c r="BA84" s="248">
        <f t="shared" si="381"/>
        <v>8</v>
      </c>
      <c r="BB84" s="233">
        <v>0</v>
      </c>
      <c r="BC84" s="233">
        <v>8</v>
      </c>
      <c r="BD84" s="248">
        <f t="shared" si="382"/>
        <v>0</v>
      </c>
      <c r="BE84" s="233">
        <v>0</v>
      </c>
      <c r="BF84" s="233">
        <v>0</v>
      </c>
      <c r="BG84" s="248">
        <f t="shared" si="383"/>
        <v>8</v>
      </c>
      <c r="BH84" s="233">
        <v>0</v>
      </c>
      <c r="BI84" s="233">
        <v>8</v>
      </c>
      <c r="BJ84" s="241" t="s">
        <v>659</v>
      </c>
      <c r="BK84" s="113">
        <f t="shared" ref="BK84:BK100" si="406">+BK83+1</f>
        <v>68</v>
      </c>
      <c r="BL84" s="248">
        <f t="shared" si="384"/>
        <v>0</v>
      </c>
      <c r="BM84" s="233">
        <v>0</v>
      </c>
      <c r="BN84" s="233">
        <v>0</v>
      </c>
      <c r="BO84" s="248">
        <f t="shared" si="385"/>
        <v>0</v>
      </c>
      <c r="BP84" s="233">
        <v>0</v>
      </c>
      <c r="BQ84" s="233">
        <v>0</v>
      </c>
      <c r="BR84" s="248">
        <f t="shared" si="386"/>
        <v>0</v>
      </c>
      <c r="BS84" s="233">
        <v>0</v>
      </c>
      <c r="BT84" s="233">
        <v>0</v>
      </c>
      <c r="BU84" s="248">
        <f t="shared" si="387"/>
        <v>0</v>
      </c>
      <c r="BV84" s="233">
        <v>0</v>
      </c>
      <c r="BW84" s="233">
        <v>0</v>
      </c>
      <c r="BX84" s="248">
        <f t="shared" si="388"/>
        <v>0</v>
      </c>
      <c r="BY84" s="233">
        <v>0</v>
      </c>
      <c r="BZ84" s="233">
        <v>0</v>
      </c>
      <c r="CA84" s="248">
        <f t="shared" si="389"/>
        <v>0</v>
      </c>
      <c r="CB84" s="251">
        <v>0</v>
      </c>
      <c r="CC84" s="233">
        <v>0</v>
      </c>
      <c r="CD84" s="248">
        <f t="shared" si="390"/>
        <v>0</v>
      </c>
      <c r="CE84" s="233">
        <v>0</v>
      </c>
      <c r="CF84" s="233">
        <v>0</v>
      </c>
      <c r="CG84" s="236">
        <f t="shared" si="391"/>
        <v>0</v>
      </c>
      <c r="CH84" s="221">
        <v>0</v>
      </c>
      <c r="CI84" s="221">
        <v>0</v>
      </c>
      <c r="CJ84" s="236">
        <f t="shared" si="392"/>
        <v>0</v>
      </c>
      <c r="CK84" s="221">
        <v>0</v>
      </c>
      <c r="CL84" s="221">
        <v>0</v>
      </c>
    </row>
    <row r="85" spans="1:90" s="96" customFormat="1">
      <c r="A85" s="241" t="s">
        <v>660</v>
      </c>
      <c r="B85" s="113">
        <f t="shared" si="404"/>
        <v>69</v>
      </c>
      <c r="C85" s="248">
        <f t="shared" si="393"/>
        <v>215</v>
      </c>
      <c r="D85" s="248">
        <f t="shared" si="394"/>
        <v>93</v>
      </c>
      <c r="E85" s="248">
        <f t="shared" si="395"/>
        <v>122</v>
      </c>
      <c r="F85" s="248">
        <f t="shared" si="396"/>
        <v>0</v>
      </c>
      <c r="G85" s="248">
        <f t="shared" si="397"/>
        <v>0</v>
      </c>
      <c r="H85" s="248">
        <f t="shared" si="398"/>
        <v>0</v>
      </c>
      <c r="I85" s="248">
        <f t="shared" si="399"/>
        <v>0</v>
      </c>
      <c r="J85" s="233">
        <v>0</v>
      </c>
      <c r="K85" s="233">
        <v>0</v>
      </c>
      <c r="L85" s="248">
        <f t="shared" si="370"/>
        <v>0</v>
      </c>
      <c r="M85" s="233">
        <v>0</v>
      </c>
      <c r="N85" s="233">
        <v>0</v>
      </c>
      <c r="O85" s="248">
        <f t="shared" si="371"/>
        <v>0</v>
      </c>
      <c r="P85" s="233">
        <v>0</v>
      </c>
      <c r="Q85" s="233">
        <v>0</v>
      </c>
      <c r="R85" s="248">
        <f t="shared" si="372"/>
        <v>0</v>
      </c>
      <c r="S85" s="233">
        <v>0</v>
      </c>
      <c r="T85" s="233">
        <v>0</v>
      </c>
      <c r="U85" s="248">
        <f t="shared" si="373"/>
        <v>0</v>
      </c>
      <c r="V85" s="233">
        <v>0</v>
      </c>
      <c r="W85" s="233">
        <v>0</v>
      </c>
      <c r="X85" s="248">
        <f t="shared" si="374"/>
        <v>0</v>
      </c>
      <c r="Y85" s="233">
        <v>0</v>
      </c>
      <c r="Z85" s="233">
        <v>0</v>
      </c>
      <c r="AA85" s="248">
        <f t="shared" si="375"/>
        <v>0</v>
      </c>
      <c r="AB85" s="233">
        <v>0</v>
      </c>
      <c r="AC85" s="233">
        <v>0</v>
      </c>
      <c r="AD85" s="248">
        <f t="shared" si="376"/>
        <v>0</v>
      </c>
      <c r="AE85" s="233">
        <v>0</v>
      </c>
      <c r="AF85" s="233">
        <v>0</v>
      </c>
      <c r="AG85" s="241" t="s">
        <v>660</v>
      </c>
      <c r="AH85" s="113">
        <f t="shared" si="405"/>
        <v>69</v>
      </c>
      <c r="AI85" s="248">
        <f t="shared" si="377"/>
        <v>0</v>
      </c>
      <c r="AJ85" s="233">
        <v>0</v>
      </c>
      <c r="AK85" s="233">
        <v>0</v>
      </c>
      <c r="AL85" s="248">
        <f t="shared" si="378"/>
        <v>0</v>
      </c>
      <c r="AM85" s="233">
        <v>0</v>
      </c>
      <c r="AN85" s="233">
        <v>0</v>
      </c>
      <c r="AO85" s="248">
        <f t="shared" si="400"/>
        <v>215</v>
      </c>
      <c r="AP85" s="248">
        <f t="shared" si="401"/>
        <v>93</v>
      </c>
      <c r="AQ85" s="248">
        <f t="shared" si="402"/>
        <v>122</v>
      </c>
      <c r="AR85" s="248">
        <f t="shared" si="403"/>
        <v>140</v>
      </c>
      <c r="AS85" s="233">
        <v>60</v>
      </c>
      <c r="AT85" s="233">
        <v>80</v>
      </c>
      <c r="AU85" s="248">
        <f t="shared" si="379"/>
        <v>44</v>
      </c>
      <c r="AV85" s="233">
        <v>20</v>
      </c>
      <c r="AW85" s="233">
        <v>24</v>
      </c>
      <c r="AX85" s="248">
        <f t="shared" si="380"/>
        <v>18</v>
      </c>
      <c r="AY85" s="233">
        <v>6</v>
      </c>
      <c r="AZ85" s="233">
        <v>12</v>
      </c>
      <c r="BA85" s="248">
        <f t="shared" si="381"/>
        <v>0</v>
      </c>
      <c r="BB85" s="233">
        <v>0</v>
      </c>
      <c r="BC85" s="233">
        <v>0</v>
      </c>
      <c r="BD85" s="248">
        <f t="shared" si="382"/>
        <v>0</v>
      </c>
      <c r="BE85" s="233">
        <v>0</v>
      </c>
      <c r="BF85" s="233">
        <v>0</v>
      </c>
      <c r="BG85" s="248">
        <f t="shared" si="383"/>
        <v>0</v>
      </c>
      <c r="BH85" s="233">
        <v>0</v>
      </c>
      <c r="BI85" s="233">
        <v>0</v>
      </c>
      <c r="BJ85" s="241" t="s">
        <v>660</v>
      </c>
      <c r="BK85" s="113">
        <f t="shared" si="406"/>
        <v>69</v>
      </c>
      <c r="BL85" s="248">
        <f t="shared" si="384"/>
        <v>75</v>
      </c>
      <c r="BM85" s="233">
        <v>33</v>
      </c>
      <c r="BN85" s="233">
        <v>42</v>
      </c>
      <c r="BO85" s="248">
        <f t="shared" si="385"/>
        <v>23</v>
      </c>
      <c r="BP85" s="233">
        <v>7</v>
      </c>
      <c r="BQ85" s="233">
        <v>16</v>
      </c>
      <c r="BR85" s="248">
        <f t="shared" si="386"/>
        <v>15</v>
      </c>
      <c r="BS85" s="233">
        <v>7</v>
      </c>
      <c r="BT85" s="233">
        <v>8</v>
      </c>
      <c r="BU85" s="248">
        <f t="shared" si="387"/>
        <v>0</v>
      </c>
      <c r="BV85" s="233">
        <v>0</v>
      </c>
      <c r="BW85" s="233">
        <v>0</v>
      </c>
      <c r="BX85" s="248">
        <f t="shared" si="388"/>
        <v>0</v>
      </c>
      <c r="BY85" s="233">
        <v>0</v>
      </c>
      <c r="BZ85" s="233">
        <v>0</v>
      </c>
      <c r="CA85" s="248">
        <f t="shared" si="389"/>
        <v>0</v>
      </c>
      <c r="CB85" s="251">
        <v>0</v>
      </c>
      <c r="CC85" s="233">
        <v>0</v>
      </c>
      <c r="CD85" s="248">
        <f t="shared" si="390"/>
        <v>0</v>
      </c>
      <c r="CE85" s="233">
        <v>0</v>
      </c>
      <c r="CF85" s="233">
        <v>0</v>
      </c>
      <c r="CG85" s="236">
        <f t="shared" si="391"/>
        <v>0</v>
      </c>
      <c r="CH85" s="221">
        <v>0</v>
      </c>
      <c r="CI85" s="221">
        <v>0</v>
      </c>
      <c r="CJ85" s="236">
        <f t="shared" si="392"/>
        <v>0</v>
      </c>
      <c r="CK85" s="221">
        <v>0</v>
      </c>
      <c r="CL85" s="221">
        <v>0</v>
      </c>
    </row>
    <row r="86" spans="1:90" s="96" customFormat="1" ht="25.5">
      <c r="A86" s="241" t="s">
        <v>661</v>
      </c>
      <c r="B86" s="113">
        <f t="shared" si="404"/>
        <v>70</v>
      </c>
      <c r="C86" s="248">
        <f t="shared" si="393"/>
        <v>191</v>
      </c>
      <c r="D86" s="248">
        <f t="shared" si="394"/>
        <v>96</v>
      </c>
      <c r="E86" s="248">
        <f t="shared" si="395"/>
        <v>95</v>
      </c>
      <c r="F86" s="248">
        <f t="shared" si="396"/>
        <v>0</v>
      </c>
      <c r="G86" s="248">
        <f t="shared" si="397"/>
        <v>0</v>
      </c>
      <c r="H86" s="248">
        <f t="shared" si="398"/>
        <v>0</v>
      </c>
      <c r="I86" s="248">
        <f t="shared" si="399"/>
        <v>0</v>
      </c>
      <c r="J86" s="233">
        <v>0</v>
      </c>
      <c r="K86" s="233">
        <v>0</v>
      </c>
      <c r="L86" s="248">
        <f t="shared" si="370"/>
        <v>0</v>
      </c>
      <c r="M86" s="233">
        <v>0</v>
      </c>
      <c r="N86" s="233">
        <v>0</v>
      </c>
      <c r="O86" s="248">
        <f t="shared" si="371"/>
        <v>0</v>
      </c>
      <c r="P86" s="233">
        <v>0</v>
      </c>
      <c r="Q86" s="233">
        <v>0</v>
      </c>
      <c r="R86" s="248">
        <f t="shared" si="372"/>
        <v>0</v>
      </c>
      <c r="S86" s="233">
        <v>0</v>
      </c>
      <c r="T86" s="233">
        <v>0</v>
      </c>
      <c r="U86" s="248">
        <f t="shared" si="373"/>
        <v>0</v>
      </c>
      <c r="V86" s="233">
        <v>0</v>
      </c>
      <c r="W86" s="233">
        <v>0</v>
      </c>
      <c r="X86" s="248">
        <f t="shared" si="374"/>
        <v>0</v>
      </c>
      <c r="Y86" s="233">
        <v>0</v>
      </c>
      <c r="Z86" s="233">
        <v>0</v>
      </c>
      <c r="AA86" s="248">
        <f t="shared" si="375"/>
        <v>0</v>
      </c>
      <c r="AB86" s="233">
        <v>0</v>
      </c>
      <c r="AC86" s="233">
        <v>0</v>
      </c>
      <c r="AD86" s="248">
        <f t="shared" si="376"/>
        <v>0</v>
      </c>
      <c r="AE86" s="233">
        <v>0</v>
      </c>
      <c r="AF86" s="233">
        <v>0</v>
      </c>
      <c r="AG86" s="241" t="s">
        <v>661</v>
      </c>
      <c r="AH86" s="113">
        <f t="shared" si="405"/>
        <v>70</v>
      </c>
      <c r="AI86" s="248">
        <f t="shared" si="377"/>
        <v>0</v>
      </c>
      <c r="AJ86" s="233">
        <v>0</v>
      </c>
      <c r="AK86" s="233">
        <v>0</v>
      </c>
      <c r="AL86" s="248">
        <f t="shared" si="378"/>
        <v>0</v>
      </c>
      <c r="AM86" s="233">
        <v>0</v>
      </c>
      <c r="AN86" s="233">
        <v>0</v>
      </c>
      <c r="AO86" s="248">
        <f t="shared" si="400"/>
        <v>191</v>
      </c>
      <c r="AP86" s="248">
        <f t="shared" si="401"/>
        <v>96</v>
      </c>
      <c r="AQ86" s="248">
        <f t="shared" si="402"/>
        <v>95</v>
      </c>
      <c r="AR86" s="248">
        <f t="shared" si="403"/>
        <v>191</v>
      </c>
      <c r="AS86" s="233">
        <v>96</v>
      </c>
      <c r="AT86" s="233">
        <v>95</v>
      </c>
      <c r="AU86" s="248">
        <f t="shared" si="379"/>
        <v>42</v>
      </c>
      <c r="AV86" s="233">
        <v>24</v>
      </c>
      <c r="AW86" s="233">
        <v>18</v>
      </c>
      <c r="AX86" s="248">
        <f t="shared" si="380"/>
        <v>22</v>
      </c>
      <c r="AY86" s="233">
        <v>14</v>
      </c>
      <c r="AZ86" s="233">
        <v>8</v>
      </c>
      <c r="BA86" s="248">
        <f t="shared" si="381"/>
        <v>0</v>
      </c>
      <c r="BB86" s="233">
        <v>0</v>
      </c>
      <c r="BC86" s="233">
        <v>0</v>
      </c>
      <c r="BD86" s="248">
        <f t="shared" si="382"/>
        <v>0</v>
      </c>
      <c r="BE86" s="233">
        <v>0</v>
      </c>
      <c r="BF86" s="233">
        <v>0</v>
      </c>
      <c r="BG86" s="248">
        <f t="shared" si="383"/>
        <v>0</v>
      </c>
      <c r="BH86" s="233">
        <v>0</v>
      </c>
      <c r="BI86" s="233">
        <v>0</v>
      </c>
      <c r="BJ86" s="241" t="s">
        <v>661</v>
      </c>
      <c r="BK86" s="113">
        <f t="shared" si="406"/>
        <v>70</v>
      </c>
      <c r="BL86" s="248">
        <f t="shared" si="384"/>
        <v>0</v>
      </c>
      <c r="BM86" s="233">
        <v>0</v>
      </c>
      <c r="BN86" s="233">
        <v>0</v>
      </c>
      <c r="BO86" s="248">
        <f t="shared" si="385"/>
        <v>0</v>
      </c>
      <c r="BP86" s="233">
        <v>0</v>
      </c>
      <c r="BQ86" s="233">
        <v>0</v>
      </c>
      <c r="BR86" s="248">
        <f t="shared" si="386"/>
        <v>0</v>
      </c>
      <c r="BS86" s="233">
        <v>0</v>
      </c>
      <c r="BT86" s="233">
        <v>0</v>
      </c>
      <c r="BU86" s="248">
        <f t="shared" si="387"/>
        <v>0</v>
      </c>
      <c r="BV86" s="233">
        <v>0</v>
      </c>
      <c r="BW86" s="233">
        <v>0</v>
      </c>
      <c r="BX86" s="248">
        <f t="shared" si="388"/>
        <v>0</v>
      </c>
      <c r="BY86" s="233">
        <v>0</v>
      </c>
      <c r="BZ86" s="233">
        <v>0</v>
      </c>
      <c r="CA86" s="248">
        <f t="shared" si="389"/>
        <v>0</v>
      </c>
      <c r="CB86" s="251">
        <v>0</v>
      </c>
      <c r="CC86" s="233">
        <v>0</v>
      </c>
      <c r="CD86" s="248">
        <f t="shared" si="390"/>
        <v>0</v>
      </c>
      <c r="CE86" s="233">
        <v>0</v>
      </c>
      <c r="CF86" s="233">
        <v>0</v>
      </c>
      <c r="CG86" s="236">
        <f t="shared" si="391"/>
        <v>0</v>
      </c>
      <c r="CH86" s="221">
        <v>0</v>
      </c>
      <c r="CI86" s="221">
        <v>0</v>
      </c>
      <c r="CJ86" s="236">
        <f t="shared" si="392"/>
        <v>0</v>
      </c>
      <c r="CK86" s="221">
        <v>0</v>
      </c>
      <c r="CL86" s="221">
        <v>0</v>
      </c>
    </row>
    <row r="87" spans="1:90" s="96" customFormat="1">
      <c r="A87" s="241" t="s">
        <v>662</v>
      </c>
      <c r="B87" s="113">
        <f t="shared" si="404"/>
        <v>71</v>
      </c>
      <c r="C87" s="248">
        <f t="shared" si="393"/>
        <v>60</v>
      </c>
      <c r="D87" s="248">
        <f t="shared" si="394"/>
        <v>28</v>
      </c>
      <c r="E87" s="248">
        <f t="shared" si="395"/>
        <v>32</v>
      </c>
      <c r="F87" s="248">
        <f t="shared" si="396"/>
        <v>0</v>
      </c>
      <c r="G87" s="248">
        <f t="shared" si="397"/>
        <v>0</v>
      </c>
      <c r="H87" s="248">
        <f t="shared" si="398"/>
        <v>0</v>
      </c>
      <c r="I87" s="248">
        <f t="shared" si="399"/>
        <v>0</v>
      </c>
      <c r="J87" s="233">
        <v>0</v>
      </c>
      <c r="K87" s="233">
        <v>0</v>
      </c>
      <c r="L87" s="248">
        <f t="shared" si="370"/>
        <v>0</v>
      </c>
      <c r="M87" s="233">
        <v>0</v>
      </c>
      <c r="N87" s="233">
        <v>0</v>
      </c>
      <c r="O87" s="248">
        <f t="shared" si="371"/>
        <v>0</v>
      </c>
      <c r="P87" s="233">
        <v>0</v>
      </c>
      <c r="Q87" s="233">
        <v>0</v>
      </c>
      <c r="R87" s="248">
        <f t="shared" si="372"/>
        <v>0</v>
      </c>
      <c r="S87" s="233">
        <v>0</v>
      </c>
      <c r="T87" s="233">
        <v>0</v>
      </c>
      <c r="U87" s="248">
        <f t="shared" si="373"/>
        <v>0</v>
      </c>
      <c r="V87" s="233">
        <v>0</v>
      </c>
      <c r="W87" s="233">
        <v>0</v>
      </c>
      <c r="X87" s="248">
        <f t="shared" si="374"/>
        <v>0</v>
      </c>
      <c r="Y87" s="233">
        <v>0</v>
      </c>
      <c r="Z87" s="233">
        <v>0</v>
      </c>
      <c r="AA87" s="248">
        <f t="shared" si="375"/>
        <v>0</v>
      </c>
      <c r="AB87" s="233">
        <v>0</v>
      </c>
      <c r="AC87" s="233">
        <v>0</v>
      </c>
      <c r="AD87" s="248">
        <f t="shared" si="376"/>
        <v>0</v>
      </c>
      <c r="AE87" s="233">
        <v>0</v>
      </c>
      <c r="AF87" s="233">
        <v>0</v>
      </c>
      <c r="AG87" s="241" t="s">
        <v>662</v>
      </c>
      <c r="AH87" s="113">
        <f t="shared" si="405"/>
        <v>71</v>
      </c>
      <c r="AI87" s="248">
        <f t="shared" si="377"/>
        <v>0</v>
      </c>
      <c r="AJ87" s="233">
        <v>0</v>
      </c>
      <c r="AK87" s="233">
        <v>0</v>
      </c>
      <c r="AL87" s="248">
        <f t="shared" si="378"/>
        <v>0</v>
      </c>
      <c r="AM87" s="233">
        <v>0</v>
      </c>
      <c r="AN87" s="233">
        <v>0</v>
      </c>
      <c r="AO87" s="248">
        <f t="shared" si="400"/>
        <v>60</v>
      </c>
      <c r="AP87" s="248">
        <f t="shared" si="401"/>
        <v>28</v>
      </c>
      <c r="AQ87" s="248">
        <f t="shared" si="402"/>
        <v>32</v>
      </c>
      <c r="AR87" s="248">
        <f t="shared" si="403"/>
        <v>60</v>
      </c>
      <c r="AS87" s="233">
        <v>28</v>
      </c>
      <c r="AT87" s="233">
        <v>32</v>
      </c>
      <c r="AU87" s="248">
        <f t="shared" si="379"/>
        <v>25</v>
      </c>
      <c r="AV87" s="233">
        <v>13</v>
      </c>
      <c r="AW87" s="233">
        <v>12</v>
      </c>
      <c r="AX87" s="248">
        <f t="shared" si="380"/>
        <v>15</v>
      </c>
      <c r="AY87" s="233">
        <v>7</v>
      </c>
      <c r="AZ87" s="233">
        <v>8</v>
      </c>
      <c r="BA87" s="248">
        <f t="shared" si="381"/>
        <v>0</v>
      </c>
      <c r="BB87" s="233">
        <v>0</v>
      </c>
      <c r="BC87" s="233">
        <v>0</v>
      </c>
      <c r="BD87" s="248">
        <f t="shared" si="382"/>
        <v>0</v>
      </c>
      <c r="BE87" s="233">
        <v>0</v>
      </c>
      <c r="BF87" s="233">
        <v>0</v>
      </c>
      <c r="BG87" s="248">
        <f t="shared" si="383"/>
        <v>0</v>
      </c>
      <c r="BH87" s="233">
        <v>0</v>
      </c>
      <c r="BI87" s="233">
        <v>0</v>
      </c>
      <c r="BJ87" s="241" t="s">
        <v>662</v>
      </c>
      <c r="BK87" s="113">
        <f t="shared" si="406"/>
        <v>71</v>
      </c>
      <c r="BL87" s="248">
        <f t="shared" si="384"/>
        <v>0</v>
      </c>
      <c r="BM87" s="233">
        <v>0</v>
      </c>
      <c r="BN87" s="233">
        <v>0</v>
      </c>
      <c r="BO87" s="248">
        <f t="shared" si="385"/>
        <v>0</v>
      </c>
      <c r="BP87" s="233">
        <v>0</v>
      </c>
      <c r="BQ87" s="233">
        <v>0</v>
      </c>
      <c r="BR87" s="248">
        <f t="shared" si="386"/>
        <v>0</v>
      </c>
      <c r="BS87" s="233">
        <v>0</v>
      </c>
      <c r="BT87" s="233">
        <v>0</v>
      </c>
      <c r="BU87" s="248">
        <f t="shared" si="387"/>
        <v>0</v>
      </c>
      <c r="BV87" s="233">
        <v>0</v>
      </c>
      <c r="BW87" s="233">
        <v>0</v>
      </c>
      <c r="BX87" s="248">
        <f t="shared" si="388"/>
        <v>0</v>
      </c>
      <c r="BY87" s="233">
        <v>0</v>
      </c>
      <c r="BZ87" s="233">
        <v>0</v>
      </c>
      <c r="CA87" s="248">
        <f t="shared" si="389"/>
        <v>0</v>
      </c>
      <c r="CB87" s="251">
        <v>0</v>
      </c>
      <c r="CC87" s="233">
        <v>0</v>
      </c>
      <c r="CD87" s="248">
        <f t="shared" si="390"/>
        <v>0</v>
      </c>
      <c r="CE87" s="233">
        <v>0</v>
      </c>
      <c r="CF87" s="233">
        <v>0</v>
      </c>
      <c r="CG87" s="236">
        <f t="shared" si="391"/>
        <v>0</v>
      </c>
      <c r="CH87" s="221">
        <v>0</v>
      </c>
      <c r="CI87" s="221">
        <v>0</v>
      </c>
      <c r="CJ87" s="236">
        <f t="shared" si="392"/>
        <v>0</v>
      </c>
      <c r="CK87" s="221">
        <v>0</v>
      </c>
      <c r="CL87" s="221">
        <v>0</v>
      </c>
    </row>
    <row r="88" spans="1:90" s="96" customFormat="1">
      <c r="A88" s="241" t="s">
        <v>663</v>
      </c>
      <c r="B88" s="113">
        <f t="shared" si="404"/>
        <v>72</v>
      </c>
      <c r="C88" s="248">
        <f t="shared" si="393"/>
        <v>111</v>
      </c>
      <c r="D88" s="248">
        <f t="shared" si="394"/>
        <v>14</v>
      </c>
      <c r="E88" s="248">
        <f t="shared" si="395"/>
        <v>97</v>
      </c>
      <c r="F88" s="248">
        <f t="shared" si="396"/>
        <v>0</v>
      </c>
      <c r="G88" s="248">
        <f t="shared" si="397"/>
        <v>0</v>
      </c>
      <c r="H88" s="248">
        <f t="shared" si="398"/>
        <v>0</v>
      </c>
      <c r="I88" s="248">
        <f t="shared" si="399"/>
        <v>0</v>
      </c>
      <c r="J88" s="233">
        <v>0</v>
      </c>
      <c r="K88" s="233">
        <v>0</v>
      </c>
      <c r="L88" s="248">
        <f t="shared" si="370"/>
        <v>0</v>
      </c>
      <c r="M88" s="233">
        <v>0</v>
      </c>
      <c r="N88" s="233">
        <v>0</v>
      </c>
      <c r="O88" s="248">
        <f t="shared" si="371"/>
        <v>0</v>
      </c>
      <c r="P88" s="233">
        <v>0</v>
      </c>
      <c r="Q88" s="233">
        <v>0</v>
      </c>
      <c r="R88" s="248">
        <f t="shared" si="372"/>
        <v>0</v>
      </c>
      <c r="S88" s="233">
        <v>0</v>
      </c>
      <c r="T88" s="233">
        <v>0</v>
      </c>
      <c r="U88" s="248">
        <f t="shared" si="373"/>
        <v>0</v>
      </c>
      <c r="V88" s="233">
        <v>0</v>
      </c>
      <c r="W88" s="233">
        <v>0</v>
      </c>
      <c r="X88" s="248">
        <f t="shared" si="374"/>
        <v>0</v>
      </c>
      <c r="Y88" s="233">
        <v>0</v>
      </c>
      <c r="Z88" s="233">
        <v>0</v>
      </c>
      <c r="AA88" s="248">
        <f t="shared" si="375"/>
        <v>0</v>
      </c>
      <c r="AB88" s="233">
        <v>0</v>
      </c>
      <c r="AC88" s="233">
        <v>0</v>
      </c>
      <c r="AD88" s="248">
        <f t="shared" si="376"/>
        <v>0</v>
      </c>
      <c r="AE88" s="233">
        <v>0</v>
      </c>
      <c r="AF88" s="233">
        <v>0</v>
      </c>
      <c r="AG88" s="241" t="s">
        <v>663</v>
      </c>
      <c r="AH88" s="113">
        <f t="shared" si="405"/>
        <v>72</v>
      </c>
      <c r="AI88" s="248">
        <f t="shared" si="377"/>
        <v>0</v>
      </c>
      <c r="AJ88" s="233">
        <v>0</v>
      </c>
      <c r="AK88" s="233">
        <v>0</v>
      </c>
      <c r="AL88" s="248">
        <f t="shared" si="378"/>
        <v>0</v>
      </c>
      <c r="AM88" s="233">
        <v>0</v>
      </c>
      <c r="AN88" s="233">
        <v>0</v>
      </c>
      <c r="AO88" s="248">
        <f t="shared" si="400"/>
        <v>91</v>
      </c>
      <c r="AP88" s="248">
        <f t="shared" si="401"/>
        <v>12</v>
      </c>
      <c r="AQ88" s="248">
        <f t="shared" si="402"/>
        <v>79</v>
      </c>
      <c r="AR88" s="248">
        <f t="shared" si="403"/>
        <v>91</v>
      </c>
      <c r="AS88" s="233">
        <v>12</v>
      </c>
      <c r="AT88" s="233">
        <v>79</v>
      </c>
      <c r="AU88" s="248">
        <f t="shared" si="379"/>
        <v>56</v>
      </c>
      <c r="AV88" s="233">
        <v>10</v>
      </c>
      <c r="AW88" s="233">
        <v>46</v>
      </c>
      <c r="AX88" s="248">
        <f t="shared" si="380"/>
        <v>56</v>
      </c>
      <c r="AY88" s="233">
        <v>10</v>
      </c>
      <c r="AZ88" s="233">
        <v>46</v>
      </c>
      <c r="BA88" s="248">
        <f t="shared" si="381"/>
        <v>22</v>
      </c>
      <c r="BB88" s="233">
        <v>10</v>
      </c>
      <c r="BC88" s="233">
        <v>12</v>
      </c>
      <c r="BD88" s="248">
        <f t="shared" si="382"/>
        <v>0</v>
      </c>
      <c r="BE88" s="233">
        <v>0</v>
      </c>
      <c r="BF88" s="233">
        <v>0</v>
      </c>
      <c r="BG88" s="248">
        <f t="shared" si="383"/>
        <v>22</v>
      </c>
      <c r="BH88" s="233">
        <v>10</v>
      </c>
      <c r="BI88" s="233">
        <v>12</v>
      </c>
      <c r="BJ88" s="241" t="s">
        <v>663</v>
      </c>
      <c r="BK88" s="113">
        <f t="shared" si="406"/>
        <v>72</v>
      </c>
      <c r="BL88" s="248">
        <f t="shared" si="384"/>
        <v>0</v>
      </c>
      <c r="BM88" s="233">
        <v>0</v>
      </c>
      <c r="BN88" s="233">
        <v>0</v>
      </c>
      <c r="BO88" s="248">
        <f t="shared" si="385"/>
        <v>0</v>
      </c>
      <c r="BP88" s="233">
        <v>0</v>
      </c>
      <c r="BQ88" s="233">
        <v>0</v>
      </c>
      <c r="BR88" s="248">
        <f t="shared" si="386"/>
        <v>0</v>
      </c>
      <c r="BS88" s="233">
        <v>0</v>
      </c>
      <c r="BT88" s="233">
        <v>0</v>
      </c>
      <c r="BU88" s="248">
        <f t="shared" si="387"/>
        <v>0</v>
      </c>
      <c r="BV88" s="233">
        <v>0</v>
      </c>
      <c r="BW88" s="233">
        <v>0</v>
      </c>
      <c r="BX88" s="248">
        <f t="shared" si="388"/>
        <v>0</v>
      </c>
      <c r="BY88" s="233">
        <v>0</v>
      </c>
      <c r="BZ88" s="233">
        <v>0</v>
      </c>
      <c r="CA88" s="248">
        <f t="shared" si="389"/>
        <v>0</v>
      </c>
      <c r="CB88" s="251">
        <v>0</v>
      </c>
      <c r="CC88" s="233">
        <v>0</v>
      </c>
      <c r="CD88" s="248">
        <f t="shared" si="390"/>
        <v>20</v>
      </c>
      <c r="CE88" s="233">
        <v>2</v>
      </c>
      <c r="CF88" s="233">
        <v>18</v>
      </c>
      <c r="CG88" s="236">
        <f t="shared" si="391"/>
        <v>14</v>
      </c>
      <c r="CH88" s="221">
        <v>2</v>
      </c>
      <c r="CI88" s="221">
        <v>12</v>
      </c>
      <c r="CJ88" s="236">
        <f t="shared" si="392"/>
        <v>14</v>
      </c>
      <c r="CK88" s="221">
        <v>2</v>
      </c>
      <c r="CL88" s="221">
        <v>12</v>
      </c>
    </row>
    <row r="89" spans="1:90" s="96" customFormat="1">
      <c r="A89" s="155" t="s">
        <v>664</v>
      </c>
      <c r="B89" s="113">
        <f t="shared" si="404"/>
        <v>73</v>
      </c>
      <c r="C89" s="248">
        <f t="shared" si="393"/>
        <v>53</v>
      </c>
      <c r="D89" s="248">
        <f t="shared" si="394"/>
        <v>36</v>
      </c>
      <c r="E89" s="248">
        <f t="shared" si="395"/>
        <v>17</v>
      </c>
      <c r="F89" s="248">
        <f t="shared" si="396"/>
        <v>0</v>
      </c>
      <c r="G89" s="248">
        <f t="shared" si="397"/>
        <v>0</v>
      </c>
      <c r="H89" s="248">
        <f t="shared" si="398"/>
        <v>0</v>
      </c>
      <c r="I89" s="248">
        <f t="shared" si="399"/>
        <v>0</v>
      </c>
      <c r="J89" s="233">
        <v>0</v>
      </c>
      <c r="K89" s="233">
        <v>0</v>
      </c>
      <c r="L89" s="248">
        <f t="shared" si="370"/>
        <v>0</v>
      </c>
      <c r="M89" s="233">
        <v>0</v>
      </c>
      <c r="N89" s="233">
        <v>0</v>
      </c>
      <c r="O89" s="248">
        <f t="shared" si="371"/>
        <v>0</v>
      </c>
      <c r="P89" s="233">
        <v>0</v>
      </c>
      <c r="Q89" s="233">
        <v>0</v>
      </c>
      <c r="R89" s="248">
        <f t="shared" si="372"/>
        <v>0</v>
      </c>
      <c r="S89" s="233">
        <v>0</v>
      </c>
      <c r="T89" s="233">
        <v>0</v>
      </c>
      <c r="U89" s="248">
        <f t="shared" si="373"/>
        <v>0</v>
      </c>
      <c r="V89" s="233">
        <v>0</v>
      </c>
      <c r="W89" s="233">
        <v>0</v>
      </c>
      <c r="X89" s="248">
        <f t="shared" si="374"/>
        <v>0</v>
      </c>
      <c r="Y89" s="233">
        <v>0</v>
      </c>
      <c r="Z89" s="233">
        <v>0</v>
      </c>
      <c r="AA89" s="248">
        <f t="shared" si="375"/>
        <v>0</v>
      </c>
      <c r="AB89" s="233">
        <v>0</v>
      </c>
      <c r="AC89" s="233">
        <v>0</v>
      </c>
      <c r="AD89" s="248">
        <f t="shared" si="376"/>
        <v>0</v>
      </c>
      <c r="AE89" s="233">
        <v>0</v>
      </c>
      <c r="AF89" s="233">
        <v>0</v>
      </c>
      <c r="AG89" s="155" t="s">
        <v>664</v>
      </c>
      <c r="AH89" s="113">
        <f t="shared" si="405"/>
        <v>73</v>
      </c>
      <c r="AI89" s="248">
        <f t="shared" si="377"/>
        <v>0</v>
      </c>
      <c r="AJ89" s="233">
        <v>0</v>
      </c>
      <c r="AK89" s="233">
        <v>0</v>
      </c>
      <c r="AL89" s="248">
        <f t="shared" si="378"/>
        <v>0</v>
      </c>
      <c r="AM89" s="233">
        <v>0</v>
      </c>
      <c r="AN89" s="233">
        <v>0</v>
      </c>
      <c r="AO89" s="248">
        <f t="shared" si="400"/>
        <v>53</v>
      </c>
      <c r="AP89" s="248">
        <f t="shared" si="401"/>
        <v>36</v>
      </c>
      <c r="AQ89" s="248">
        <f t="shared" si="402"/>
        <v>17</v>
      </c>
      <c r="AR89" s="248">
        <f t="shared" si="403"/>
        <v>53</v>
      </c>
      <c r="AS89" s="233">
        <v>36</v>
      </c>
      <c r="AT89" s="233">
        <v>17</v>
      </c>
      <c r="AU89" s="248">
        <f t="shared" si="379"/>
        <v>43</v>
      </c>
      <c r="AV89" s="233">
        <v>31</v>
      </c>
      <c r="AW89" s="233">
        <v>12</v>
      </c>
      <c r="AX89" s="248">
        <f t="shared" si="380"/>
        <v>39</v>
      </c>
      <c r="AY89" s="233">
        <v>29</v>
      </c>
      <c r="AZ89" s="233">
        <v>10</v>
      </c>
      <c r="BA89" s="248">
        <f t="shared" si="381"/>
        <v>1</v>
      </c>
      <c r="BB89" s="233">
        <v>1</v>
      </c>
      <c r="BC89" s="233">
        <v>0</v>
      </c>
      <c r="BD89" s="248">
        <f t="shared" si="382"/>
        <v>0</v>
      </c>
      <c r="BE89" s="233">
        <v>0</v>
      </c>
      <c r="BF89" s="233">
        <v>0</v>
      </c>
      <c r="BG89" s="248">
        <f t="shared" si="383"/>
        <v>1</v>
      </c>
      <c r="BH89" s="233">
        <v>1</v>
      </c>
      <c r="BI89" s="233">
        <v>0</v>
      </c>
      <c r="BJ89" s="155" t="s">
        <v>664</v>
      </c>
      <c r="BK89" s="113">
        <f t="shared" si="406"/>
        <v>73</v>
      </c>
      <c r="BL89" s="248">
        <f t="shared" si="384"/>
        <v>0</v>
      </c>
      <c r="BM89" s="233">
        <v>0</v>
      </c>
      <c r="BN89" s="233">
        <v>0</v>
      </c>
      <c r="BO89" s="248">
        <f t="shared" si="385"/>
        <v>0</v>
      </c>
      <c r="BP89" s="233">
        <v>0</v>
      </c>
      <c r="BQ89" s="233">
        <v>0</v>
      </c>
      <c r="BR89" s="248">
        <f t="shared" si="386"/>
        <v>0</v>
      </c>
      <c r="BS89" s="233">
        <v>0</v>
      </c>
      <c r="BT89" s="233">
        <v>0</v>
      </c>
      <c r="BU89" s="248">
        <f t="shared" si="387"/>
        <v>0</v>
      </c>
      <c r="BV89" s="233">
        <v>0</v>
      </c>
      <c r="BW89" s="233">
        <v>0</v>
      </c>
      <c r="BX89" s="248">
        <f t="shared" si="388"/>
        <v>0</v>
      </c>
      <c r="BY89" s="233">
        <v>0</v>
      </c>
      <c r="BZ89" s="233">
        <v>0</v>
      </c>
      <c r="CA89" s="248">
        <f t="shared" si="389"/>
        <v>0</v>
      </c>
      <c r="CB89" s="251">
        <v>0</v>
      </c>
      <c r="CC89" s="233">
        <v>0</v>
      </c>
      <c r="CD89" s="248">
        <f t="shared" si="390"/>
        <v>0</v>
      </c>
      <c r="CE89" s="233">
        <v>0</v>
      </c>
      <c r="CF89" s="233">
        <v>0</v>
      </c>
      <c r="CG89" s="236">
        <f t="shared" si="391"/>
        <v>0</v>
      </c>
      <c r="CH89" s="221">
        <v>0</v>
      </c>
      <c r="CI89" s="221">
        <v>0</v>
      </c>
      <c r="CJ89" s="236">
        <f t="shared" si="392"/>
        <v>0</v>
      </c>
      <c r="CK89" s="221">
        <v>0</v>
      </c>
      <c r="CL89" s="221">
        <v>0</v>
      </c>
    </row>
    <row r="90" spans="1:90" s="96" customFormat="1">
      <c r="A90" s="155" t="s">
        <v>665</v>
      </c>
      <c r="B90" s="113">
        <f t="shared" si="404"/>
        <v>74</v>
      </c>
      <c r="C90" s="248">
        <f t="shared" si="393"/>
        <v>37</v>
      </c>
      <c r="D90" s="248">
        <f t="shared" si="394"/>
        <v>19</v>
      </c>
      <c r="E90" s="248">
        <f t="shared" si="395"/>
        <v>18</v>
      </c>
      <c r="F90" s="248">
        <f t="shared" si="396"/>
        <v>0</v>
      </c>
      <c r="G90" s="248">
        <f t="shared" si="397"/>
        <v>0</v>
      </c>
      <c r="H90" s="248">
        <f t="shared" si="398"/>
        <v>0</v>
      </c>
      <c r="I90" s="248">
        <f t="shared" si="399"/>
        <v>0</v>
      </c>
      <c r="J90" s="233">
        <v>0</v>
      </c>
      <c r="K90" s="233">
        <v>0</v>
      </c>
      <c r="L90" s="248">
        <f t="shared" si="370"/>
        <v>0</v>
      </c>
      <c r="M90" s="233">
        <v>0</v>
      </c>
      <c r="N90" s="233">
        <v>0</v>
      </c>
      <c r="O90" s="248">
        <f t="shared" si="371"/>
        <v>0</v>
      </c>
      <c r="P90" s="233">
        <v>0</v>
      </c>
      <c r="Q90" s="233">
        <v>0</v>
      </c>
      <c r="R90" s="248">
        <f t="shared" si="372"/>
        <v>0</v>
      </c>
      <c r="S90" s="233">
        <v>0</v>
      </c>
      <c r="T90" s="233">
        <v>0</v>
      </c>
      <c r="U90" s="248">
        <f t="shared" si="373"/>
        <v>0</v>
      </c>
      <c r="V90" s="233">
        <v>0</v>
      </c>
      <c r="W90" s="233">
        <v>0</v>
      </c>
      <c r="X90" s="248">
        <f t="shared" si="374"/>
        <v>0</v>
      </c>
      <c r="Y90" s="233">
        <v>0</v>
      </c>
      <c r="Z90" s="233">
        <v>0</v>
      </c>
      <c r="AA90" s="248">
        <f t="shared" si="375"/>
        <v>0</v>
      </c>
      <c r="AB90" s="233">
        <v>0</v>
      </c>
      <c r="AC90" s="233">
        <v>0</v>
      </c>
      <c r="AD90" s="248">
        <f t="shared" si="376"/>
        <v>0</v>
      </c>
      <c r="AE90" s="233">
        <v>0</v>
      </c>
      <c r="AF90" s="233">
        <v>0</v>
      </c>
      <c r="AG90" s="155" t="s">
        <v>665</v>
      </c>
      <c r="AH90" s="113">
        <f t="shared" si="405"/>
        <v>74</v>
      </c>
      <c r="AI90" s="248">
        <f t="shared" si="377"/>
        <v>0</v>
      </c>
      <c r="AJ90" s="233">
        <v>0</v>
      </c>
      <c r="AK90" s="233">
        <v>0</v>
      </c>
      <c r="AL90" s="248">
        <f t="shared" si="378"/>
        <v>0</v>
      </c>
      <c r="AM90" s="233">
        <v>0</v>
      </c>
      <c r="AN90" s="233">
        <v>0</v>
      </c>
      <c r="AO90" s="248">
        <f t="shared" si="400"/>
        <v>37</v>
      </c>
      <c r="AP90" s="248">
        <f t="shared" si="401"/>
        <v>19</v>
      </c>
      <c r="AQ90" s="248">
        <f t="shared" si="402"/>
        <v>18</v>
      </c>
      <c r="AR90" s="248">
        <f t="shared" si="403"/>
        <v>37</v>
      </c>
      <c r="AS90" s="233">
        <v>19</v>
      </c>
      <c r="AT90" s="233">
        <v>18</v>
      </c>
      <c r="AU90" s="248">
        <f t="shared" si="379"/>
        <v>11</v>
      </c>
      <c r="AV90" s="233">
        <v>6</v>
      </c>
      <c r="AW90" s="233">
        <v>5</v>
      </c>
      <c r="AX90" s="248">
        <f t="shared" si="380"/>
        <v>5</v>
      </c>
      <c r="AY90" s="233">
        <v>3</v>
      </c>
      <c r="AZ90" s="233">
        <v>2</v>
      </c>
      <c r="BA90" s="248">
        <f t="shared" si="381"/>
        <v>7</v>
      </c>
      <c r="BB90" s="233">
        <v>4</v>
      </c>
      <c r="BC90" s="233">
        <v>3</v>
      </c>
      <c r="BD90" s="248">
        <f t="shared" si="382"/>
        <v>0</v>
      </c>
      <c r="BE90" s="233">
        <v>0</v>
      </c>
      <c r="BF90" s="233">
        <v>0</v>
      </c>
      <c r="BG90" s="248">
        <f t="shared" si="383"/>
        <v>7</v>
      </c>
      <c r="BH90" s="233">
        <v>4</v>
      </c>
      <c r="BI90" s="233">
        <v>3</v>
      </c>
      <c r="BJ90" s="155" t="s">
        <v>665</v>
      </c>
      <c r="BK90" s="113">
        <f t="shared" si="406"/>
        <v>74</v>
      </c>
      <c r="BL90" s="248">
        <f t="shared" si="384"/>
        <v>0</v>
      </c>
      <c r="BM90" s="233">
        <v>0</v>
      </c>
      <c r="BN90" s="233">
        <v>0</v>
      </c>
      <c r="BO90" s="248">
        <f t="shared" si="385"/>
        <v>0</v>
      </c>
      <c r="BP90" s="233">
        <v>0</v>
      </c>
      <c r="BQ90" s="233">
        <v>0</v>
      </c>
      <c r="BR90" s="248">
        <f t="shared" si="386"/>
        <v>0</v>
      </c>
      <c r="BS90" s="233">
        <v>0</v>
      </c>
      <c r="BT90" s="233">
        <v>0</v>
      </c>
      <c r="BU90" s="248">
        <f t="shared" si="387"/>
        <v>0</v>
      </c>
      <c r="BV90" s="233">
        <v>0</v>
      </c>
      <c r="BW90" s="233">
        <v>0</v>
      </c>
      <c r="BX90" s="248">
        <f t="shared" si="388"/>
        <v>0</v>
      </c>
      <c r="BY90" s="233">
        <v>0</v>
      </c>
      <c r="BZ90" s="233">
        <v>0</v>
      </c>
      <c r="CA90" s="248">
        <f t="shared" si="389"/>
        <v>0</v>
      </c>
      <c r="CB90" s="251">
        <v>0</v>
      </c>
      <c r="CC90" s="233">
        <v>0</v>
      </c>
      <c r="CD90" s="248">
        <f t="shared" si="390"/>
        <v>0</v>
      </c>
      <c r="CE90" s="233">
        <v>0</v>
      </c>
      <c r="CF90" s="233">
        <v>0</v>
      </c>
      <c r="CG90" s="236">
        <f t="shared" si="391"/>
        <v>0</v>
      </c>
      <c r="CH90" s="221">
        <v>0</v>
      </c>
      <c r="CI90" s="221">
        <v>0</v>
      </c>
      <c r="CJ90" s="236">
        <f t="shared" si="392"/>
        <v>0</v>
      </c>
      <c r="CK90" s="221">
        <v>0</v>
      </c>
      <c r="CL90" s="221">
        <v>0</v>
      </c>
    </row>
    <row r="91" spans="1:90" s="96" customFormat="1" ht="38.25">
      <c r="A91" s="155" t="s">
        <v>666</v>
      </c>
      <c r="B91" s="113">
        <f t="shared" si="404"/>
        <v>75</v>
      </c>
      <c r="C91" s="248">
        <f t="shared" si="393"/>
        <v>47</v>
      </c>
      <c r="D91" s="248">
        <f t="shared" si="394"/>
        <v>10</v>
      </c>
      <c r="E91" s="248">
        <f t="shared" si="395"/>
        <v>37</v>
      </c>
      <c r="F91" s="248">
        <f t="shared" si="396"/>
        <v>0</v>
      </c>
      <c r="G91" s="248">
        <f t="shared" si="397"/>
        <v>0</v>
      </c>
      <c r="H91" s="248">
        <f t="shared" si="398"/>
        <v>0</v>
      </c>
      <c r="I91" s="248">
        <f t="shared" si="399"/>
        <v>0</v>
      </c>
      <c r="J91" s="233">
        <v>0</v>
      </c>
      <c r="K91" s="233">
        <v>0</v>
      </c>
      <c r="L91" s="248">
        <f t="shared" si="370"/>
        <v>0</v>
      </c>
      <c r="M91" s="233">
        <v>0</v>
      </c>
      <c r="N91" s="233">
        <v>0</v>
      </c>
      <c r="O91" s="248">
        <f t="shared" si="371"/>
        <v>0</v>
      </c>
      <c r="P91" s="233">
        <v>0</v>
      </c>
      <c r="Q91" s="233">
        <v>0</v>
      </c>
      <c r="R91" s="248">
        <f t="shared" si="372"/>
        <v>0</v>
      </c>
      <c r="S91" s="233">
        <v>0</v>
      </c>
      <c r="T91" s="233">
        <v>0</v>
      </c>
      <c r="U91" s="248">
        <f t="shared" si="373"/>
        <v>0</v>
      </c>
      <c r="V91" s="233">
        <v>0</v>
      </c>
      <c r="W91" s="233">
        <v>0</v>
      </c>
      <c r="X91" s="248">
        <f t="shared" si="374"/>
        <v>0</v>
      </c>
      <c r="Y91" s="233">
        <v>0</v>
      </c>
      <c r="Z91" s="233">
        <v>0</v>
      </c>
      <c r="AA91" s="248">
        <f t="shared" si="375"/>
        <v>0</v>
      </c>
      <c r="AB91" s="233">
        <v>0</v>
      </c>
      <c r="AC91" s="233">
        <v>0</v>
      </c>
      <c r="AD91" s="248">
        <f t="shared" si="376"/>
        <v>0</v>
      </c>
      <c r="AE91" s="233">
        <v>0</v>
      </c>
      <c r="AF91" s="233">
        <v>0</v>
      </c>
      <c r="AG91" s="155" t="s">
        <v>666</v>
      </c>
      <c r="AH91" s="113">
        <f t="shared" si="405"/>
        <v>75</v>
      </c>
      <c r="AI91" s="248">
        <f t="shared" si="377"/>
        <v>0</v>
      </c>
      <c r="AJ91" s="233">
        <v>0</v>
      </c>
      <c r="AK91" s="233">
        <v>0</v>
      </c>
      <c r="AL91" s="248">
        <f t="shared" si="378"/>
        <v>0</v>
      </c>
      <c r="AM91" s="233">
        <v>0</v>
      </c>
      <c r="AN91" s="233">
        <v>0</v>
      </c>
      <c r="AO91" s="248">
        <f t="shared" si="400"/>
        <v>47</v>
      </c>
      <c r="AP91" s="248">
        <f t="shared" si="401"/>
        <v>10</v>
      </c>
      <c r="AQ91" s="248">
        <f t="shared" si="402"/>
        <v>37</v>
      </c>
      <c r="AR91" s="248">
        <f t="shared" si="403"/>
        <v>47</v>
      </c>
      <c r="AS91" s="233">
        <v>10</v>
      </c>
      <c r="AT91" s="233">
        <v>37</v>
      </c>
      <c r="AU91" s="248">
        <f t="shared" si="379"/>
        <v>15</v>
      </c>
      <c r="AV91" s="233">
        <v>4</v>
      </c>
      <c r="AW91" s="233">
        <v>11</v>
      </c>
      <c r="AX91" s="248">
        <f t="shared" si="380"/>
        <v>5</v>
      </c>
      <c r="AY91" s="233">
        <v>1</v>
      </c>
      <c r="AZ91" s="233">
        <v>4</v>
      </c>
      <c r="BA91" s="248">
        <f t="shared" si="381"/>
        <v>2</v>
      </c>
      <c r="BB91" s="233">
        <v>0</v>
      </c>
      <c r="BC91" s="233">
        <v>2</v>
      </c>
      <c r="BD91" s="248">
        <f t="shared" si="382"/>
        <v>0</v>
      </c>
      <c r="BE91" s="233">
        <v>0</v>
      </c>
      <c r="BF91" s="233">
        <v>0</v>
      </c>
      <c r="BG91" s="248">
        <f t="shared" si="383"/>
        <v>2</v>
      </c>
      <c r="BH91" s="233">
        <v>0</v>
      </c>
      <c r="BI91" s="233">
        <v>2</v>
      </c>
      <c r="BJ91" s="155" t="s">
        <v>666</v>
      </c>
      <c r="BK91" s="113">
        <f t="shared" si="406"/>
        <v>75</v>
      </c>
      <c r="BL91" s="248">
        <f t="shared" si="384"/>
        <v>0</v>
      </c>
      <c r="BM91" s="233">
        <v>0</v>
      </c>
      <c r="BN91" s="233">
        <v>0</v>
      </c>
      <c r="BO91" s="248">
        <f t="shared" si="385"/>
        <v>0</v>
      </c>
      <c r="BP91" s="233">
        <v>0</v>
      </c>
      <c r="BQ91" s="233">
        <v>0</v>
      </c>
      <c r="BR91" s="248">
        <f t="shared" si="386"/>
        <v>0</v>
      </c>
      <c r="BS91" s="233">
        <v>0</v>
      </c>
      <c r="BT91" s="233">
        <v>0</v>
      </c>
      <c r="BU91" s="248">
        <f t="shared" si="387"/>
        <v>0</v>
      </c>
      <c r="BV91" s="233">
        <v>0</v>
      </c>
      <c r="BW91" s="233">
        <v>0</v>
      </c>
      <c r="BX91" s="248">
        <f t="shared" si="388"/>
        <v>0</v>
      </c>
      <c r="BY91" s="233">
        <v>0</v>
      </c>
      <c r="BZ91" s="233">
        <v>0</v>
      </c>
      <c r="CA91" s="248">
        <f t="shared" si="389"/>
        <v>0</v>
      </c>
      <c r="CB91" s="251">
        <v>0</v>
      </c>
      <c r="CC91" s="233">
        <v>0</v>
      </c>
      <c r="CD91" s="248">
        <f t="shared" si="390"/>
        <v>0</v>
      </c>
      <c r="CE91" s="233">
        <v>0</v>
      </c>
      <c r="CF91" s="233">
        <v>0</v>
      </c>
      <c r="CG91" s="236">
        <f t="shared" si="391"/>
        <v>0</v>
      </c>
      <c r="CH91" s="221">
        <v>0</v>
      </c>
      <c r="CI91" s="221">
        <v>0</v>
      </c>
      <c r="CJ91" s="236">
        <f t="shared" si="392"/>
        <v>0</v>
      </c>
      <c r="CK91" s="221">
        <v>0</v>
      </c>
      <c r="CL91" s="221">
        <v>0</v>
      </c>
    </row>
    <row r="92" spans="1:90" s="96" customFormat="1" ht="25.5">
      <c r="A92" s="262" t="s">
        <v>667</v>
      </c>
      <c r="B92" s="255">
        <f t="shared" si="404"/>
        <v>76</v>
      </c>
      <c r="C92" s="256">
        <f>SUM(C93:C100)</f>
        <v>3190</v>
      </c>
      <c r="D92" s="256">
        <f t="shared" ref="D92:AF92" si="407">SUM(D93:D100)</f>
        <v>1917</v>
      </c>
      <c r="E92" s="256">
        <f t="shared" si="407"/>
        <v>1273</v>
      </c>
      <c r="F92" s="256">
        <f t="shared" si="407"/>
        <v>548</v>
      </c>
      <c r="G92" s="256">
        <f t="shared" si="407"/>
        <v>322</v>
      </c>
      <c r="H92" s="256">
        <f t="shared" si="407"/>
        <v>226</v>
      </c>
      <c r="I92" s="256">
        <f t="shared" si="407"/>
        <v>532</v>
      </c>
      <c r="J92" s="256">
        <f t="shared" si="407"/>
        <v>315</v>
      </c>
      <c r="K92" s="256">
        <f t="shared" si="407"/>
        <v>217</v>
      </c>
      <c r="L92" s="256">
        <f t="shared" si="407"/>
        <v>200</v>
      </c>
      <c r="M92" s="256">
        <f t="shared" si="407"/>
        <v>126</v>
      </c>
      <c r="N92" s="256">
        <f t="shared" si="407"/>
        <v>74</v>
      </c>
      <c r="O92" s="256">
        <f t="shared" si="407"/>
        <v>180</v>
      </c>
      <c r="P92" s="256">
        <f t="shared" si="407"/>
        <v>114</v>
      </c>
      <c r="Q92" s="256">
        <f t="shared" si="407"/>
        <v>66</v>
      </c>
      <c r="R92" s="256">
        <f t="shared" si="407"/>
        <v>76</v>
      </c>
      <c r="S92" s="256">
        <f t="shared" si="407"/>
        <v>44</v>
      </c>
      <c r="T92" s="256">
        <f t="shared" si="407"/>
        <v>32</v>
      </c>
      <c r="U92" s="256">
        <f t="shared" si="407"/>
        <v>76</v>
      </c>
      <c r="V92" s="256">
        <f t="shared" si="407"/>
        <v>44</v>
      </c>
      <c r="W92" s="256">
        <f t="shared" si="407"/>
        <v>32</v>
      </c>
      <c r="X92" s="256">
        <f t="shared" si="407"/>
        <v>16</v>
      </c>
      <c r="Y92" s="256">
        <f t="shared" si="407"/>
        <v>7</v>
      </c>
      <c r="Z92" s="256">
        <f t="shared" si="407"/>
        <v>9</v>
      </c>
      <c r="AA92" s="256">
        <f t="shared" si="407"/>
        <v>11</v>
      </c>
      <c r="AB92" s="256">
        <f t="shared" si="407"/>
        <v>5</v>
      </c>
      <c r="AC92" s="256">
        <f t="shared" si="407"/>
        <v>6</v>
      </c>
      <c r="AD92" s="256">
        <f t="shared" si="407"/>
        <v>4</v>
      </c>
      <c r="AE92" s="256">
        <f t="shared" si="407"/>
        <v>3</v>
      </c>
      <c r="AF92" s="256">
        <f t="shared" si="407"/>
        <v>1</v>
      </c>
      <c r="AG92" s="262" t="s">
        <v>667</v>
      </c>
      <c r="AH92" s="255">
        <f t="shared" si="405"/>
        <v>76</v>
      </c>
      <c r="AI92" s="256">
        <f t="shared" ref="AI92" si="408">SUM(AI93:AI100)</f>
        <v>1</v>
      </c>
      <c r="AJ92" s="256">
        <f t="shared" ref="AJ92" si="409">SUM(AJ93:AJ100)</f>
        <v>0</v>
      </c>
      <c r="AK92" s="256">
        <f t="shared" ref="AK92" si="410">SUM(AK93:AK100)</f>
        <v>1</v>
      </c>
      <c r="AL92" s="256">
        <f t="shared" ref="AL92" si="411">SUM(AL93:AL100)</f>
        <v>1</v>
      </c>
      <c r="AM92" s="256">
        <f t="shared" ref="AM92" si="412">SUM(AM93:AM100)</f>
        <v>0</v>
      </c>
      <c r="AN92" s="256">
        <f t="shared" ref="AN92" si="413">SUM(AN93:AN100)</f>
        <v>1</v>
      </c>
      <c r="AO92" s="256">
        <f t="shared" ref="AO92" si="414">SUM(AO93:AO100)</f>
        <v>2476</v>
      </c>
      <c r="AP92" s="256">
        <f t="shared" ref="AP92" si="415">SUM(AP93:AP100)</f>
        <v>1473</v>
      </c>
      <c r="AQ92" s="256">
        <f t="shared" ref="AQ92" si="416">SUM(AQ93:AQ100)</f>
        <v>1003</v>
      </c>
      <c r="AR92" s="256">
        <f t="shared" ref="AR92" si="417">SUM(AR93:AR100)</f>
        <v>1137</v>
      </c>
      <c r="AS92" s="256">
        <f t="shared" ref="AS92" si="418">SUM(AS93:AS100)</f>
        <v>562</v>
      </c>
      <c r="AT92" s="256">
        <f t="shared" ref="AT92" si="419">SUM(AT93:AT100)</f>
        <v>575</v>
      </c>
      <c r="AU92" s="256">
        <f t="shared" ref="AU92" si="420">SUM(AU93:AU100)</f>
        <v>596</v>
      </c>
      <c r="AV92" s="256">
        <f t="shared" ref="AV92" si="421">SUM(AV93:AV100)</f>
        <v>302</v>
      </c>
      <c r="AW92" s="256">
        <f t="shared" ref="AW92" si="422">SUM(AW93:AW100)</f>
        <v>294</v>
      </c>
      <c r="AX92" s="256">
        <f t="shared" ref="AX92" si="423">SUM(AX93:AX100)</f>
        <v>370</v>
      </c>
      <c r="AY92" s="256">
        <f t="shared" ref="AY92" si="424">SUM(AY93:AY100)</f>
        <v>157</v>
      </c>
      <c r="AZ92" s="256">
        <f t="shared" ref="AZ92" si="425">SUM(AZ93:AZ100)</f>
        <v>213</v>
      </c>
      <c r="BA92" s="256">
        <f t="shared" ref="BA92" si="426">SUM(BA93:BA100)</f>
        <v>50</v>
      </c>
      <c r="BB92" s="256">
        <f t="shared" ref="BB92" si="427">SUM(BB93:BB100)</f>
        <v>5</v>
      </c>
      <c r="BC92" s="256">
        <f t="shared" ref="BC92" si="428">SUM(BC93:BC100)</f>
        <v>45</v>
      </c>
      <c r="BD92" s="256">
        <f t="shared" ref="BD92" si="429">SUM(BD93:BD100)</f>
        <v>50</v>
      </c>
      <c r="BE92" s="256">
        <f t="shared" ref="BE92" si="430">SUM(BE93:BE100)</f>
        <v>5</v>
      </c>
      <c r="BF92" s="256">
        <f t="shared" ref="BF92" si="431">SUM(BF93:BF100)</f>
        <v>45</v>
      </c>
      <c r="BG92" s="256">
        <f t="shared" ref="BG92" si="432">SUM(BG93:BG100)</f>
        <v>0</v>
      </c>
      <c r="BH92" s="256">
        <f t="shared" ref="BH92" si="433">SUM(BH93:BH100)</f>
        <v>0</v>
      </c>
      <c r="BI92" s="256">
        <f t="shared" ref="BI92" si="434">SUM(BI93:BI100)</f>
        <v>0</v>
      </c>
      <c r="BJ92" s="262" t="s">
        <v>667</v>
      </c>
      <c r="BK92" s="255">
        <f t="shared" si="406"/>
        <v>76</v>
      </c>
      <c r="BL92" s="256">
        <f t="shared" ref="BL92" si="435">SUM(BL93:BL100)</f>
        <v>1339</v>
      </c>
      <c r="BM92" s="256">
        <f t="shared" ref="BM92" si="436">SUM(BM93:BM100)</f>
        <v>911</v>
      </c>
      <c r="BN92" s="256">
        <f t="shared" ref="BN92" si="437">SUM(BN93:BN100)</f>
        <v>428</v>
      </c>
      <c r="BO92" s="256">
        <f t="shared" ref="BO92" si="438">SUM(BO93:BO100)</f>
        <v>464</v>
      </c>
      <c r="BP92" s="256">
        <f t="shared" ref="BP92" si="439">SUM(BP93:BP100)</f>
        <v>280</v>
      </c>
      <c r="BQ92" s="256">
        <f t="shared" ref="BQ92" si="440">SUM(BQ93:BQ100)</f>
        <v>184</v>
      </c>
      <c r="BR92" s="256">
        <f t="shared" ref="BR92" si="441">SUM(BR93:BR100)</f>
        <v>326</v>
      </c>
      <c r="BS92" s="256">
        <f t="shared" ref="BS92" si="442">SUM(BS93:BS100)</f>
        <v>206</v>
      </c>
      <c r="BT92" s="256">
        <f t="shared" ref="BT92" si="443">SUM(BT93:BT100)</f>
        <v>120</v>
      </c>
      <c r="BU92" s="256">
        <f t="shared" ref="BU92" si="444">SUM(BU93:BU100)</f>
        <v>288</v>
      </c>
      <c r="BV92" s="256">
        <f t="shared" ref="BV92" si="445">SUM(BV93:BV100)</f>
        <v>177</v>
      </c>
      <c r="BW92" s="256">
        <f t="shared" ref="BW92" si="446">SUM(BW93:BW100)</f>
        <v>111</v>
      </c>
      <c r="BX92" s="256">
        <f t="shared" ref="BX92" si="447">SUM(BX93:BX100)</f>
        <v>286</v>
      </c>
      <c r="BY92" s="256">
        <f t="shared" ref="BY92" si="448">SUM(BY93:BY100)</f>
        <v>177</v>
      </c>
      <c r="BZ92" s="256">
        <f t="shared" ref="BZ92" si="449">SUM(BZ93:BZ100)</f>
        <v>109</v>
      </c>
      <c r="CA92" s="256">
        <f t="shared" ref="CA92" si="450">SUM(CA93:CA100)</f>
        <v>2</v>
      </c>
      <c r="CB92" s="256">
        <f t="shared" ref="CB92" si="451">SUM(CB93:CB100)</f>
        <v>0</v>
      </c>
      <c r="CC92" s="256">
        <f t="shared" ref="CC92" si="452">SUM(CC93:CC100)</f>
        <v>2</v>
      </c>
      <c r="CD92" s="256">
        <f t="shared" ref="CD92" si="453">SUM(CD93:CD100)</f>
        <v>166</v>
      </c>
      <c r="CE92" s="256">
        <f t="shared" ref="CE92" si="454">SUM(CE93:CE100)</f>
        <v>122</v>
      </c>
      <c r="CF92" s="256">
        <f t="shared" ref="CF92" si="455">SUM(CF93:CF100)</f>
        <v>44</v>
      </c>
      <c r="CG92" s="256">
        <f t="shared" ref="CG92" si="456">SUM(CG93:CG100)</f>
        <v>14</v>
      </c>
      <c r="CH92" s="256">
        <f t="shared" ref="CH92" si="457">SUM(CH93:CH100)</f>
        <v>9</v>
      </c>
      <c r="CI92" s="256">
        <f t="shared" ref="CI92" si="458">SUM(CI93:CI100)</f>
        <v>5</v>
      </c>
      <c r="CJ92" s="256">
        <f t="shared" ref="CJ92" si="459">SUM(CJ93:CJ100)</f>
        <v>8</v>
      </c>
      <c r="CK92" s="256">
        <f t="shared" ref="CK92" si="460">SUM(CK93:CK100)</f>
        <v>6</v>
      </c>
      <c r="CL92" s="256">
        <f t="shared" ref="CL92" si="461">SUM(CL93:CL100)</f>
        <v>2</v>
      </c>
    </row>
    <row r="93" spans="1:90" s="96" customFormat="1" ht="25.5">
      <c r="A93" s="155" t="s">
        <v>668</v>
      </c>
      <c r="B93" s="113">
        <f t="shared" si="404"/>
        <v>77</v>
      </c>
      <c r="C93" s="248">
        <f t="shared" si="393"/>
        <v>705</v>
      </c>
      <c r="D93" s="248">
        <f t="shared" si="394"/>
        <v>349</v>
      </c>
      <c r="E93" s="248">
        <f t="shared" si="395"/>
        <v>356</v>
      </c>
      <c r="F93" s="248">
        <f t="shared" si="396"/>
        <v>163</v>
      </c>
      <c r="G93" s="248">
        <f t="shared" si="397"/>
        <v>72</v>
      </c>
      <c r="H93" s="248">
        <f t="shared" si="398"/>
        <v>91</v>
      </c>
      <c r="I93" s="248">
        <f t="shared" si="399"/>
        <v>163</v>
      </c>
      <c r="J93" s="233">
        <v>72</v>
      </c>
      <c r="K93" s="233">
        <v>91</v>
      </c>
      <c r="L93" s="248">
        <f t="shared" si="370"/>
        <v>43</v>
      </c>
      <c r="M93" s="233">
        <v>18</v>
      </c>
      <c r="N93" s="233">
        <v>25</v>
      </c>
      <c r="O93" s="248">
        <f t="shared" si="371"/>
        <v>38</v>
      </c>
      <c r="P93" s="233">
        <v>18</v>
      </c>
      <c r="Q93" s="233">
        <v>20</v>
      </c>
      <c r="R93" s="248">
        <f t="shared" si="372"/>
        <v>0</v>
      </c>
      <c r="S93" s="233">
        <v>0</v>
      </c>
      <c r="T93" s="233">
        <v>0</v>
      </c>
      <c r="U93" s="248">
        <f t="shared" si="373"/>
        <v>0</v>
      </c>
      <c r="V93" s="233">
        <v>0</v>
      </c>
      <c r="W93" s="233">
        <v>0</v>
      </c>
      <c r="X93" s="248">
        <f t="shared" si="374"/>
        <v>0</v>
      </c>
      <c r="Y93" s="233">
        <v>0</v>
      </c>
      <c r="Z93" s="233">
        <v>0</v>
      </c>
      <c r="AA93" s="248">
        <f t="shared" si="375"/>
        <v>0</v>
      </c>
      <c r="AB93" s="233">
        <v>0</v>
      </c>
      <c r="AC93" s="233">
        <v>0</v>
      </c>
      <c r="AD93" s="248">
        <f t="shared" si="376"/>
        <v>0</v>
      </c>
      <c r="AE93" s="233">
        <v>0</v>
      </c>
      <c r="AF93" s="233">
        <v>0</v>
      </c>
      <c r="AG93" s="155" t="s">
        <v>668</v>
      </c>
      <c r="AH93" s="113">
        <f t="shared" si="405"/>
        <v>77</v>
      </c>
      <c r="AI93" s="248">
        <f t="shared" si="377"/>
        <v>0</v>
      </c>
      <c r="AJ93" s="233">
        <v>0</v>
      </c>
      <c r="AK93" s="233">
        <v>0</v>
      </c>
      <c r="AL93" s="248">
        <f t="shared" si="378"/>
        <v>0</v>
      </c>
      <c r="AM93" s="233">
        <v>0</v>
      </c>
      <c r="AN93" s="233">
        <v>0</v>
      </c>
      <c r="AO93" s="248">
        <f t="shared" si="400"/>
        <v>542</v>
      </c>
      <c r="AP93" s="248">
        <f t="shared" si="401"/>
        <v>277</v>
      </c>
      <c r="AQ93" s="248">
        <f t="shared" si="402"/>
        <v>265</v>
      </c>
      <c r="AR93" s="248">
        <f t="shared" si="403"/>
        <v>367</v>
      </c>
      <c r="AS93" s="233">
        <v>162</v>
      </c>
      <c r="AT93" s="233">
        <v>205</v>
      </c>
      <c r="AU93" s="248">
        <f t="shared" si="379"/>
        <v>154</v>
      </c>
      <c r="AV93" s="233">
        <v>87</v>
      </c>
      <c r="AW93" s="233">
        <v>67</v>
      </c>
      <c r="AX93" s="248">
        <f t="shared" si="380"/>
        <v>94</v>
      </c>
      <c r="AY93" s="233">
        <v>31</v>
      </c>
      <c r="AZ93" s="233">
        <v>63</v>
      </c>
      <c r="BA93" s="248">
        <f t="shared" si="381"/>
        <v>50</v>
      </c>
      <c r="BB93" s="233">
        <v>5</v>
      </c>
      <c r="BC93" s="233">
        <v>45</v>
      </c>
      <c r="BD93" s="248">
        <f t="shared" si="382"/>
        <v>50</v>
      </c>
      <c r="BE93" s="233">
        <v>5</v>
      </c>
      <c r="BF93" s="233">
        <v>45</v>
      </c>
      <c r="BG93" s="248">
        <f t="shared" si="383"/>
        <v>0</v>
      </c>
      <c r="BH93" s="233">
        <v>0</v>
      </c>
      <c r="BI93" s="233">
        <v>0</v>
      </c>
      <c r="BJ93" s="155" t="s">
        <v>668</v>
      </c>
      <c r="BK93" s="113">
        <f t="shared" si="406"/>
        <v>77</v>
      </c>
      <c r="BL93" s="248">
        <f t="shared" si="384"/>
        <v>175</v>
      </c>
      <c r="BM93" s="233">
        <v>115</v>
      </c>
      <c r="BN93" s="233">
        <v>60</v>
      </c>
      <c r="BO93" s="248">
        <f t="shared" si="385"/>
        <v>33</v>
      </c>
      <c r="BP93" s="233">
        <v>15</v>
      </c>
      <c r="BQ93" s="233">
        <v>18</v>
      </c>
      <c r="BR93" s="248">
        <f t="shared" si="386"/>
        <v>19</v>
      </c>
      <c r="BS93" s="233">
        <v>13</v>
      </c>
      <c r="BT93" s="233">
        <v>6</v>
      </c>
      <c r="BU93" s="248">
        <f t="shared" si="387"/>
        <v>75</v>
      </c>
      <c r="BV93" s="233">
        <v>37</v>
      </c>
      <c r="BW93" s="233">
        <v>38</v>
      </c>
      <c r="BX93" s="248">
        <f t="shared" si="388"/>
        <v>75</v>
      </c>
      <c r="BY93" s="233">
        <v>37</v>
      </c>
      <c r="BZ93" s="233">
        <v>38</v>
      </c>
      <c r="CA93" s="248">
        <f t="shared" si="389"/>
        <v>0</v>
      </c>
      <c r="CB93" s="251">
        <v>0</v>
      </c>
      <c r="CC93" s="233">
        <v>0</v>
      </c>
      <c r="CD93" s="248">
        <f t="shared" si="390"/>
        <v>0</v>
      </c>
      <c r="CE93" s="233">
        <v>0</v>
      </c>
      <c r="CF93" s="233">
        <v>0</v>
      </c>
      <c r="CG93" s="236">
        <f t="shared" si="391"/>
        <v>0</v>
      </c>
      <c r="CH93" s="221">
        <v>0</v>
      </c>
      <c r="CI93" s="221">
        <v>0</v>
      </c>
      <c r="CJ93" s="236">
        <f t="shared" si="392"/>
        <v>0</v>
      </c>
      <c r="CK93" s="221">
        <v>0</v>
      </c>
      <c r="CL93" s="221">
        <v>0</v>
      </c>
    </row>
    <row r="94" spans="1:90" s="96" customFormat="1" ht="25.5">
      <c r="A94" s="155" t="s">
        <v>669</v>
      </c>
      <c r="B94" s="113">
        <f t="shared" si="404"/>
        <v>78</v>
      </c>
      <c r="C94" s="248">
        <f t="shared" si="393"/>
        <v>104</v>
      </c>
      <c r="D94" s="248">
        <f t="shared" si="394"/>
        <v>10</v>
      </c>
      <c r="E94" s="248">
        <f t="shared" si="395"/>
        <v>94</v>
      </c>
      <c r="F94" s="248">
        <f t="shared" si="396"/>
        <v>0</v>
      </c>
      <c r="G94" s="248">
        <f t="shared" si="397"/>
        <v>0</v>
      </c>
      <c r="H94" s="248">
        <f t="shared" si="398"/>
        <v>0</v>
      </c>
      <c r="I94" s="248">
        <f t="shared" si="399"/>
        <v>0</v>
      </c>
      <c r="J94" s="233">
        <v>0</v>
      </c>
      <c r="K94" s="233">
        <v>0</v>
      </c>
      <c r="L94" s="248">
        <f t="shared" si="370"/>
        <v>0</v>
      </c>
      <c r="M94" s="233">
        <v>0</v>
      </c>
      <c r="N94" s="233">
        <v>0</v>
      </c>
      <c r="O94" s="248">
        <f t="shared" si="371"/>
        <v>0</v>
      </c>
      <c r="P94" s="233">
        <v>0</v>
      </c>
      <c r="Q94" s="233">
        <v>0</v>
      </c>
      <c r="R94" s="248">
        <f t="shared" si="372"/>
        <v>0</v>
      </c>
      <c r="S94" s="233">
        <v>0</v>
      </c>
      <c r="T94" s="233">
        <v>0</v>
      </c>
      <c r="U94" s="248">
        <f t="shared" si="373"/>
        <v>0</v>
      </c>
      <c r="V94" s="233">
        <v>0</v>
      </c>
      <c r="W94" s="233">
        <v>0</v>
      </c>
      <c r="X94" s="248">
        <f t="shared" si="374"/>
        <v>0</v>
      </c>
      <c r="Y94" s="233">
        <v>0</v>
      </c>
      <c r="Z94" s="233">
        <v>0</v>
      </c>
      <c r="AA94" s="248">
        <f t="shared" si="375"/>
        <v>0</v>
      </c>
      <c r="AB94" s="233">
        <v>0</v>
      </c>
      <c r="AC94" s="233">
        <v>0</v>
      </c>
      <c r="AD94" s="248">
        <f t="shared" si="376"/>
        <v>0</v>
      </c>
      <c r="AE94" s="233">
        <v>0</v>
      </c>
      <c r="AF94" s="233">
        <v>0</v>
      </c>
      <c r="AG94" s="155" t="s">
        <v>669</v>
      </c>
      <c r="AH94" s="113">
        <f t="shared" si="405"/>
        <v>78</v>
      </c>
      <c r="AI94" s="248">
        <f t="shared" si="377"/>
        <v>0</v>
      </c>
      <c r="AJ94" s="233">
        <v>0</v>
      </c>
      <c r="AK94" s="233">
        <v>0</v>
      </c>
      <c r="AL94" s="248">
        <f t="shared" si="378"/>
        <v>0</v>
      </c>
      <c r="AM94" s="233">
        <v>0</v>
      </c>
      <c r="AN94" s="233">
        <v>0</v>
      </c>
      <c r="AO94" s="248">
        <f t="shared" si="400"/>
        <v>104</v>
      </c>
      <c r="AP94" s="248">
        <f t="shared" si="401"/>
        <v>10</v>
      </c>
      <c r="AQ94" s="248">
        <f t="shared" si="402"/>
        <v>94</v>
      </c>
      <c r="AR94" s="248">
        <f t="shared" si="403"/>
        <v>104</v>
      </c>
      <c r="AS94" s="233">
        <v>10</v>
      </c>
      <c r="AT94" s="233">
        <v>94</v>
      </c>
      <c r="AU94" s="248">
        <f t="shared" si="379"/>
        <v>76</v>
      </c>
      <c r="AV94" s="233">
        <v>6</v>
      </c>
      <c r="AW94" s="233">
        <v>70</v>
      </c>
      <c r="AX94" s="248">
        <f t="shared" si="380"/>
        <v>64</v>
      </c>
      <c r="AY94" s="233">
        <v>4</v>
      </c>
      <c r="AZ94" s="233">
        <v>60</v>
      </c>
      <c r="BA94" s="248">
        <f t="shared" si="381"/>
        <v>0</v>
      </c>
      <c r="BB94" s="233">
        <v>0</v>
      </c>
      <c r="BC94" s="233">
        <v>0</v>
      </c>
      <c r="BD94" s="248">
        <f t="shared" si="382"/>
        <v>0</v>
      </c>
      <c r="BE94" s="233">
        <v>0</v>
      </c>
      <c r="BF94" s="233">
        <v>0</v>
      </c>
      <c r="BG94" s="248">
        <f t="shared" si="383"/>
        <v>0</v>
      </c>
      <c r="BH94" s="233">
        <v>0</v>
      </c>
      <c r="BI94" s="233">
        <v>0</v>
      </c>
      <c r="BJ94" s="155" t="s">
        <v>669</v>
      </c>
      <c r="BK94" s="113">
        <f t="shared" si="406"/>
        <v>78</v>
      </c>
      <c r="BL94" s="248">
        <f t="shared" si="384"/>
        <v>0</v>
      </c>
      <c r="BM94" s="233">
        <v>0</v>
      </c>
      <c r="BN94" s="233">
        <v>0</v>
      </c>
      <c r="BO94" s="248">
        <f t="shared" si="385"/>
        <v>0</v>
      </c>
      <c r="BP94" s="233">
        <v>0</v>
      </c>
      <c r="BQ94" s="233">
        <v>0</v>
      </c>
      <c r="BR94" s="248">
        <f t="shared" si="386"/>
        <v>0</v>
      </c>
      <c r="BS94" s="233">
        <v>0</v>
      </c>
      <c r="BT94" s="233">
        <v>0</v>
      </c>
      <c r="BU94" s="248">
        <f t="shared" si="387"/>
        <v>0</v>
      </c>
      <c r="BV94" s="233">
        <v>0</v>
      </c>
      <c r="BW94" s="233">
        <v>0</v>
      </c>
      <c r="BX94" s="248">
        <f t="shared" si="388"/>
        <v>0</v>
      </c>
      <c r="BY94" s="233">
        <v>0</v>
      </c>
      <c r="BZ94" s="233">
        <v>0</v>
      </c>
      <c r="CA94" s="248">
        <f t="shared" si="389"/>
        <v>0</v>
      </c>
      <c r="CB94" s="251">
        <v>0</v>
      </c>
      <c r="CC94" s="233">
        <v>0</v>
      </c>
      <c r="CD94" s="248">
        <f t="shared" si="390"/>
        <v>0</v>
      </c>
      <c r="CE94" s="233">
        <v>0</v>
      </c>
      <c r="CF94" s="233">
        <v>0</v>
      </c>
      <c r="CG94" s="236">
        <f t="shared" si="391"/>
        <v>0</v>
      </c>
      <c r="CH94" s="221">
        <v>0</v>
      </c>
      <c r="CI94" s="221">
        <v>0</v>
      </c>
      <c r="CJ94" s="236">
        <f t="shared" si="392"/>
        <v>0</v>
      </c>
      <c r="CK94" s="221">
        <v>0</v>
      </c>
      <c r="CL94" s="221">
        <v>0</v>
      </c>
    </row>
    <row r="95" spans="1:90" s="96" customFormat="1">
      <c r="A95" s="155" t="s">
        <v>670</v>
      </c>
      <c r="B95" s="113">
        <f t="shared" si="404"/>
        <v>79</v>
      </c>
      <c r="C95" s="248">
        <f t="shared" si="393"/>
        <v>6</v>
      </c>
      <c r="D95" s="248">
        <f t="shared" si="394"/>
        <v>1</v>
      </c>
      <c r="E95" s="248">
        <f t="shared" si="395"/>
        <v>5</v>
      </c>
      <c r="F95" s="248">
        <f t="shared" si="396"/>
        <v>6</v>
      </c>
      <c r="G95" s="248">
        <f t="shared" si="397"/>
        <v>1</v>
      </c>
      <c r="H95" s="248">
        <f t="shared" si="398"/>
        <v>5</v>
      </c>
      <c r="I95" s="248">
        <f t="shared" si="399"/>
        <v>0</v>
      </c>
      <c r="J95" s="233">
        <v>0</v>
      </c>
      <c r="K95" s="233">
        <v>0</v>
      </c>
      <c r="L95" s="248">
        <f t="shared" si="370"/>
        <v>0</v>
      </c>
      <c r="M95" s="233">
        <v>0</v>
      </c>
      <c r="N95" s="233">
        <v>0</v>
      </c>
      <c r="O95" s="248">
        <f t="shared" si="371"/>
        <v>0</v>
      </c>
      <c r="P95" s="233">
        <v>0</v>
      </c>
      <c r="Q95" s="233">
        <v>0</v>
      </c>
      <c r="R95" s="248">
        <f t="shared" si="372"/>
        <v>0</v>
      </c>
      <c r="S95" s="233">
        <v>0</v>
      </c>
      <c r="T95" s="233">
        <v>0</v>
      </c>
      <c r="U95" s="248">
        <f t="shared" si="373"/>
        <v>0</v>
      </c>
      <c r="V95" s="233">
        <v>0</v>
      </c>
      <c r="W95" s="233">
        <v>0</v>
      </c>
      <c r="X95" s="248">
        <f t="shared" si="374"/>
        <v>6</v>
      </c>
      <c r="Y95" s="233">
        <v>1</v>
      </c>
      <c r="Z95" s="233">
        <v>5</v>
      </c>
      <c r="AA95" s="248">
        <f t="shared" si="375"/>
        <v>6</v>
      </c>
      <c r="AB95" s="233">
        <v>1</v>
      </c>
      <c r="AC95" s="233">
        <v>5</v>
      </c>
      <c r="AD95" s="248">
        <f t="shared" si="376"/>
        <v>0</v>
      </c>
      <c r="AE95" s="233">
        <v>0</v>
      </c>
      <c r="AF95" s="233">
        <v>0</v>
      </c>
      <c r="AG95" s="155" t="s">
        <v>670</v>
      </c>
      <c r="AH95" s="113">
        <f t="shared" si="405"/>
        <v>79</v>
      </c>
      <c r="AI95" s="248">
        <f t="shared" si="377"/>
        <v>0</v>
      </c>
      <c r="AJ95" s="233">
        <v>0</v>
      </c>
      <c r="AK95" s="233">
        <v>0</v>
      </c>
      <c r="AL95" s="248">
        <f t="shared" si="378"/>
        <v>0</v>
      </c>
      <c r="AM95" s="233">
        <v>0</v>
      </c>
      <c r="AN95" s="233">
        <v>0</v>
      </c>
      <c r="AO95" s="248">
        <f t="shared" si="400"/>
        <v>0</v>
      </c>
      <c r="AP95" s="248">
        <f t="shared" si="401"/>
        <v>0</v>
      </c>
      <c r="AQ95" s="248">
        <f t="shared" si="402"/>
        <v>0</v>
      </c>
      <c r="AR95" s="248">
        <f t="shared" si="403"/>
        <v>0</v>
      </c>
      <c r="AS95" s="233">
        <v>0</v>
      </c>
      <c r="AT95" s="233">
        <v>0</v>
      </c>
      <c r="AU95" s="248">
        <f t="shared" si="379"/>
        <v>0</v>
      </c>
      <c r="AV95" s="233">
        <v>0</v>
      </c>
      <c r="AW95" s="233">
        <v>0</v>
      </c>
      <c r="AX95" s="248">
        <f t="shared" si="380"/>
        <v>0</v>
      </c>
      <c r="AY95" s="233">
        <v>0</v>
      </c>
      <c r="AZ95" s="233">
        <v>0</v>
      </c>
      <c r="BA95" s="248">
        <f t="shared" si="381"/>
        <v>0</v>
      </c>
      <c r="BB95" s="233">
        <v>0</v>
      </c>
      <c r="BC95" s="233">
        <v>0</v>
      </c>
      <c r="BD95" s="248">
        <f t="shared" si="382"/>
        <v>0</v>
      </c>
      <c r="BE95" s="233">
        <v>0</v>
      </c>
      <c r="BF95" s="233">
        <v>0</v>
      </c>
      <c r="BG95" s="248">
        <f t="shared" si="383"/>
        <v>0</v>
      </c>
      <c r="BH95" s="233">
        <v>0</v>
      </c>
      <c r="BI95" s="233">
        <v>0</v>
      </c>
      <c r="BJ95" s="155" t="s">
        <v>670</v>
      </c>
      <c r="BK95" s="113">
        <f t="shared" si="406"/>
        <v>79</v>
      </c>
      <c r="BL95" s="248">
        <f t="shared" si="384"/>
        <v>0</v>
      </c>
      <c r="BM95" s="233">
        <v>0</v>
      </c>
      <c r="BN95" s="233">
        <v>0</v>
      </c>
      <c r="BO95" s="248">
        <f t="shared" si="385"/>
        <v>0</v>
      </c>
      <c r="BP95" s="233">
        <v>0</v>
      </c>
      <c r="BQ95" s="233">
        <v>0</v>
      </c>
      <c r="BR95" s="248">
        <f t="shared" si="386"/>
        <v>0</v>
      </c>
      <c r="BS95" s="233">
        <v>0</v>
      </c>
      <c r="BT95" s="233">
        <v>0</v>
      </c>
      <c r="BU95" s="248">
        <f t="shared" si="387"/>
        <v>0</v>
      </c>
      <c r="BV95" s="233">
        <v>0</v>
      </c>
      <c r="BW95" s="233">
        <v>0</v>
      </c>
      <c r="BX95" s="248">
        <f t="shared" si="388"/>
        <v>0</v>
      </c>
      <c r="BY95" s="233">
        <v>0</v>
      </c>
      <c r="BZ95" s="233">
        <v>0</v>
      </c>
      <c r="CA95" s="248">
        <f t="shared" si="389"/>
        <v>0</v>
      </c>
      <c r="CB95" s="251">
        <v>0</v>
      </c>
      <c r="CC95" s="233">
        <v>0</v>
      </c>
      <c r="CD95" s="248">
        <f t="shared" si="390"/>
        <v>0</v>
      </c>
      <c r="CE95" s="233">
        <v>0</v>
      </c>
      <c r="CF95" s="233">
        <v>0</v>
      </c>
      <c r="CG95" s="236">
        <f t="shared" si="391"/>
        <v>0</v>
      </c>
      <c r="CH95" s="221">
        <v>0</v>
      </c>
      <c r="CI95" s="221">
        <v>0</v>
      </c>
      <c r="CJ95" s="236">
        <f t="shared" si="392"/>
        <v>0</v>
      </c>
      <c r="CK95" s="221">
        <v>0</v>
      </c>
      <c r="CL95" s="221">
        <v>0</v>
      </c>
    </row>
    <row r="96" spans="1:90" s="96" customFormat="1" ht="25.5">
      <c r="A96" s="155" t="s">
        <v>671</v>
      </c>
      <c r="B96" s="113">
        <f t="shared" si="404"/>
        <v>80</v>
      </c>
      <c r="C96" s="248">
        <f t="shared" si="393"/>
        <v>1175</v>
      </c>
      <c r="D96" s="248">
        <f t="shared" si="394"/>
        <v>894</v>
      </c>
      <c r="E96" s="248">
        <f t="shared" si="395"/>
        <v>281</v>
      </c>
      <c r="F96" s="248">
        <f t="shared" si="396"/>
        <v>233</v>
      </c>
      <c r="G96" s="248">
        <f t="shared" si="397"/>
        <v>170</v>
      </c>
      <c r="H96" s="248">
        <f t="shared" si="398"/>
        <v>63</v>
      </c>
      <c r="I96" s="248">
        <f t="shared" si="399"/>
        <v>233</v>
      </c>
      <c r="J96" s="233">
        <v>170</v>
      </c>
      <c r="K96" s="233">
        <v>63</v>
      </c>
      <c r="L96" s="248">
        <f t="shared" si="370"/>
        <v>82</v>
      </c>
      <c r="M96" s="233">
        <v>60</v>
      </c>
      <c r="N96" s="233">
        <v>22</v>
      </c>
      <c r="O96" s="248">
        <f t="shared" si="371"/>
        <v>75</v>
      </c>
      <c r="P96" s="233">
        <v>55</v>
      </c>
      <c r="Q96" s="233">
        <v>20</v>
      </c>
      <c r="R96" s="248">
        <f t="shared" si="372"/>
        <v>55</v>
      </c>
      <c r="S96" s="233">
        <v>38</v>
      </c>
      <c r="T96" s="233">
        <v>17</v>
      </c>
      <c r="U96" s="248">
        <f t="shared" si="373"/>
        <v>55</v>
      </c>
      <c r="V96" s="233">
        <v>38</v>
      </c>
      <c r="W96" s="233">
        <v>17</v>
      </c>
      <c r="X96" s="248">
        <f t="shared" si="374"/>
        <v>0</v>
      </c>
      <c r="Y96" s="233">
        <v>0</v>
      </c>
      <c r="Z96" s="233">
        <v>0</v>
      </c>
      <c r="AA96" s="248">
        <f t="shared" si="375"/>
        <v>0</v>
      </c>
      <c r="AB96" s="233">
        <v>0</v>
      </c>
      <c r="AC96" s="233">
        <v>0</v>
      </c>
      <c r="AD96" s="248">
        <f t="shared" si="376"/>
        <v>0</v>
      </c>
      <c r="AE96" s="233">
        <v>0</v>
      </c>
      <c r="AF96" s="233">
        <v>0</v>
      </c>
      <c r="AG96" s="155" t="s">
        <v>671</v>
      </c>
      <c r="AH96" s="113">
        <f t="shared" si="405"/>
        <v>80</v>
      </c>
      <c r="AI96" s="248">
        <f t="shared" si="377"/>
        <v>0</v>
      </c>
      <c r="AJ96" s="233">
        <v>0</v>
      </c>
      <c r="AK96" s="233">
        <v>0</v>
      </c>
      <c r="AL96" s="248">
        <f t="shared" si="378"/>
        <v>0</v>
      </c>
      <c r="AM96" s="233">
        <v>0</v>
      </c>
      <c r="AN96" s="233">
        <v>0</v>
      </c>
      <c r="AO96" s="248">
        <f t="shared" si="400"/>
        <v>776</v>
      </c>
      <c r="AP96" s="248">
        <f t="shared" si="401"/>
        <v>602</v>
      </c>
      <c r="AQ96" s="248">
        <f t="shared" si="402"/>
        <v>174</v>
      </c>
      <c r="AR96" s="248">
        <f t="shared" si="403"/>
        <v>366</v>
      </c>
      <c r="AS96" s="233">
        <v>242</v>
      </c>
      <c r="AT96" s="233">
        <v>124</v>
      </c>
      <c r="AU96" s="248">
        <f t="shared" si="379"/>
        <v>141</v>
      </c>
      <c r="AV96" s="233">
        <v>95</v>
      </c>
      <c r="AW96" s="233">
        <v>46</v>
      </c>
      <c r="AX96" s="248">
        <f t="shared" si="380"/>
        <v>103</v>
      </c>
      <c r="AY96" s="233">
        <v>75</v>
      </c>
      <c r="AZ96" s="233">
        <v>28</v>
      </c>
      <c r="BA96" s="248">
        <f t="shared" si="381"/>
        <v>0</v>
      </c>
      <c r="BB96" s="233">
        <v>0</v>
      </c>
      <c r="BC96" s="233">
        <v>0</v>
      </c>
      <c r="BD96" s="248">
        <f t="shared" si="382"/>
        <v>0</v>
      </c>
      <c r="BE96" s="233">
        <v>0</v>
      </c>
      <c r="BF96" s="233">
        <v>0</v>
      </c>
      <c r="BG96" s="248">
        <f t="shared" si="383"/>
        <v>0</v>
      </c>
      <c r="BH96" s="233">
        <v>0</v>
      </c>
      <c r="BI96" s="233">
        <v>0</v>
      </c>
      <c r="BJ96" s="155" t="s">
        <v>671</v>
      </c>
      <c r="BK96" s="113">
        <f t="shared" si="406"/>
        <v>80</v>
      </c>
      <c r="BL96" s="248">
        <f t="shared" si="384"/>
        <v>410</v>
      </c>
      <c r="BM96" s="233">
        <v>360</v>
      </c>
      <c r="BN96" s="233">
        <v>50</v>
      </c>
      <c r="BO96" s="248">
        <f t="shared" si="385"/>
        <v>75</v>
      </c>
      <c r="BP96" s="233">
        <v>63</v>
      </c>
      <c r="BQ96" s="233">
        <v>12</v>
      </c>
      <c r="BR96" s="248">
        <f t="shared" si="386"/>
        <v>61</v>
      </c>
      <c r="BS96" s="233">
        <v>50</v>
      </c>
      <c r="BT96" s="233">
        <v>11</v>
      </c>
      <c r="BU96" s="248">
        <f t="shared" si="387"/>
        <v>89</v>
      </c>
      <c r="BV96" s="233">
        <v>78</v>
      </c>
      <c r="BW96" s="233">
        <v>11</v>
      </c>
      <c r="BX96" s="248">
        <f t="shared" si="388"/>
        <v>89</v>
      </c>
      <c r="BY96" s="233">
        <v>78</v>
      </c>
      <c r="BZ96" s="233">
        <v>11</v>
      </c>
      <c r="CA96" s="248">
        <f t="shared" si="389"/>
        <v>0</v>
      </c>
      <c r="CB96" s="251">
        <v>0</v>
      </c>
      <c r="CC96" s="233">
        <v>0</v>
      </c>
      <c r="CD96" s="248">
        <f t="shared" si="390"/>
        <v>166</v>
      </c>
      <c r="CE96" s="233">
        <v>122</v>
      </c>
      <c r="CF96" s="233">
        <v>44</v>
      </c>
      <c r="CG96" s="236">
        <f t="shared" si="391"/>
        <v>14</v>
      </c>
      <c r="CH96" s="221">
        <v>9</v>
      </c>
      <c r="CI96" s="221">
        <v>5</v>
      </c>
      <c r="CJ96" s="236">
        <f t="shared" si="392"/>
        <v>8</v>
      </c>
      <c r="CK96" s="221">
        <v>6</v>
      </c>
      <c r="CL96" s="221">
        <v>2</v>
      </c>
    </row>
    <row r="97" spans="1:108" s="96" customFormat="1" ht="25.5">
      <c r="A97" s="155" t="s">
        <v>672</v>
      </c>
      <c r="B97" s="113">
        <f t="shared" si="404"/>
        <v>81</v>
      </c>
      <c r="C97" s="248">
        <f t="shared" si="393"/>
        <v>532</v>
      </c>
      <c r="D97" s="248">
        <f t="shared" si="394"/>
        <v>320</v>
      </c>
      <c r="E97" s="248">
        <f t="shared" si="395"/>
        <v>212</v>
      </c>
      <c r="F97" s="248">
        <f t="shared" si="396"/>
        <v>124</v>
      </c>
      <c r="G97" s="248">
        <f t="shared" si="397"/>
        <v>61</v>
      </c>
      <c r="H97" s="248">
        <f t="shared" si="398"/>
        <v>63</v>
      </c>
      <c r="I97" s="248">
        <f t="shared" si="399"/>
        <v>114</v>
      </c>
      <c r="J97" s="233">
        <v>55</v>
      </c>
      <c r="K97" s="233">
        <v>59</v>
      </c>
      <c r="L97" s="248">
        <f t="shared" si="370"/>
        <v>66</v>
      </c>
      <c r="M97" s="233">
        <v>39</v>
      </c>
      <c r="N97" s="233">
        <v>27</v>
      </c>
      <c r="O97" s="248">
        <f t="shared" si="371"/>
        <v>58</v>
      </c>
      <c r="P97" s="233">
        <v>32</v>
      </c>
      <c r="Q97" s="233">
        <v>26</v>
      </c>
      <c r="R97" s="248">
        <f t="shared" si="372"/>
        <v>19</v>
      </c>
      <c r="S97" s="233">
        <v>4</v>
      </c>
      <c r="T97" s="233">
        <v>15</v>
      </c>
      <c r="U97" s="248">
        <f t="shared" si="373"/>
        <v>19</v>
      </c>
      <c r="V97" s="233">
        <v>4</v>
      </c>
      <c r="W97" s="233">
        <v>15</v>
      </c>
      <c r="X97" s="248">
        <f t="shared" si="374"/>
        <v>10</v>
      </c>
      <c r="Y97" s="233">
        <v>6</v>
      </c>
      <c r="Z97" s="233">
        <v>4</v>
      </c>
      <c r="AA97" s="248">
        <f t="shared" si="375"/>
        <v>5</v>
      </c>
      <c r="AB97" s="233">
        <v>4</v>
      </c>
      <c r="AC97" s="233">
        <v>1</v>
      </c>
      <c r="AD97" s="248">
        <f t="shared" si="376"/>
        <v>4</v>
      </c>
      <c r="AE97" s="233">
        <v>3</v>
      </c>
      <c r="AF97" s="233">
        <v>1</v>
      </c>
      <c r="AG97" s="155" t="s">
        <v>672</v>
      </c>
      <c r="AH97" s="113">
        <f t="shared" si="405"/>
        <v>81</v>
      </c>
      <c r="AI97" s="248">
        <f t="shared" si="377"/>
        <v>1</v>
      </c>
      <c r="AJ97" s="233">
        <v>0</v>
      </c>
      <c r="AK97" s="233">
        <v>1</v>
      </c>
      <c r="AL97" s="248">
        <f t="shared" si="378"/>
        <v>1</v>
      </c>
      <c r="AM97" s="233">
        <v>0</v>
      </c>
      <c r="AN97" s="233">
        <v>1</v>
      </c>
      <c r="AO97" s="248">
        <f t="shared" si="400"/>
        <v>408</v>
      </c>
      <c r="AP97" s="248">
        <f t="shared" si="401"/>
        <v>259</v>
      </c>
      <c r="AQ97" s="248">
        <f t="shared" si="402"/>
        <v>149</v>
      </c>
      <c r="AR97" s="248">
        <f t="shared" si="403"/>
        <v>52</v>
      </c>
      <c r="AS97" s="233">
        <v>27</v>
      </c>
      <c r="AT97" s="233">
        <v>25</v>
      </c>
      <c r="AU97" s="248">
        <f t="shared" si="379"/>
        <v>31</v>
      </c>
      <c r="AV97" s="233">
        <v>16</v>
      </c>
      <c r="AW97" s="233">
        <v>15</v>
      </c>
      <c r="AX97" s="248">
        <f t="shared" si="380"/>
        <v>25</v>
      </c>
      <c r="AY97" s="233">
        <v>11</v>
      </c>
      <c r="AZ97" s="233">
        <v>14</v>
      </c>
      <c r="BA97" s="248">
        <f t="shared" si="381"/>
        <v>0</v>
      </c>
      <c r="BB97" s="233">
        <v>0</v>
      </c>
      <c r="BC97" s="233">
        <v>0</v>
      </c>
      <c r="BD97" s="248">
        <f t="shared" si="382"/>
        <v>0</v>
      </c>
      <c r="BE97" s="233">
        <v>0</v>
      </c>
      <c r="BF97" s="233">
        <v>0</v>
      </c>
      <c r="BG97" s="248">
        <f t="shared" si="383"/>
        <v>0</v>
      </c>
      <c r="BH97" s="233">
        <v>0</v>
      </c>
      <c r="BI97" s="233">
        <v>0</v>
      </c>
      <c r="BJ97" s="155" t="s">
        <v>672</v>
      </c>
      <c r="BK97" s="113">
        <f t="shared" si="406"/>
        <v>81</v>
      </c>
      <c r="BL97" s="248">
        <f t="shared" si="384"/>
        <v>356</v>
      </c>
      <c r="BM97" s="233">
        <v>232</v>
      </c>
      <c r="BN97" s="233">
        <v>124</v>
      </c>
      <c r="BO97" s="248">
        <f t="shared" si="385"/>
        <v>148</v>
      </c>
      <c r="BP97" s="233">
        <v>105</v>
      </c>
      <c r="BQ97" s="233">
        <v>43</v>
      </c>
      <c r="BR97" s="248">
        <f t="shared" si="386"/>
        <v>119</v>
      </c>
      <c r="BS97" s="233">
        <v>91</v>
      </c>
      <c r="BT97" s="233">
        <v>28</v>
      </c>
      <c r="BU97" s="248">
        <f t="shared" si="387"/>
        <v>105</v>
      </c>
      <c r="BV97" s="233">
        <v>50</v>
      </c>
      <c r="BW97" s="233">
        <v>55</v>
      </c>
      <c r="BX97" s="248">
        <f t="shared" si="388"/>
        <v>105</v>
      </c>
      <c r="BY97" s="233">
        <v>50</v>
      </c>
      <c r="BZ97" s="233">
        <v>55</v>
      </c>
      <c r="CA97" s="248">
        <f t="shared" si="389"/>
        <v>0</v>
      </c>
      <c r="CB97" s="251">
        <v>0</v>
      </c>
      <c r="CC97" s="233">
        <v>0</v>
      </c>
      <c r="CD97" s="248">
        <f t="shared" si="390"/>
        <v>0</v>
      </c>
      <c r="CE97" s="233">
        <v>0</v>
      </c>
      <c r="CF97" s="233">
        <v>0</v>
      </c>
      <c r="CG97" s="236">
        <f t="shared" si="391"/>
        <v>0</v>
      </c>
      <c r="CH97" s="221">
        <v>0</v>
      </c>
      <c r="CI97" s="221">
        <v>0</v>
      </c>
      <c r="CJ97" s="236">
        <f t="shared" si="392"/>
        <v>0</v>
      </c>
      <c r="CK97" s="221">
        <v>0</v>
      </c>
      <c r="CL97" s="221">
        <v>0</v>
      </c>
    </row>
    <row r="98" spans="1:108" s="96" customFormat="1" ht="25.5">
      <c r="A98" s="155" t="s">
        <v>673</v>
      </c>
      <c r="B98" s="113">
        <f t="shared" si="404"/>
        <v>82</v>
      </c>
      <c r="C98" s="248">
        <f t="shared" si="393"/>
        <v>278</v>
      </c>
      <c r="D98" s="248">
        <f t="shared" si="394"/>
        <v>152</v>
      </c>
      <c r="E98" s="248">
        <f t="shared" si="395"/>
        <v>126</v>
      </c>
      <c r="F98" s="248">
        <f t="shared" si="396"/>
        <v>11</v>
      </c>
      <c r="G98" s="248">
        <f t="shared" si="397"/>
        <v>11</v>
      </c>
      <c r="H98" s="248">
        <f t="shared" si="398"/>
        <v>0</v>
      </c>
      <c r="I98" s="248">
        <f t="shared" si="399"/>
        <v>11</v>
      </c>
      <c r="J98" s="233">
        <v>11</v>
      </c>
      <c r="K98" s="233">
        <v>0</v>
      </c>
      <c r="L98" s="248">
        <f t="shared" si="370"/>
        <v>9</v>
      </c>
      <c r="M98" s="233">
        <v>9</v>
      </c>
      <c r="N98" s="233">
        <v>0</v>
      </c>
      <c r="O98" s="248">
        <f t="shared" si="371"/>
        <v>9</v>
      </c>
      <c r="P98" s="233">
        <v>9</v>
      </c>
      <c r="Q98" s="233">
        <v>0</v>
      </c>
      <c r="R98" s="248">
        <f t="shared" si="372"/>
        <v>2</v>
      </c>
      <c r="S98" s="233">
        <v>2</v>
      </c>
      <c r="T98" s="233">
        <v>0</v>
      </c>
      <c r="U98" s="248">
        <f t="shared" si="373"/>
        <v>2</v>
      </c>
      <c r="V98" s="233">
        <v>2</v>
      </c>
      <c r="W98" s="233">
        <v>0</v>
      </c>
      <c r="X98" s="248">
        <f t="shared" si="374"/>
        <v>0</v>
      </c>
      <c r="Y98" s="233">
        <v>0</v>
      </c>
      <c r="Z98" s="233">
        <v>0</v>
      </c>
      <c r="AA98" s="248">
        <f t="shared" si="375"/>
        <v>0</v>
      </c>
      <c r="AB98" s="233">
        <v>0</v>
      </c>
      <c r="AC98" s="233">
        <v>0</v>
      </c>
      <c r="AD98" s="248">
        <f t="shared" si="376"/>
        <v>0</v>
      </c>
      <c r="AE98" s="233">
        <v>0</v>
      </c>
      <c r="AF98" s="233">
        <v>0</v>
      </c>
      <c r="AG98" s="155" t="s">
        <v>673</v>
      </c>
      <c r="AH98" s="113">
        <f t="shared" si="405"/>
        <v>82</v>
      </c>
      <c r="AI98" s="248">
        <f t="shared" si="377"/>
        <v>0</v>
      </c>
      <c r="AJ98" s="233">
        <v>0</v>
      </c>
      <c r="AK98" s="233">
        <v>0</v>
      </c>
      <c r="AL98" s="248">
        <f t="shared" si="378"/>
        <v>0</v>
      </c>
      <c r="AM98" s="233">
        <v>0</v>
      </c>
      <c r="AN98" s="233">
        <v>0</v>
      </c>
      <c r="AO98" s="248">
        <f t="shared" si="400"/>
        <v>267</v>
      </c>
      <c r="AP98" s="248">
        <f t="shared" si="401"/>
        <v>141</v>
      </c>
      <c r="AQ98" s="248">
        <f t="shared" si="402"/>
        <v>126</v>
      </c>
      <c r="AR98" s="248">
        <f t="shared" si="403"/>
        <v>8</v>
      </c>
      <c r="AS98" s="233">
        <v>6</v>
      </c>
      <c r="AT98" s="233">
        <v>2</v>
      </c>
      <c r="AU98" s="248">
        <f t="shared" si="379"/>
        <v>8</v>
      </c>
      <c r="AV98" s="233">
        <v>6</v>
      </c>
      <c r="AW98" s="233">
        <v>2</v>
      </c>
      <c r="AX98" s="248">
        <f t="shared" si="380"/>
        <v>8</v>
      </c>
      <c r="AY98" s="233">
        <v>6</v>
      </c>
      <c r="AZ98" s="233">
        <v>2</v>
      </c>
      <c r="BA98" s="248">
        <f t="shared" si="381"/>
        <v>0</v>
      </c>
      <c r="BB98" s="233">
        <v>0</v>
      </c>
      <c r="BC98" s="233">
        <v>0</v>
      </c>
      <c r="BD98" s="248">
        <f t="shared" si="382"/>
        <v>0</v>
      </c>
      <c r="BE98" s="233">
        <v>0</v>
      </c>
      <c r="BF98" s="233">
        <v>0</v>
      </c>
      <c r="BG98" s="248">
        <f t="shared" si="383"/>
        <v>0</v>
      </c>
      <c r="BH98" s="233">
        <v>0</v>
      </c>
      <c r="BI98" s="233">
        <v>0</v>
      </c>
      <c r="BJ98" s="155" t="s">
        <v>673</v>
      </c>
      <c r="BK98" s="113">
        <f t="shared" si="406"/>
        <v>82</v>
      </c>
      <c r="BL98" s="248">
        <f t="shared" si="384"/>
        <v>259</v>
      </c>
      <c r="BM98" s="233">
        <v>135</v>
      </c>
      <c r="BN98" s="233">
        <v>124</v>
      </c>
      <c r="BO98" s="248">
        <f t="shared" si="385"/>
        <v>111</v>
      </c>
      <c r="BP98" s="233">
        <v>48</v>
      </c>
      <c r="BQ98" s="233">
        <v>63</v>
      </c>
      <c r="BR98" s="248">
        <f t="shared" si="386"/>
        <v>66</v>
      </c>
      <c r="BS98" s="233">
        <v>26</v>
      </c>
      <c r="BT98" s="233">
        <v>40</v>
      </c>
      <c r="BU98" s="248">
        <f t="shared" si="387"/>
        <v>8</v>
      </c>
      <c r="BV98" s="233">
        <v>5</v>
      </c>
      <c r="BW98" s="233">
        <v>3</v>
      </c>
      <c r="BX98" s="248">
        <f t="shared" si="388"/>
        <v>6</v>
      </c>
      <c r="BY98" s="233">
        <v>5</v>
      </c>
      <c r="BZ98" s="233">
        <v>1</v>
      </c>
      <c r="CA98" s="248">
        <f t="shared" si="389"/>
        <v>2</v>
      </c>
      <c r="CB98" s="251">
        <v>0</v>
      </c>
      <c r="CC98" s="233">
        <v>2</v>
      </c>
      <c r="CD98" s="248">
        <f t="shared" si="390"/>
        <v>0</v>
      </c>
      <c r="CE98" s="233">
        <v>0</v>
      </c>
      <c r="CF98" s="233">
        <v>0</v>
      </c>
      <c r="CG98" s="236">
        <f t="shared" si="391"/>
        <v>0</v>
      </c>
      <c r="CH98" s="221">
        <v>0</v>
      </c>
      <c r="CI98" s="221">
        <v>0</v>
      </c>
      <c r="CJ98" s="236">
        <f t="shared" si="392"/>
        <v>0</v>
      </c>
      <c r="CK98" s="221">
        <v>0</v>
      </c>
      <c r="CL98" s="221">
        <v>0</v>
      </c>
    </row>
    <row r="99" spans="1:108" s="96" customFormat="1" ht="25.5">
      <c r="A99" s="155" t="s">
        <v>674</v>
      </c>
      <c r="B99" s="113">
        <f t="shared" si="404"/>
        <v>83</v>
      </c>
      <c r="C99" s="248">
        <f t="shared" si="393"/>
        <v>180</v>
      </c>
      <c r="D99" s="248">
        <f t="shared" si="394"/>
        <v>79</v>
      </c>
      <c r="E99" s="248">
        <f t="shared" si="395"/>
        <v>101</v>
      </c>
      <c r="F99" s="248">
        <f t="shared" si="396"/>
        <v>11</v>
      </c>
      <c r="G99" s="248">
        <f t="shared" si="397"/>
        <v>7</v>
      </c>
      <c r="H99" s="248">
        <f t="shared" si="398"/>
        <v>4</v>
      </c>
      <c r="I99" s="248">
        <f t="shared" si="399"/>
        <v>11</v>
      </c>
      <c r="J99" s="233">
        <v>7</v>
      </c>
      <c r="K99" s="233">
        <v>4</v>
      </c>
      <c r="L99" s="248">
        <f t="shared" si="370"/>
        <v>0</v>
      </c>
      <c r="M99" s="233">
        <v>0</v>
      </c>
      <c r="N99" s="233">
        <v>0</v>
      </c>
      <c r="O99" s="248">
        <f t="shared" si="371"/>
        <v>0</v>
      </c>
      <c r="P99" s="233">
        <v>0</v>
      </c>
      <c r="Q99" s="233">
        <v>0</v>
      </c>
      <c r="R99" s="248">
        <f t="shared" si="372"/>
        <v>0</v>
      </c>
      <c r="S99" s="233">
        <v>0</v>
      </c>
      <c r="T99" s="233">
        <v>0</v>
      </c>
      <c r="U99" s="248">
        <f t="shared" si="373"/>
        <v>0</v>
      </c>
      <c r="V99" s="233">
        <v>0</v>
      </c>
      <c r="W99" s="233">
        <v>0</v>
      </c>
      <c r="X99" s="248">
        <f t="shared" si="374"/>
        <v>0</v>
      </c>
      <c r="Y99" s="233">
        <v>0</v>
      </c>
      <c r="Z99" s="233">
        <v>0</v>
      </c>
      <c r="AA99" s="248">
        <f t="shared" si="375"/>
        <v>0</v>
      </c>
      <c r="AB99" s="233">
        <v>0</v>
      </c>
      <c r="AC99" s="233">
        <v>0</v>
      </c>
      <c r="AD99" s="248">
        <f t="shared" si="376"/>
        <v>0</v>
      </c>
      <c r="AE99" s="233">
        <v>0</v>
      </c>
      <c r="AF99" s="233">
        <v>0</v>
      </c>
      <c r="AG99" s="155" t="s">
        <v>674</v>
      </c>
      <c r="AH99" s="113">
        <f t="shared" si="405"/>
        <v>83</v>
      </c>
      <c r="AI99" s="248">
        <f t="shared" si="377"/>
        <v>0</v>
      </c>
      <c r="AJ99" s="233">
        <v>0</v>
      </c>
      <c r="AK99" s="233">
        <v>0</v>
      </c>
      <c r="AL99" s="248">
        <f t="shared" si="378"/>
        <v>0</v>
      </c>
      <c r="AM99" s="233">
        <v>0</v>
      </c>
      <c r="AN99" s="233">
        <v>0</v>
      </c>
      <c r="AO99" s="248">
        <f t="shared" si="400"/>
        <v>169</v>
      </c>
      <c r="AP99" s="248">
        <f t="shared" si="401"/>
        <v>72</v>
      </c>
      <c r="AQ99" s="248">
        <f t="shared" si="402"/>
        <v>97</v>
      </c>
      <c r="AR99" s="248">
        <f t="shared" si="403"/>
        <v>45</v>
      </c>
      <c r="AS99" s="233">
        <v>15</v>
      </c>
      <c r="AT99" s="233">
        <v>30</v>
      </c>
      <c r="AU99" s="248">
        <f t="shared" si="379"/>
        <v>38</v>
      </c>
      <c r="AV99" s="233">
        <v>13</v>
      </c>
      <c r="AW99" s="233">
        <v>25</v>
      </c>
      <c r="AX99" s="248">
        <f t="shared" si="380"/>
        <v>36</v>
      </c>
      <c r="AY99" s="233">
        <v>12</v>
      </c>
      <c r="AZ99" s="233">
        <v>24</v>
      </c>
      <c r="BA99" s="248">
        <f t="shared" si="381"/>
        <v>0</v>
      </c>
      <c r="BB99" s="233">
        <v>0</v>
      </c>
      <c r="BC99" s="233">
        <v>0</v>
      </c>
      <c r="BD99" s="248">
        <f t="shared" si="382"/>
        <v>0</v>
      </c>
      <c r="BE99" s="233">
        <v>0</v>
      </c>
      <c r="BF99" s="233">
        <v>0</v>
      </c>
      <c r="BG99" s="248">
        <f t="shared" si="383"/>
        <v>0</v>
      </c>
      <c r="BH99" s="233">
        <v>0</v>
      </c>
      <c r="BI99" s="233">
        <v>0</v>
      </c>
      <c r="BJ99" s="155" t="s">
        <v>674</v>
      </c>
      <c r="BK99" s="113">
        <f t="shared" si="406"/>
        <v>83</v>
      </c>
      <c r="BL99" s="248">
        <f t="shared" si="384"/>
        <v>124</v>
      </c>
      <c r="BM99" s="233">
        <v>57</v>
      </c>
      <c r="BN99" s="233">
        <v>67</v>
      </c>
      <c r="BO99" s="248">
        <f t="shared" si="385"/>
        <v>93</v>
      </c>
      <c r="BP99" s="233">
        <v>46</v>
      </c>
      <c r="BQ99" s="233">
        <v>47</v>
      </c>
      <c r="BR99" s="248">
        <f t="shared" si="386"/>
        <v>61</v>
      </c>
      <c r="BS99" s="233">
        <v>26</v>
      </c>
      <c r="BT99" s="233">
        <v>35</v>
      </c>
      <c r="BU99" s="248">
        <f t="shared" si="387"/>
        <v>11</v>
      </c>
      <c r="BV99" s="233">
        <v>7</v>
      </c>
      <c r="BW99" s="233">
        <v>4</v>
      </c>
      <c r="BX99" s="248">
        <f t="shared" si="388"/>
        <v>11</v>
      </c>
      <c r="BY99" s="233">
        <v>7</v>
      </c>
      <c r="BZ99" s="233">
        <v>4</v>
      </c>
      <c r="CA99" s="248">
        <f t="shared" si="389"/>
        <v>0</v>
      </c>
      <c r="CB99" s="251">
        <v>0</v>
      </c>
      <c r="CC99" s="233">
        <v>0</v>
      </c>
      <c r="CD99" s="248">
        <f t="shared" si="390"/>
        <v>0</v>
      </c>
      <c r="CE99" s="233">
        <v>0</v>
      </c>
      <c r="CF99" s="233">
        <v>0</v>
      </c>
      <c r="CG99" s="236">
        <f t="shared" si="391"/>
        <v>0</v>
      </c>
      <c r="CH99" s="221">
        <v>0</v>
      </c>
      <c r="CI99" s="221">
        <v>0</v>
      </c>
      <c r="CJ99" s="236">
        <f t="shared" si="392"/>
        <v>0</v>
      </c>
      <c r="CK99" s="221">
        <v>0</v>
      </c>
      <c r="CL99" s="221">
        <v>0</v>
      </c>
    </row>
    <row r="100" spans="1:108" s="96" customFormat="1" ht="38.25">
      <c r="A100" s="155" t="s">
        <v>675</v>
      </c>
      <c r="B100" s="113">
        <f t="shared" si="404"/>
        <v>84</v>
      </c>
      <c r="C100" s="248">
        <f t="shared" si="393"/>
        <v>210</v>
      </c>
      <c r="D100" s="248">
        <f t="shared" si="394"/>
        <v>112</v>
      </c>
      <c r="E100" s="248">
        <f t="shared" si="395"/>
        <v>98</v>
      </c>
      <c r="F100" s="248">
        <f t="shared" si="396"/>
        <v>0</v>
      </c>
      <c r="G100" s="248">
        <f t="shared" si="397"/>
        <v>0</v>
      </c>
      <c r="H100" s="248">
        <f t="shared" si="398"/>
        <v>0</v>
      </c>
      <c r="I100" s="248">
        <f t="shared" si="399"/>
        <v>0</v>
      </c>
      <c r="J100" s="233">
        <v>0</v>
      </c>
      <c r="K100" s="233">
        <v>0</v>
      </c>
      <c r="L100" s="248">
        <f t="shared" si="370"/>
        <v>0</v>
      </c>
      <c r="M100" s="233">
        <v>0</v>
      </c>
      <c r="N100" s="233">
        <v>0</v>
      </c>
      <c r="O100" s="248">
        <f t="shared" si="371"/>
        <v>0</v>
      </c>
      <c r="P100" s="233">
        <v>0</v>
      </c>
      <c r="Q100" s="233">
        <v>0</v>
      </c>
      <c r="R100" s="248">
        <f t="shared" si="372"/>
        <v>0</v>
      </c>
      <c r="S100" s="233">
        <v>0</v>
      </c>
      <c r="T100" s="233">
        <v>0</v>
      </c>
      <c r="U100" s="248">
        <f t="shared" si="373"/>
        <v>0</v>
      </c>
      <c r="V100" s="233">
        <v>0</v>
      </c>
      <c r="W100" s="233">
        <v>0</v>
      </c>
      <c r="X100" s="248">
        <f t="shared" si="374"/>
        <v>0</v>
      </c>
      <c r="Y100" s="233">
        <v>0</v>
      </c>
      <c r="Z100" s="233">
        <v>0</v>
      </c>
      <c r="AA100" s="248">
        <f t="shared" si="375"/>
        <v>0</v>
      </c>
      <c r="AB100" s="233">
        <v>0</v>
      </c>
      <c r="AC100" s="233">
        <v>0</v>
      </c>
      <c r="AD100" s="248">
        <f t="shared" si="376"/>
        <v>0</v>
      </c>
      <c r="AE100" s="233">
        <v>0</v>
      </c>
      <c r="AF100" s="233">
        <v>0</v>
      </c>
      <c r="AG100" s="155" t="s">
        <v>675</v>
      </c>
      <c r="AH100" s="113">
        <f t="shared" si="405"/>
        <v>84</v>
      </c>
      <c r="AI100" s="248">
        <f t="shared" si="377"/>
        <v>0</v>
      </c>
      <c r="AJ100" s="233">
        <v>0</v>
      </c>
      <c r="AK100" s="233">
        <v>0</v>
      </c>
      <c r="AL100" s="248">
        <f t="shared" si="378"/>
        <v>0</v>
      </c>
      <c r="AM100" s="233">
        <v>0</v>
      </c>
      <c r="AN100" s="233">
        <v>0</v>
      </c>
      <c r="AO100" s="248">
        <f t="shared" si="400"/>
        <v>210</v>
      </c>
      <c r="AP100" s="248">
        <f t="shared" si="401"/>
        <v>112</v>
      </c>
      <c r="AQ100" s="248">
        <f t="shared" si="402"/>
        <v>98</v>
      </c>
      <c r="AR100" s="248">
        <f t="shared" si="403"/>
        <v>195</v>
      </c>
      <c r="AS100" s="233">
        <v>100</v>
      </c>
      <c r="AT100" s="233">
        <v>95</v>
      </c>
      <c r="AU100" s="248">
        <f t="shared" si="379"/>
        <v>148</v>
      </c>
      <c r="AV100" s="233">
        <v>79</v>
      </c>
      <c r="AW100" s="233">
        <v>69</v>
      </c>
      <c r="AX100" s="248">
        <f t="shared" si="380"/>
        <v>40</v>
      </c>
      <c r="AY100" s="233">
        <v>18</v>
      </c>
      <c r="AZ100" s="233">
        <v>22</v>
      </c>
      <c r="BA100" s="248">
        <f t="shared" si="381"/>
        <v>0</v>
      </c>
      <c r="BB100" s="233">
        <v>0</v>
      </c>
      <c r="BC100" s="233">
        <v>0</v>
      </c>
      <c r="BD100" s="248">
        <f t="shared" si="382"/>
        <v>0</v>
      </c>
      <c r="BE100" s="233">
        <v>0</v>
      </c>
      <c r="BF100" s="233">
        <v>0</v>
      </c>
      <c r="BG100" s="248">
        <f t="shared" si="383"/>
        <v>0</v>
      </c>
      <c r="BH100" s="233">
        <v>0</v>
      </c>
      <c r="BI100" s="233">
        <v>0</v>
      </c>
      <c r="BJ100" s="155" t="s">
        <v>675</v>
      </c>
      <c r="BK100" s="113">
        <f t="shared" si="406"/>
        <v>84</v>
      </c>
      <c r="BL100" s="248">
        <f t="shared" si="384"/>
        <v>15</v>
      </c>
      <c r="BM100" s="233">
        <v>12</v>
      </c>
      <c r="BN100" s="233">
        <v>3</v>
      </c>
      <c r="BO100" s="248">
        <f t="shared" si="385"/>
        <v>4</v>
      </c>
      <c r="BP100" s="233">
        <v>3</v>
      </c>
      <c r="BQ100" s="233">
        <v>1</v>
      </c>
      <c r="BR100" s="248">
        <f t="shared" si="386"/>
        <v>0</v>
      </c>
      <c r="BS100" s="233">
        <v>0</v>
      </c>
      <c r="BT100" s="233">
        <v>0</v>
      </c>
      <c r="BU100" s="248">
        <f t="shared" si="387"/>
        <v>0</v>
      </c>
      <c r="BV100" s="233">
        <v>0</v>
      </c>
      <c r="BW100" s="233">
        <v>0</v>
      </c>
      <c r="BX100" s="248">
        <f t="shared" si="388"/>
        <v>0</v>
      </c>
      <c r="BY100" s="233">
        <v>0</v>
      </c>
      <c r="BZ100" s="233">
        <v>0</v>
      </c>
      <c r="CA100" s="248">
        <f t="shared" si="389"/>
        <v>0</v>
      </c>
      <c r="CB100" s="251">
        <v>0</v>
      </c>
      <c r="CC100" s="233">
        <v>0</v>
      </c>
      <c r="CD100" s="248">
        <f t="shared" si="390"/>
        <v>0</v>
      </c>
      <c r="CE100" s="233">
        <v>0</v>
      </c>
      <c r="CF100" s="233">
        <v>0</v>
      </c>
      <c r="CG100" s="236">
        <f t="shared" si="391"/>
        <v>0</v>
      </c>
      <c r="CH100" s="221">
        <v>0</v>
      </c>
      <c r="CI100" s="221">
        <v>0</v>
      </c>
      <c r="CJ100" s="236">
        <f t="shared" si="392"/>
        <v>0</v>
      </c>
      <c r="CK100" s="221">
        <v>0</v>
      </c>
      <c r="CL100" s="221">
        <v>0</v>
      </c>
    </row>
    <row r="101" spans="1:108" ht="13.5" customHeight="1">
      <c r="A101" s="98" t="s">
        <v>79</v>
      </c>
      <c r="B101" s="99"/>
      <c r="C101" s="116" t="s">
        <v>92</v>
      </c>
      <c r="D101" s="100"/>
      <c r="E101" s="100"/>
      <c r="F101" s="101"/>
      <c r="G101" s="101"/>
      <c r="H101" s="102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02"/>
      <c r="Y101" s="116"/>
      <c r="Z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02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</row>
    <row r="102" spans="1:108" ht="19.5" customHeight="1">
      <c r="A102" s="107"/>
      <c r="B102" s="55"/>
      <c r="C102" s="117" t="s">
        <v>93</v>
      </c>
      <c r="D102" s="57"/>
      <c r="E102" s="55"/>
      <c r="F102" s="55"/>
      <c r="G102" s="55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68"/>
      <c r="BB102" s="68"/>
      <c r="BC102" s="68"/>
      <c r="BD102" s="55"/>
      <c r="BE102" s="55"/>
      <c r="BF102" s="5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CC102" s="265"/>
      <c r="CD102" s="265"/>
      <c r="CE102" s="265"/>
      <c r="CF102" s="265"/>
      <c r="CG102" s="265"/>
      <c r="CH102" s="265"/>
      <c r="CI102" s="265"/>
      <c r="CJ102" s="265"/>
      <c r="CK102" s="265"/>
      <c r="CL102" s="265"/>
      <c r="CM102" s="118"/>
      <c r="CN102" s="118"/>
      <c r="CO102" s="118"/>
      <c r="CP102" s="118"/>
      <c r="CQ102" s="118"/>
      <c r="CR102" s="119"/>
      <c r="CS102" s="98"/>
      <c r="CT102" s="98"/>
      <c r="CU102" s="98"/>
      <c r="CV102" s="106"/>
      <c r="CW102" s="106"/>
      <c r="CX102" s="106"/>
      <c r="CY102" s="106"/>
      <c r="CZ102" s="106"/>
      <c r="DA102" s="106"/>
      <c r="DB102" s="106"/>
      <c r="DC102" s="106"/>
      <c r="DD102" s="106"/>
    </row>
    <row r="103" spans="1:108" ht="19.5" customHeight="1">
      <c r="B103" s="119"/>
      <c r="C103" s="120" t="s">
        <v>94</v>
      </c>
      <c r="D103" s="119"/>
      <c r="E103" s="119"/>
      <c r="F103" s="119"/>
      <c r="G103" s="119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388"/>
      <c r="BB103" s="388"/>
      <c r="BC103" s="388"/>
      <c r="BD103" s="68"/>
      <c r="BE103" s="119"/>
      <c r="BF103" s="119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57"/>
      <c r="CN103" s="122"/>
      <c r="CO103" s="122"/>
      <c r="CP103" s="122"/>
      <c r="CQ103" s="122"/>
      <c r="CR103" s="123"/>
      <c r="CS103" s="98"/>
      <c r="CT103" s="98"/>
      <c r="CU103" s="98"/>
      <c r="CV103" s="106"/>
      <c r="CW103" s="106"/>
      <c r="CX103" s="106"/>
      <c r="CY103" s="106"/>
      <c r="CZ103" s="106"/>
      <c r="DA103" s="106"/>
      <c r="DB103" s="106"/>
      <c r="DC103" s="106"/>
      <c r="DD103" s="106"/>
    </row>
    <row r="104" spans="1:108" ht="14.25">
      <c r="BA104" s="124"/>
      <c r="BB104" s="68"/>
      <c r="BC104" s="68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</row>
    <row r="105" spans="1:108" ht="14.25">
      <c r="BA105" s="124"/>
      <c r="BB105" s="68"/>
      <c r="BC105" s="6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</row>
  </sheetData>
  <mergeCells count="82">
    <mergeCell ref="BA103:BC103"/>
    <mergeCell ref="CJ13:CL14"/>
    <mergeCell ref="R14:R15"/>
    <mergeCell ref="S14:S15"/>
    <mergeCell ref="T14:T15"/>
    <mergeCell ref="U14:W14"/>
    <mergeCell ref="AI14:AI15"/>
    <mergeCell ref="AJ14:AJ15"/>
    <mergeCell ref="AK14:AK15"/>
    <mergeCell ref="AL14:AN14"/>
    <mergeCell ref="BB14:BB15"/>
    <mergeCell ref="BR13:BT14"/>
    <mergeCell ref="BU13:CC13"/>
    <mergeCell ref="CD13:CD15"/>
    <mergeCell ref="CG13:CI14"/>
    <mergeCell ref="BV14:BV15"/>
    <mergeCell ref="BW14:BW15"/>
    <mergeCell ref="BX14:BZ14"/>
    <mergeCell ref="CA14:CC14"/>
    <mergeCell ref="AG10:AG15"/>
    <mergeCell ref="BM13:BM15"/>
    <mergeCell ref="BN13:BN15"/>
    <mergeCell ref="CE13:CE15"/>
    <mergeCell ref="CF13:CF15"/>
    <mergeCell ref="BO13:BQ14"/>
    <mergeCell ref="AI13:AN13"/>
    <mergeCell ref="AR13:AR15"/>
    <mergeCell ref="AS13:AS15"/>
    <mergeCell ref="AT13:AT15"/>
    <mergeCell ref="AU13:AW14"/>
    <mergeCell ref="AQ12:AQ15"/>
    <mergeCell ref="AR12:BI12"/>
    <mergeCell ref="BL12:CC12"/>
    <mergeCell ref="AX13:AZ14"/>
    <mergeCell ref="BA13:BI13"/>
    <mergeCell ref="BL13:BL15"/>
    <mergeCell ref="BL11:CC11"/>
    <mergeCell ref="BC14:BC15"/>
    <mergeCell ref="BD14:BF14"/>
    <mergeCell ref="BG14:BI14"/>
    <mergeCell ref="AO11:BI11"/>
    <mergeCell ref="CD11:CL12"/>
    <mergeCell ref="I12:W12"/>
    <mergeCell ref="X12:AF12"/>
    <mergeCell ref="AI12:AN12"/>
    <mergeCell ref="AO12:AO15"/>
    <mergeCell ref="AP12:AP15"/>
    <mergeCell ref="AH10:AH15"/>
    <mergeCell ref="AI10:BI10"/>
    <mergeCell ref="BJ10:BJ15"/>
    <mergeCell ref="BK10:BK15"/>
    <mergeCell ref="BL10:CL10"/>
    <mergeCell ref="I13:I15"/>
    <mergeCell ref="J13:J15"/>
    <mergeCell ref="K13:K15"/>
    <mergeCell ref="L13:N14"/>
    <mergeCell ref="AI11:AN11"/>
    <mergeCell ref="D11:D15"/>
    <mergeCell ref="E11:E15"/>
    <mergeCell ref="F11:AF11"/>
    <mergeCell ref="AD13:AF14"/>
    <mergeCell ref="F13:F15"/>
    <mergeCell ref="G12:G15"/>
    <mergeCell ref="H12:H15"/>
    <mergeCell ref="O13:Q14"/>
    <mergeCell ref="R13:W13"/>
    <mergeCell ref="A3:AF3"/>
    <mergeCell ref="A4:AF4"/>
    <mergeCell ref="A10:A15"/>
    <mergeCell ref="B10:B15"/>
    <mergeCell ref="CF1:CL1"/>
    <mergeCell ref="U1:W1"/>
    <mergeCell ref="AD1:AF1"/>
    <mergeCell ref="AW1:AZ1"/>
    <mergeCell ref="BC1:BI1"/>
    <mergeCell ref="BZ1:CC1"/>
    <mergeCell ref="C10:AF10"/>
    <mergeCell ref="X13:X15"/>
    <mergeCell ref="Y13:Y15"/>
    <mergeCell ref="Z13:Z15"/>
    <mergeCell ref="AA13:AC14"/>
    <mergeCell ref="C11:C15"/>
  </mergeCells>
  <pageMargins left="0.78740157480314965" right="0" top="0.78740157480314965" bottom="0" header="0" footer="0"/>
  <pageSetup paperSize="9" scale="61" orientation="landscape" r:id="rId1"/>
  <colBreaks count="2" manualBreakCount="2">
    <brk id="32" max="108" man="1"/>
    <brk id="61" max="10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8FEB-DAE4-4F8C-B6C3-BA583B99B784}">
  <sheetPr>
    <tabColor rgb="FF7030A0"/>
  </sheetPr>
  <dimension ref="A1:BK60"/>
  <sheetViews>
    <sheetView view="pageBreakPreview" zoomScale="85" zoomScaleNormal="96" zoomScaleSheetLayoutView="85" workbookViewId="0">
      <selection activeCell="J26" sqref="J26"/>
    </sheetView>
  </sheetViews>
  <sheetFormatPr defaultColWidth="4.28515625" defaultRowHeight="12" customHeight="1"/>
  <cols>
    <col min="1" max="1" width="12.140625" style="126" customWidth="1"/>
    <col min="2" max="2" width="4.5703125" style="126" customWidth="1"/>
    <col min="3" max="4" width="7.7109375" style="126" customWidth="1"/>
    <col min="5" max="7" width="7" style="126" customWidth="1"/>
    <col min="8" max="8" width="5.140625" style="126" customWidth="1"/>
    <col min="9" max="9" width="8.28515625" style="126" customWidth="1"/>
    <col min="10" max="12" width="7.140625" style="126" customWidth="1"/>
    <col min="13" max="20" width="5.140625" style="126" customWidth="1"/>
    <col min="21" max="23" width="7.140625" style="126" customWidth="1"/>
    <col min="24" max="29" width="5.140625" style="126" customWidth="1"/>
    <col min="30" max="30" width="9.85546875" style="126" customWidth="1"/>
    <col min="31" max="31" width="4.28515625" style="126" customWidth="1"/>
    <col min="32" max="61" width="5.42578125" style="126" customWidth="1"/>
    <col min="62" max="185" width="4.28515625" style="126"/>
    <col min="186" max="186" width="5.85546875" style="126" customWidth="1"/>
    <col min="187" max="187" width="11.7109375" style="126" customWidth="1"/>
    <col min="188" max="194" width="6.42578125" style="126" customWidth="1"/>
    <col min="195" max="195" width="7.140625" style="126" customWidth="1"/>
    <col min="196" max="196" width="6.42578125" style="126" customWidth="1"/>
    <col min="197" max="197" width="5.7109375" style="126" customWidth="1"/>
    <col min="198" max="198" width="6.42578125" style="126" customWidth="1"/>
    <col min="199" max="199" width="5.85546875" style="126" customWidth="1"/>
    <col min="200" max="200" width="7" style="126" customWidth="1"/>
    <col min="201" max="201" width="6.7109375" style="126" customWidth="1"/>
    <col min="202" max="202" width="6.42578125" style="126" customWidth="1"/>
    <col min="203" max="205" width="8.140625" style="126" customWidth="1"/>
    <col min="206" max="212" width="10.42578125" style="126" customWidth="1"/>
    <col min="213" max="213" width="7" style="126" customWidth="1"/>
    <col min="214" max="214" width="6.85546875" style="126" customWidth="1"/>
    <col min="215" max="215" width="6.42578125" style="126" customWidth="1"/>
    <col min="216" max="216" width="6.85546875" style="126" customWidth="1"/>
    <col min="217" max="217" width="6.7109375" style="126" customWidth="1"/>
    <col min="218" max="218" width="6.42578125" style="126" customWidth="1"/>
    <col min="219" max="219" width="5.140625" style="126" customWidth="1"/>
    <col min="220" max="220" width="5.7109375" style="126" customWidth="1"/>
    <col min="221" max="221" width="5.42578125" style="126" customWidth="1"/>
    <col min="222" max="222" width="6.28515625" style="126" customWidth="1"/>
    <col min="223" max="223" width="5.140625" style="126" customWidth="1"/>
    <col min="224" max="226" width="7.42578125" style="126" customWidth="1"/>
    <col min="227" max="230" width="5.42578125" style="126" customWidth="1"/>
    <col min="231" max="231" width="7" style="126" customWidth="1"/>
    <col min="232" max="232" width="6.140625" style="126" customWidth="1"/>
    <col min="233" max="234" width="5.85546875" style="126" customWidth="1"/>
    <col min="235" max="236" width="6.42578125" style="126" customWidth="1"/>
    <col min="237" max="237" width="5.85546875" style="126" customWidth="1"/>
    <col min="238" max="238" width="6.85546875" style="126" customWidth="1"/>
    <col min="239" max="240" width="8.42578125" style="126" customWidth="1"/>
    <col min="241" max="241" width="50.42578125" style="126" customWidth="1"/>
    <col min="242" max="251" width="4.42578125" style="126" customWidth="1"/>
    <col min="252" max="253" width="4.28515625" style="126" customWidth="1"/>
    <col min="254" max="441" width="4.28515625" style="126"/>
    <col min="442" max="442" width="5.85546875" style="126" customWidth="1"/>
    <col min="443" max="443" width="11.7109375" style="126" customWidth="1"/>
    <col min="444" max="450" width="6.42578125" style="126" customWidth="1"/>
    <col min="451" max="451" width="7.140625" style="126" customWidth="1"/>
    <col min="452" max="452" width="6.42578125" style="126" customWidth="1"/>
    <col min="453" max="453" width="5.7109375" style="126" customWidth="1"/>
    <col min="454" max="454" width="6.42578125" style="126" customWidth="1"/>
    <col min="455" max="455" width="5.85546875" style="126" customWidth="1"/>
    <col min="456" max="456" width="7" style="126" customWidth="1"/>
    <col min="457" max="457" width="6.7109375" style="126" customWidth="1"/>
    <col min="458" max="458" width="6.42578125" style="126" customWidth="1"/>
    <col min="459" max="461" width="8.140625" style="126" customWidth="1"/>
    <col min="462" max="468" width="10.42578125" style="126" customWidth="1"/>
    <col min="469" max="469" width="7" style="126" customWidth="1"/>
    <col min="470" max="470" width="6.85546875" style="126" customWidth="1"/>
    <col min="471" max="471" width="6.42578125" style="126" customWidth="1"/>
    <col min="472" max="472" width="6.85546875" style="126" customWidth="1"/>
    <col min="473" max="473" width="6.7109375" style="126" customWidth="1"/>
    <col min="474" max="474" width="6.42578125" style="126" customWidth="1"/>
    <col min="475" max="475" width="5.140625" style="126" customWidth="1"/>
    <col min="476" max="476" width="5.7109375" style="126" customWidth="1"/>
    <col min="477" max="477" width="5.42578125" style="126" customWidth="1"/>
    <col min="478" max="478" width="6.28515625" style="126" customWidth="1"/>
    <col min="479" max="479" width="5.140625" style="126" customWidth="1"/>
    <col min="480" max="482" width="7.42578125" style="126" customWidth="1"/>
    <col min="483" max="486" width="5.42578125" style="126" customWidth="1"/>
    <col min="487" max="487" width="7" style="126" customWidth="1"/>
    <col min="488" max="488" width="6.140625" style="126" customWidth="1"/>
    <col min="489" max="490" width="5.85546875" style="126" customWidth="1"/>
    <col min="491" max="492" width="6.42578125" style="126" customWidth="1"/>
    <col min="493" max="493" width="5.85546875" style="126" customWidth="1"/>
    <col min="494" max="494" width="6.85546875" style="126" customWidth="1"/>
    <col min="495" max="496" width="8.42578125" style="126" customWidth="1"/>
    <col min="497" max="497" width="50.42578125" style="126" customWidth="1"/>
    <col min="498" max="507" width="4.42578125" style="126" customWidth="1"/>
    <col min="508" max="509" width="4.28515625" style="126" customWidth="1"/>
    <col min="510" max="697" width="4.28515625" style="126"/>
    <col min="698" max="698" width="5.85546875" style="126" customWidth="1"/>
    <col min="699" max="699" width="11.7109375" style="126" customWidth="1"/>
    <col min="700" max="706" width="6.42578125" style="126" customWidth="1"/>
    <col min="707" max="707" width="7.140625" style="126" customWidth="1"/>
    <col min="708" max="708" width="6.42578125" style="126" customWidth="1"/>
    <col min="709" max="709" width="5.7109375" style="126" customWidth="1"/>
    <col min="710" max="710" width="6.42578125" style="126" customWidth="1"/>
    <col min="711" max="711" width="5.85546875" style="126" customWidth="1"/>
    <col min="712" max="712" width="7" style="126" customWidth="1"/>
    <col min="713" max="713" width="6.7109375" style="126" customWidth="1"/>
    <col min="714" max="714" width="6.42578125" style="126" customWidth="1"/>
    <col min="715" max="717" width="8.140625" style="126" customWidth="1"/>
    <col min="718" max="724" width="10.42578125" style="126" customWidth="1"/>
    <col min="725" max="725" width="7" style="126" customWidth="1"/>
    <col min="726" max="726" width="6.85546875" style="126" customWidth="1"/>
    <col min="727" max="727" width="6.42578125" style="126" customWidth="1"/>
    <col min="728" max="728" width="6.85546875" style="126" customWidth="1"/>
    <col min="729" max="729" width="6.7109375" style="126" customWidth="1"/>
    <col min="730" max="730" width="6.42578125" style="126" customWidth="1"/>
    <col min="731" max="731" width="5.140625" style="126" customWidth="1"/>
    <col min="732" max="732" width="5.7109375" style="126" customWidth="1"/>
    <col min="733" max="733" width="5.42578125" style="126" customWidth="1"/>
    <col min="734" max="734" width="6.28515625" style="126" customWidth="1"/>
    <col min="735" max="735" width="5.140625" style="126" customWidth="1"/>
    <col min="736" max="738" width="7.42578125" style="126" customWidth="1"/>
    <col min="739" max="742" width="5.42578125" style="126" customWidth="1"/>
    <col min="743" max="743" width="7" style="126" customWidth="1"/>
    <col min="744" max="744" width="6.140625" style="126" customWidth="1"/>
    <col min="745" max="746" width="5.85546875" style="126" customWidth="1"/>
    <col min="747" max="748" width="6.42578125" style="126" customWidth="1"/>
    <col min="749" max="749" width="5.85546875" style="126" customWidth="1"/>
    <col min="750" max="750" width="6.85546875" style="126" customWidth="1"/>
    <col min="751" max="752" width="8.42578125" style="126" customWidth="1"/>
    <col min="753" max="753" width="50.42578125" style="126" customWidth="1"/>
    <col min="754" max="763" width="4.42578125" style="126" customWidth="1"/>
    <col min="764" max="765" width="4.28515625" style="126" customWidth="1"/>
    <col min="766" max="953" width="4.28515625" style="126"/>
    <col min="954" max="954" width="5.85546875" style="126" customWidth="1"/>
    <col min="955" max="955" width="11.7109375" style="126" customWidth="1"/>
    <col min="956" max="962" width="6.42578125" style="126" customWidth="1"/>
    <col min="963" max="963" width="7.140625" style="126" customWidth="1"/>
    <col min="964" max="964" width="6.42578125" style="126" customWidth="1"/>
    <col min="965" max="965" width="5.7109375" style="126" customWidth="1"/>
    <col min="966" max="966" width="6.42578125" style="126" customWidth="1"/>
    <col min="967" max="967" width="5.85546875" style="126" customWidth="1"/>
    <col min="968" max="968" width="7" style="126" customWidth="1"/>
    <col min="969" max="969" width="6.7109375" style="126" customWidth="1"/>
    <col min="970" max="970" width="6.42578125" style="126" customWidth="1"/>
    <col min="971" max="973" width="8.140625" style="126" customWidth="1"/>
    <col min="974" max="980" width="10.42578125" style="126" customWidth="1"/>
    <col min="981" max="981" width="7" style="126" customWidth="1"/>
    <col min="982" max="982" width="6.85546875" style="126" customWidth="1"/>
    <col min="983" max="983" width="6.42578125" style="126" customWidth="1"/>
    <col min="984" max="984" width="6.85546875" style="126" customWidth="1"/>
    <col min="985" max="985" width="6.7109375" style="126" customWidth="1"/>
    <col min="986" max="986" width="6.42578125" style="126" customWidth="1"/>
    <col min="987" max="987" width="5.140625" style="126" customWidth="1"/>
    <col min="988" max="988" width="5.7109375" style="126" customWidth="1"/>
    <col min="989" max="989" width="5.42578125" style="126" customWidth="1"/>
    <col min="990" max="990" width="6.28515625" style="126" customWidth="1"/>
    <col min="991" max="991" width="5.140625" style="126" customWidth="1"/>
    <col min="992" max="994" width="7.42578125" style="126" customWidth="1"/>
    <col min="995" max="998" width="5.42578125" style="126" customWidth="1"/>
    <col min="999" max="999" width="7" style="126" customWidth="1"/>
    <col min="1000" max="1000" width="6.140625" style="126" customWidth="1"/>
    <col min="1001" max="1002" width="5.85546875" style="126" customWidth="1"/>
    <col min="1003" max="1004" width="6.42578125" style="126" customWidth="1"/>
    <col min="1005" max="1005" width="5.85546875" style="126" customWidth="1"/>
    <col min="1006" max="1006" width="6.85546875" style="126" customWidth="1"/>
    <col min="1007" max="1008" width="8.42578125" style="126" customWidth="1"/>
    <col min="1009" max="1009" width="50.42578125" style="126" customWidth="1"/>
    <col min="1010" max="1019" width="4.42578125" style="126" customWidth="1"/>
    <col min="1020" max="1021" width="4.28515625" style="126" customWidth="1"/>
    <col min="1022" max="1209" width="4.28515625" style="126"/>
    <col min="1210" max="1210" width="5.85546875" style="126" customWidth="1"/>
    <col min="1211" max="1211" width="11.7109375" style="126" customWidth="1"/>
    <col min="1212" max="1218" width="6.42578125" style="126" customWidth="1"/>
    <col min="1219" max="1219" width="7.140625" style="126" customWidth="1"/>
    <col min="1220" max="1220" width="6.42578125" style="126" customWidth="1"/>
    <col min="1221" max="1221" width="5.7109375" style="126" customWidth="1"/>
    <col min="1222" max="1222" width="6.42578125" style="126" customWidth="1"/>
    <col min="1223" max="1223" width="5.85546875" style="126" customWidth="1"/>
    <col min="1224" max="1224" width="7" style="126" customWidth="1"/>
    <col min="1225" max="1225" width="6.7109375" style="126" customWidth="1"/>
    <col min="1226" max="1226" width="6.42578125" style="126" customWidth="1"/>
    <col min="1227" max="1229" width="8.140625" style="126" customWidth="1"/>
    <col min="1230" max="1236" width="10.42578125" style="126" customWidth="1"/>
    <col min="1237" max="1237" width="7" style="126" customWidth="1"/>
    <col min="1238" max="1238" width="6.85546875" style="126" customWidth="1"/>
    <col min="1239" max="1239" width="6.42578125" style="126" customWidth="1"/>
    <col min="1240" max="1240" width="6.85546875" style="126" customWidth="1"/>
    <col min="1241" max="1241" width="6.7109375" style="126" customWidth="1"/>
    <col min="1242" max="1242" width="6.42578125" style="126" customWidth="1"/>
    <col min="1243" max="1243" width="5.140625" style="126" customWidth="1"/>
    <col min="1244" max="1244" width="5.7109375" style="126" customWidth="1"/>
    <col min="1245" max="1245" width="5.42578125" style="126" customWidth="1"/>
    <col min="1246" max="1246" width="6.28515625" style="126" customWidth="1"/>
    <col min="1247" max="1247" width="5.140625" style="126" customWidth="1"/>
    <col min="1248" max="1250" width="7.42578125" style="126" customWidth="1"/>
    <col min="1251" max="1254" width="5.42578125" style="126" customWidth="1"/>
    <col min="1255" max="1255" width="7" style="126" customWidth="1"/>
    <col min="1256" max="1256" width="6.140625" style="126" customWidth="1"/>
    <col min="1257" max="1258" width="5.85546875" style="126" customWidth="1"/>
    <col min="1259" max="1260" width="6.42578125" style="126" customWidth="1"/>
    <col min="1261" max="1261" width="5.85546875" style="126" customWidth="1"/>
    <col min="1262" max="1262" width="6.85546875" style="126" customWidth="1"/>
    <col min="1263" max="1264" width="8.42578125" style="126" customWidth="1"/>
    <col min="1265" max="1265" width="50.42578125" style="126" customWidth="1"/>
    <col min="1266" max="1275" width="4.42578125" style="126" customWidth="1"/>
    <col min="1276" max="1277" width="4.28515625" style="126" customWidth="1"/>
    <col min="1278" max="1465" width="4.28515625" style="126"/>
    <col min="1466" max="1466" width="5.85546875" style="126" customWidth="1"/>
    <col min="1467" max="1467" width="11.7109375" style="126" customWidth="1"/>
    <col min="1468" max="1474" width="6.42578125" style="126" customWidth="1"/>
    <col min="1475" max="1475" width="7.140625" style="126" customWidth="1"/>
    <col min="1476" max="1476" width="6.42578125" style="126" customWidth="1"/>
    <col min="1477" max="1477" width="5.7109375" style="126" customWidth="1"/>
    <col min="1478" max="1478" width="6.42578125" style="126" customWidth="1"/>
    <col min="1479" max="1479" width="5.85546875" style="126" customWidth="1"/>
    <col min="1480" max="1480" width="7" style="126" customWidth="1"/>
    <col min="1481" max="1481" width="6.7109375" style="126" customWidth="1"/>
    <col min="1482" max="1482" width="6.42578125" style="126" customWidth="1"/>
    <col min="1483" max="1485" width="8.140625" style="126" customWidth="1"/>
    <col min="1486" max="1492" width="10.42578125" style="126" customWidth="1"/>
    <col min="1493" max="1493" width="7" style="126" customWidth="1"/>
    <col min="1494" max="1494" width="6.85546875" style="126" customWidth="1"/>
    <col min="1495" max="1495" width="6.42578125" style="126" customWidth="1"/>
    <col min="1496" max="1496" width="6.85546875" style="126" customWidth="1"/>
    <col min="1497" max="1497" width="6.7109375" style="126" customWidth="1"/>
    <col min="1498" max="1498" width="6.42578125" style="126" customWidth="1"/>
    <col min="1499" max="1499" width="5.140625" style="126" customWidth="1"/>
    <col min="1500" max="1500" width="5.7109375" style="126" customWidth="1"/>
    <col min="1501" max="1501" width="5.42578125" style="126" customWidth="1"/>
    <col min="1502" max="1502" width="6.28515625" style="126" customWidth="1"/>
    <col min="1503" max="1503" width="5.140625" style="126" customWidth="1"/>
    <col min="1504" max="1506" width="7.42578125" style="126" customWidth="1"/>
    <col min="1507" max="1510" width="5.42578125" style="126" customWidth="1"/>
    <col min="1511" max="1511" width="7" style="126" customWidth="1"/>
    <col min="1512" max="1512" width="6.140625" style="126" customWidth="1"/>
    <col min="1513" max="1514" width="5.85546875" style="126" customWidth="1"/>
    <col min="1515" max="1516" width="6.42578125" style="126" customWidth="1"/>
    <col min="1517" max="1517" width="5.85546875" style="126" customWidth="1"/>
    <col min="1518" max="1518" width="6.85546875" style="126" customWidth="1"/>
    <col min="1519" max="1520" width="8.42578125" style="126" customWidth="1"/>
    <col min="1521" max="1521" width="50.42578125" style="126" customWidth="1"/>
    <col min="1522" max="1531" width="4.42578125" style="126" customWidth="1"/>
    <col min="1532" max="1533" width="4.28515625" style="126" customWidth="1"/>
    <col min="1534" max="1721" width="4.28515625" style="126"/>
    <col min="1722" max="1722" width="5.85546875" style="126" customWidth="1"/>
    <col min="1723" max="1723" width="11.7109375" style="126" customWidth="1"/>
    <col min="1724" max="1730" width="6.42578125" style="126" customWidth="1"/>
    <col min="1731" max="1731" width="7.140625" style="126" customWidth="1"/>
    <col min="1732" max="1732" width="6.42578125" style="126" customWidth="1"/>
    <col min="1733" max="1733" width="5.7109375" style="126" customWidth="1"/>
    <col min="1734" max="1734" width="6.42578125" style="126" customWidth="1"/>
    <col min="1735" max="1735" width="5.85546875" style="126" customWidth="1"/>
    <col min="1736" max="1736" width="7" style="126" customWidth="1"/>
    <col min="1737" max="1737" width="6.7109375" style="126" customWidth="1"/>
    <col min="1738" max="1738" width="6.42578125" style="126" customWidth="1"/>
    <col min="1739" max="1741" width="8.140625" style="126" customWidth="1"/>
    <col min="1742" max="1748" width="10.42578125" style="126" customWidth="1"/>
    <col min="1749" max="1749" width="7" style="126" customWidth="1"/>
    <col min="1750" max="1750" width="6.85546875" style="126" customWidth="1"/>
    <col min="1751" max="1751" width="6.42578125" style="126" customWidth="1"/>
    <col min="1752" max="1752" width="6.85546875" style="126" customWidth="1"/>
    <col min="1753" max="1753" width="6.7109375" style="126" customWidth="1"/>
    <col min="1754" max="1754" width="6.42578125" style="126" customWidth="1"/>
    <col min="1755" max="1755" width="5.140625" style="126" customWidth="1"/>
    <col min="1756" max="1756" width="5.7109375" style="126" customWidth="1"/>
    <col min="1757" max="1757" width="5.42578125" style="126" customWidth="1"/>
    <col min="1758" max="1758" width="6.28515625" style="126" customWidth="1"/>
    <col min="1759" max="1759" width="5.140625" style="126" customWidth="1"/>
    <col min="1760" max="1762" width="7.42578125" style="126" customWidth="1"/>
    <col min="1763" max="1766" width="5.42578125" style="126" customWidth="1"/>
    <col min="1767" max="1767" width="7" style="126" customWidth="1"/>
    <col min="1768" max="1768" width="6.140625" style="126" customWidth="1"/>
    <col min="1769" max="1770" width="5.85546875" style="126" customWidth="1"/>
    <col min="1771" max="1772" width="6.42578125" style="126" customWidth="1"/>
    <col min="1773" max="1773" width="5.85546875" style="126" customWidth="1"/>
    <col min="1774" max="1774" width="6.85546875" style="126" customWidth="1"/>
    <col min="1775" max="1776" width="8.42578125" style="126" customWidth="1"/>
    <col min="1777" max="1777" width="50.42578125" style="126" customWidth="1"/>
    <col min="1778" max="1787" width="4.42578125" style="126" customWidth="1"/>
    <col min="1788" max="1789" width="4.28515625" style="126" customWidth="1"/>
    <col min="1790" max="1977" width="4.28515625" style="126"/>
    <col min="1978" max="1978" width="5.85546875" style="126" customWidth="1"/>
    <col min="1979" max="1979" width="11.7109375" style="126" customWidth="1"/>
    <col min="1980" max="1986" width="6.42578125" style="126" customWidth="1"/>
    <col min="1987" max="1987" width="7.140625" style="126" customWidth="1"/>
    <col min="1988" max="1988" width="6.42578125" style="126" customWidth="1"/>
    <col min="1989" max="1989" width="5.7109375" style="126" customWidth="1"/>
    <col min="1990" max="1990" width="6.42578125" style="126" customWidth="1"/>
    <col min="1991" max="1991" width="5.85546875" style="126" customWidth="1"/>
    <col min="1992" max="1992" width="7" style="126" customWidth="1"/>
    <col min="1993" max="1993" width="6.7109375" style="126" customWidth="1"/>
    <col min="1994" max="1994" width="6.42578125" style="126" customWidth="1"/>
    <col min="1995" max="1997" width="8.140625" style="126" customWidth="1"/>
    <col min="1998" max="2004" width="10.42578125" style="126" customWidth="1"/>
    <col min="2005" max="2005" width="7" style="126" customWidth="1"/>
    <col min="2006" max="2006" width="6.85546875" style="126" customWidth="1"/>
    <col min="2007" max="2007" width="6.42578125" style="126" customWidth="1"/>
    <col min="2008" max="2008" width="6.85546875" style="126" customWidth="1"/>
    <col min="2009" max="2009" width="6.7109375" style="126" customWidth="1"/>
    <col min="2010" max="2010" width="6.42578125" style="126" customWidth="1"/>
    <col min="2011" max="2011" width="5.140625" style="126" customWidth="1"/>
    <col min="2012" max="2012" width="5.7109375" style="126" customWidth="1"/>
    <col min="2013" max="2013" width="5.42578125" style="126" customWidth="1"/>
    <col min="2014" max="2014" width="6.28515625" style="126" customWidth="1"/>
    <col min="2015" max="2015" width="5.140625" style="126" customWidth="1"/>
    <col min="2016" max="2018" width="7.42578125" style="126" customWidth="1"/>
    <col min="2019" max="2022" width="5.42578125" style="126" customWidth="1"/>
    <col min="2023" max="2023" width="7" style="126" customWidth="1"/>
    <col min="2024" max="2024" width="6.140625" style="126" customWidth="1"/>
    <col min="2025" max="2026" width="5.85546875" style="126" customWidth="1"/>
    <col min="2027" max="2028" width="6.42578125" style="126" customWidth="1"/>
    <col min="2029" max="2029" width="5.85546875" style="126" customWidth="1"/>
    <col min="2030" max="2030" width="6.85546875" style="126" customWidth="1"/>
    <col min="2031" max="2032" width="8.42578125" style="126" customWidth="1"/>
    <col min="2033" max="2033" width="50.42578125" style="126" customWidth="1"/>
    <col min="2034" max="2043" width="4.42578125" style="126" customWidth="1"/>
    <col min="2044" max="2045" width="4.28515625" style="126" customWidth="1"/>
    <col min="2046" max="2233" width="4.28515625" style="126"/>
    <col min="2234" max="2234" width="5.85546875" style="126" customWidth="1"/>
    <col min="2235" max="2235" width="11.7109375" style="126" customWidth="1"/>
    <col min="2236" max="2242" width="6.42578125" style="126" customWidth="1"/>
    <col min="2243" max="2243" width="7.140625" style="126" customWidth="1"/>
    <col min="2244" max="2244" width="6.42578125" style="126" customWidth="1"/>
    <col min="2245" max="2245" width="5.7109375" style="126" customWidth="1"/>
    <col min="2246" max="2246" width="6.42578125" style="126" customWidth="1"/>
    <col min="2247" max="2247" width="5.85546875" style="126" customWidth="1"/>
    <col min="2248" max="2248" width="7" style="126" customWidth="1"/>
    <col min="2249" max="2249" width="6.7109375" style="126" customWidth="1"/>
    <col min="2250" max="2250" width="6.42578125" style="126" customWidth="1"/>
    <col min="2251" max="2253" width="8.140625" style="126" customWidth="1"/>
    <col min="2254" max="2260" width="10.42578125" style="126" customWidth="1"/>
    <col min="2261" max="2261" width="7" style="126" customWidth="1"/>
    <col min="2262" max="2262" width="6.85546875" style="126" customWidth="1"/>
    <col min="2263" max="2263" width="6.42578125" style="126" customWidth="1"/>
    <col min="2264" max="2264" width="6.85546875" style="126" customWidth="1"/>
    <col min="2265" max="2265" width="6.7109375" style="126" customWidth="1"/>
    <col min="2266" max="2266" width="6.42578125" style="126" customWidth="1"/>
    <col min="2267" max="2267" width="5.140625" style="126" customWidth="1"/>
    <col min="2268" max="2268" width="5.7109375" style="126" customWidth="1"/>
    <col min="2269" max="2269" width="5.42578125" style="126" customWidth="1"/>
    <col min="2270" max="2270" width="6.28515625" style="126" customWidth="1"/>
    <col min="2271" max="2271" width="5.140625" style="126" customWidth="1"/>
    <col min="2272" max="2274" width="7.42578125" style="126" customWidth="1"/>
    <col min="2275" max="2278" width="5.42578125" style="126" customWidth="1"/>
    <col min="2279" max="2279" width="7" style="126" customWidth="1"/>
    <col min="2280" max="2280" width="6.140625" style="126" customWidth="1"/>
    <col min="2281" max="2282" width="5.85546875" style="126" customWidth="1"/>
    <col min="2283" max="2284" width="6.42578125" style="126" customWidth="1"/>
    <col min="2285" max="2285" width="5.85546875" style="126" customWidth="1"/>
    <col min="2286" max="2286" width="6.85546875" style="126" customWidth="1"/>
    <col min="2287" max="2288" width="8.42578125" style="126" customWidth="1"/>
    <col min="2289" max="2289" width="50.42578125" style="126" customWidth="1"/>
    <col min="2290" max="2299" width="4.42578125" style="126" customWidth="1"/>
    <col min="2300" max="2301" width="4.28515625" style="126" customWidth="1"/>
    <col min="2302" max="2489" width="4.28515625" style="126"/>
    <col min="2490" max="2490" width="5.85546875" style="126" customWidth="1"/>
    <col min="2491" max="2491" width="11.7109375" style="126" customWidth="1"/>
    <col min="2492" max="2498" width="6.42578125" style="126" customWidth="1"/>
    <col min="2499" max="2499" width="7.140625" style="126" customWidth="1"/>
    <col min="2500" max="2500" width="6.42578125" style="126" customWidth="1"/>
    <col min="2501" max="2501" width="5.7109375" style="126" customWidth="1"/>
    <col min="2502" max="2502" width="6.42578125" style="126" customWidth="1"/>
    <col min="2503" max="2503" width="5.85546875" style="126" customWidth="1"/>
    <col min="2504" max="2504" width="7" style="126" customWidth="1"/>
    <col min="2505" max="2505" width="6.7109375" style="126" customWidth="1"/>
    <col min="2506" max="2506" width="6.42578125" style="126" customWidth="1"/>
    <col min="2507" max="2509" width="8.140625" style="126" customWidth="1"/>
    <col min="2510" max="2516" width="10.42578125" style="126" customWidth="1"/>
    <col min="2517" max="2517" width="7" style="126" customWidth="1"/>
    <col min="2518" max="2518" width="6.85546875" style="126" customWidth="1"/>
    <col min="2519" max="2519" width="6.42578125" style="126" customWidth="1"/>
    <col min="2520" max="2520" width="6.85546875" style="126" customWidth="1"/>
    <col min="2521" max="2521" width="6.7109375" style="126" customWidth="1"/>
    <col min="2522" max="2522" width="6.42578125" style="126" customWidth="1"/>
    <col min="2523" max="2523" width="5.140625" style="126" customWidth="1"/>
    <col min="2524" max="2524" width="5.7109375" style="126" customWidth="1"/>
    <col min="2525" max="2525" width="5.42578125" style="126" customWidth="1"/>
    <col min="2526" max="2526" width="6.28515625" style="126" customWidth="1"/>
    <col min="2527" max="2527" width="5.140625" style="126" customWidth="1"/>
    <col min="2528" max="2530" width="7.42578125" style="126" customWidth="1"/>
    <col min="2531" max="2534" width="5.42578125" style="126" customWidth="1"/>
    <col min="2535" max="2535" width="7" style="126" customWidth="1"/>
    <col min="2536" max="2536" width="6.140625" style="126" customWidth="1"/>
    <col min="2537" max="2538" width="5.85546875" style="126" customWidth="1"/>
    <col min="2539" max="2540" width="6.42578125" style="126" customWidth="1"/>
    <col min="2541" max="2541" width="5.85546875" style="126" customWidth="1"/>
    <col min="2542" max="2542" width="6.85546875" style="126" customWidth="1"/>
    <col min="2543" max="2544" width="8.42578125" style="126" customWidth="1"/>
    <col min="2545" max="2545" width="50.42578125" style="126" customWidth="1"/>
    <col min="2546" max="2555" width="4.42578125" style="126" customWidth="1"/>
    <col min="2556" max="2557" width="4.28515625" style="126" customWidth="1"/>
    <col min="2558" max="2745" width="4.28515625" style="126"/>
    <col min="2746" max="2746" width="5.85546875" style="126" customWidth="1"/>
    <col min="2747" max="2747" width="11.7109375" style="126" customWidth="1"/>
    <col min="2748" max="2754" width="6.42578125" style="126" customWidth="1"/>
    <col min="2755" max="2755" width="7.140625" style="126" customWidth="1"/>
    <col min="2756" max="2756" width="6.42578125" style="126" customWidth="1"/>
    <col min="2757" max="2757" width="5.7109375" style="126" customWidth="1"/>
    <col min="2758" max="2758" width="6.42578125" style="126" customWidth="1"/>
    <col min="2759" max="2759" width="5.85546875" style="126" customWidth="1"/>
    <col min="2760" max="2760" width="7" style="126" customWidth="1"/>
    <col min="2761" max="2761" width="6.7109375" style="126" customWidth="1"/>
    <col min="2762" max="2762" width="6.42578125" style="126" customWidth="1"/>
    <col min="2763" max="2765" width="8.140625" style="126" customWidth="1"/>
    <col min="2766" max="2772" width="10.42578125" style="126" customWidth="1"/>
    <col min="2773" max="2773" width="7" style="126" customWidth="1"/>
    <col min="2774" max="2774" width="6.85546875" style="126" customWidth="1"/>
    <col min="2775" max="2775" width="6.42578125" style="126" customWidth="1"/>
    <col min="2776" max="2776" width="6.85546875" style="126" customWidth="1"/>
    <col min="2777" max="2777" width="6.7109375" style="126" customWidth="1"/>
    <col min="2778" max="2778" width="6.42578125" style="126" customWidth="1"/>
    <col min="2779" max="2779" width="5.140625" style="126" customWidth="1"/>
    <col min="2780" max="2780" width="5.7109375" style="126" customWidth="1"/>
    <col min="2781" max="2781" width="5.42578125" style="126" customWidth="1"/>
    <col min="2782" max="2782" width="6.28515625" style="126" customWidth="1"/>
    <col min="2783" max="2783" width="5.140625" style="126" customWidth="1"/>
    <col min="2784" max="2786" width="7.42578125" style="126" customWidth="1"/>
    <col min="2787" max="2790" width="5.42578125" style="126" customWidth="1"/>
    <col min="2791" max="2791" width="7" style="126" customWidth="1"/>
    <col min="2792" max="2792" width="6.140625" style="126" customWidth="1"/>
    <col min="2793" max="2794" width="5.85546875" style="126" customWidth="1"/>
    <col min="2795" max="2796" width="6.42578125" style="126" customWidth="1"/>
    <col min="2797" max="2797" width="5.85546875" style="126" customWidth="1"/>
    <col min="2798" max="2798" width="6.85546875" style="126" customWidth="1"/>
    <col min="2799" max="2800" width="8.42578125" style="126" customWidth="1"/>
    <col min="2801" max="2801" width="50.42578125" style="126" customWidth="1"/>
    <col min="2802" max="2811" width="4.42578125" style="126" customWidth="1"/>
    <col min="2812" max="2813" width="4.28515625" style="126" customWidth="1"/>
    <col min="2814" max="3001" width="4.28515625" style="126"/>
    <col min="3002" max="3002" width="5.85546875" style="126" customWidth="1"/>
    <col min="3003" max="3003" width="11.7109375" style="126" customWidth="1"/>
    <col min="3004" max="3010" width="6.42578125" style="126" customWidth="1"/>
    <col min="3011" max="3011" width="7.140625" style="126" customWidth="1"/>
    <col min="3012" max="3012" width="6.42578125" style="126" customWidth="1"/>
    <col min="3013" max="3013" width="5.7109375" style="126" customWidth="1"/>
    <col min="3014" max="3014" width="6.42578125" style="126" customWidth="1"/>
    <col min="3015" max="3015" width="5.85546875" style="126" customWidth="1"/>
    <col min="3016" max="3016" width="7" style="126" customWidth="1"/>
    <col min="3017" max="3017" width="6.7109375" style="126" customWidth="1"/>
    <col min="3018" max="3018" width="6.42578125" style="126" customWidth="1"/>
    <col min="3019" max="3021" width="8.140625" style="126" customWidth="1"/>
    <col min="3022" max="3028" width="10.42578125" style="126" customWidth="1"/>
    <col min="3029" max="3029" width="7" style="126" customWidth="1"/>
    <col min="3030" max="3030" width="6.85546875" style="126" customWidth="1"/>
    <col min="3031" max="3031" width="6.42578125" style="126" customWidth="1"/>
    <col min="3032" max="3032" width="6.85546875" style="126" customWidth="1"/>
    <col min="3033" max="3033" width="6.7109375" style="126" customWidth="1"/>
    <col min="3034" max="3034" width="6.42578125" style="126" customWidth="1"/>
    <col min="3035" max="3035" width="5.140625" style="126" customWidth="1"/>
    <col min="3036" max="3036" width="5.7109375" style="126" customWidth="1"/>
    <col min="3037" max="3037" width="5.42578125" style="126" customWidth="1"/>
    <col min="3038" max="3038" width="6.28515625" style="126" customWidth="1"/>
    <col min="3039" max="3039" width="5.140625" style="126" customWidth="1"/>
    <col min="3040" max="3042" width="7.42578125" style="126" customWidth="1"/>
    <col min="3043" max="3046" width="5.42578125" style="126" customWidth="1"/>
    <col min="3047" max="3047" width="7" style="126" customWidth="1"/>
    <col min="3048" max="3048" width="6.140625" style="126" customWidth="1"/>
    <col min="3049" max="3050" width="5.85546875" style="126" customWidth="1"/>
    <col min="3051" max="3052" width="6.42578125" style="126" customWidth="1"/>
    <col min="3053" max="3053" width="5.85546875" style="126" customWidth="1"/>
    <col min="3054" max="3054" width="6.85546875" style="126" customWidth="1"/>
    <col min="3055" max="3056" width="8.42578125" style="126" customWidth="1"/>
    <col min="3057" max="3057" width="50.42578125" style="126" customWidth="1"/>
    <col min="3058" max="3067" width="4.42578125" style="126" customWidth="1"/>
    <col min="3068" max="3069" width="4.28515625" style="126" customWidth="1"/>
    <col min="3070" max="3257" width="4.28515625" style="126"/>
    <col min="3258" max="3258" width="5.85546875" style="126" customWidth="1"/>
    <col min="3259" max="3259" width="11.7109375" style="126" customWidth="1"/>
    <col min="3260" max="3266" width="6.42578125" style="126" customWidth="1"/>
    <col min="3267" max="3267" width="7.140625" style="126" customWidth="1"/>
    <col min="3268" max="3268" width="6.42578125" style="126" customWidth="1"/>
    <col min="3269" max="3269" width="5.7109375" style="126" customWidth="1"/>
    <col min="3270" max="3270" width="6.42578125" style="126" customWidth="1"/>
    <col min="3271" max="3271" width="5.85546875" style="126" customWidth="1"/>
    <col min="3272" max="3272" width="7" style="126" customWidth="1"/>
    <col min="3273" max="3273" width="6.7109375" style="126" customWidth="1"/>
    <col min="3274" max="3274" width="6.42578125" style="126" customWidth="1"/>
    <col min="3275" max="3277" width="8.140625" style="126" customWidth="1"/>
    <col min="3278" max="3284" width="10.42578125" style="126" customWidth="1"/>
    <col min="3285" max="3285" width="7" style="126" customWidth="1"/>
    <col min="3286" max="3286" width="6.85546875" style="126" customWidth="1"/>
    <col min="3287" max="3287" width="6.42578125" style="126" customWidth="1"/>
    <col min="3288" max="3288" width="6.85546875" style="126" customWidth="1"/>
    <col min="3289" max="3289" width="6.7109375" style="126" customWidth="1"/>
    <col min="3290" max="3290" width="6.42578125" style="126" customWidth="1"/>
    <col min="3291" max="3291" width="5.140625" style="126" customWidth="1"/>
    <col min="3292" max="3292" width="5.7109375" style="126" customWidth="1"/>
    <col min="3293" max="3293" width="5.42578125" style="126" customWidth="1"/>
    <col min="3294" max="3294" width="6.28515625" style="126" customWidth="1"/>
    <col min="3295" max="3295" width="5.140625" style="126" customWidth="1"/>
    <col min="3296" max="3298" width="7.42578125" style="126" customWidth="1"/>
    <col min="3299" max="3302" width="5.42578125" style="126" customWidth="1"/>
    <col min="3303" max="3303" width="7" style="126" customWidth="1"/>
    <col min="3304" max="3304" width="6.140625" style="126" customWidth="1"/>
    <col min="3305" max="3306" width="5.85546875" style="126" customWidth="1"/>
    <col min="3307" max="3308" width="6.42578125" style="126" customWidth="1"/>
    <col min="3309" max="3309" width="5.85546875" style="126" customWidth="1"/>
    <col min="3310" max="3310" width="6.85546875" style="126" customWidth="1"/>
    <col min="3311" max="3312" width="8.42578125" style="126" customWidth="1"/>
    <col min="3313" max="3313" width="50.42578125" style="126" customWidth="1"/>
    <col min="3314" max="3323" width="4.42578125" style="126" customWidth="1"/>
    <col min="3324" max="3325" width="4.28515625" style="126" customWidth="1"/>
    <col min="3326" max="3513" width="4.28515625" style="126"/>
    <col min="3514" max="3514" width="5.85546875" style="126" customWidth="1"/>
    <col min="3515" max="3515" width="11.7109375" style="126" customWidth="1"/>
    <col min="3516" max="3522" width="6.42578125" style="126" customWidth="1"/>
    <col min="3523" max="3523" width="7.140625" style="126" customWidth="1"/>
    <col min="3524" max="3524" width="6.42578125" style="126" customWidth="1"/>
    <col min="3525" max="3525" width="5.7109375" style="126" customWidth="1"/>
    <col min="3526" max="3526" width="6.42578125" style="126" customWidth="1"/>
    <col min="3527" max="3527" width="5.85546875" style="126" customWidth="1"/>
    <col min="3528" max="3528" width="7" style="126" customWidth="1"/>
    <col min="3529" max="3529" width="6.7109375" style="126" customWidth="1"/>
    <col min="3530" max="3530" width="6.42578125" style="126" customWidth="1"/>
    <col min="3531" max="3533" width="8.140625" style="126" customWidth="1"/>
    <col min="3534" max="3540" width="10.42578125" style="126" customWidth="1"/>
    <col min="3541" max="3541" width="7" style="126" customWidth="1"/>
    <col min="3542" max="3542" width="6.85546875" style="126" customWidth="1"/>
    <col min="3543" max="3543" width="6.42578125" style="126" customWidth="1"/>
    <col min="3544" max="3544" width="6.85546875" style="126" customWidth="1"/>
    <col min="3545" max="3545" width="6.7109375" style="126" customWidth="1"/>
    <col min="3546" max="3546" width="6.42578125" style="126" customWidth="1"/>
    <col min="3547" max="3547" width="5.140625" style="126" customWidth="1"/>
    <col min="3548" max="3548" width="5.7109375" style="126" customWidth="1"/>
    <col min="3549" max="3549" width="5.42578125" style="126" customWidth="1"/>
    <col min="3550" max="3550" width="6.28515625" style="126" customWidth="1"/>
    <col min="3551" max="3551" width="5.140625" style="126" customWidth="1"/>
    <col min="3552" max="3554" width="7.42578125" style="126" customWidth="1"/>
    <col min="3555" max="3558" width="5.42578125" style="126" customWidth="1"/>
    <col min="3559" max="3559" width="7" style="126" customWidth="1"/>
    <col min="3560" max="3560" width="6.140625" style="126" customWidth="1"/>
    <col min="3561" max="3562" width="5.85546875" style="126" customWidth="1"/>
    <col min="3563" max="3564" width="6.42578125" style="126" customWidth="1"/>
    <col min="3565" max="3565" width="5.85546875" style="126" customWidth="1"/>
    <col min="3566" max="3566" width="6.85546875" style="126" customWidth="1"/>
    <col min="3567" max="3568" width="8.42578125" style="126" customWidth="1"/>
    <col min="3569" max="3569" width="50.42578125" style="126" customWidth="1"/>
    <col min="3570" max="3579" width="4.42578125" style="126" customWidth="1"/>
    <col min="3580" max="3581" width="4.28515625" style="126" customWidth="1"/>
    <col min="3582" max="3769" width="4.28515625" style="126"/>
    <col min="3770" max="3770" width="5.85546875" style="126" customWidth="1"/>
    <col min="3771" max="3771" width="11.7109375" style="126" customWidth="1"/>
    <col min="3772" max="3778" width="6.42578125" style="126" customWidth="1"/>
    <col min="3779" max="3779" width="7.140625" style="126" customWidth="1"/>
    <col min="3780" max="3780" width="6.42578125" style="126" customWidth="1"/>
    <col min="3781" max="3781" width="5.7109375" style="126" customWidth="1"/>
    <col min="3782" max="3782" width="6.42578125" style="126" customWidth="1"/>
    <col min="3783" max="3783" width="5.85546875" style="126" customWidth="1"/>
    <col min="3784" max="3784" width="7" style="126" customWidth="1"/>
    <col min="3785" max="3785" width="6.7109375" style="126" customWidth="1"/>
    <col min="3786" max="3786" width="6.42578125" style="126" customWidth="1"/>
    <col min="3787" max="3789" width="8.140625" style="126" customWidth="1"/>
    <col min="3790" max="3796" width="10.42578125" style="126" customWidth="1"/>
    <col min="3797" max="3797" width="7" style="126" customWidth="1"/>
    <col min="3798" max="3798" width="6.85546875" style="126" customWidth="1"/>
    <col min="3799" max="3799" width="6.42578125" style="126" customWidth="1"/>
    <col min="3800" max="3800" width="6.85546875" style="126" customWidth="1"/>
    <col min="3801" max="3801" width="6.7109375" style="126" customWidth="1"/>
    <col min="3802" max="3802" width="6.42578125" style="126" customWidth="1"/>
    <col min="3803" max="3803" width="5.140625" style="126" customWidth="1"/>
    <col min="3804" max="3804" width="5.7109375" style="126" customWidth="1"/>
    <col min="3805" max="3805" width="5.42578125" style="126" customWidth="1"/>
    <col min="3806" max="3806" width="6.28515625" style="126" customWidth="1"/>
    <col min="3807" max="3807" width="5.140625" style="126" customWidth="1"/>
    <col min="3808" max="3810" width="7.42578125" style="126" customWidth="1"/>
    <col min="3811" max="3814" width="5.42578125" style="126" customWidth="1"/>
    <col min="3815" max="3815" width="7" style="126" customWidth="1"/>
    <col min="3816" max="3816" width="6.140625" style="126" customWidth="1"/>
    <col min="3817" max="3818" width="5.85546875" style="126" customWidth="1"/>
    <col min="3819" max="3820" width="6.42578125" style="126" customWidth="1"/>
    <col min="3821" max="3821" width="5.85546875" style="126" customWidth="1"/>
    <col min="3822" max="3822" width="6.85546875" style="126" customWidth="1"/>
    <col min="3823" max="3824" width="8.42578125" style="126" customWidth="1"/>
    <col min="3825" max="3825" width="50.42578125" style="126" customWidth="1"/>
    <col min="3826" max="3835" width="4.42578125" style="126" customWidth="1"/>
    <col min="3836" max="3837" width="4.28515625" style="126" customWidth="1"/>
    <col min="3838" max="4025" width="4.28515625" style="126"/>
    <col min="4026" max="4026" width="5.85546875" style="126" customWidth="1"/>
    <col min="4027" max="4027" width="11.7109375" style="126" customWidth="1"/>
    <col min="4028" max="4034" width="6.42578125" style="126" customWidth="1"/>
    <col min="4035" max="4035" width="7.140625" style="126" customWidth="1"/>
    <col min="4036" max="4036" width="6.42578125" style="126" customWidth="1"/>
    <col min="4037" max="4037" width="5.7109375" style="126" customWidth="1"/>
    <col min="4038" max="4038" width="6.42578125" style="126" customWidth="1"/>
    <col min="4039" max="4039" width="5.85546875" style="126" customWidth="1"/>
    <col min="4040" max="4040" width="7" style="126" customWidth="1"/>
    <col min="4041" max="4041" width="6.7109375" style="126" customWidth="1"/>
    <col min="4042" max="4042" width="6.42578125" style="126" customWidth="1"/>
    <col min="4043" max="4045" width="8.140625" style="126" customWidth="1"/>
    <col min="4046" max="4052" width="10.42578125" style="126" customWidth="1"/>
    <col min="4053" max="4053" width="7" style="126" customWidth="1"/>
    <col min="4054" max="4054" width="6.85546875" style="126" customWidth="1"/>
    <col min="4055" max="4055" width="6.42578125" style="126" customWidth="1"/>
    <col min="4056" max="4056" width="6.85546875" style="126" customWidth="1"/>
    <col min="4057" max="4057" width="6.7109375" style="126" customWidth="1"/>
    <col min="4058" max="4058" width="6.42578125" style="126" customWidth="1"/>
    <col min="4059" max="4059" width="5.140625" style="126" customWidth="1"/>
    <col min="4060" max="4060" width="5.7109375" style="126" customWidth="1"/>
    <col min="4061" max="4061" width="5.42578125" style="126" customWidth="1"/>
    <col min="4062" max="4062" width="6.28515625" style="126" customWidth="1"/>
    <col min="4063" max="4063" width="5.140625" style="126" customWidth="1"/>
    <col min="4064" max="4066" width="7.42578125" style="126" customWidth="1"/>
    <col min="4067" max="4070" width="5.42578125" style="126" customWidth="1"/>
    <col min="4071" max="4071" width="7" style="126" customWidth="1"/>
    <col min="4072" max="4072" width="6.140625" style="126" customWidth="1"/>
    <col min="4073" max="4074" width="5.85546875" style="126" customWidth="1"/>
    <col min="4075" max="4076" width="6.42578125" style="126" customWidth="1"/>
    <col min="4077" max="4077" width="5.85546875" style="126" customWidth="1"/>
    <col min="4078" max="4078" width="6.85546875" style="126" customWidth="1"/>
    <col min="4079" max="4080" width="8.42578125" style="126" customWidth="1"/>
    <col min="4081" max="4081" width="50.42578125" style="126" customWidth="1"/>
    <col min="4082" max="4091" width="4.42578125" style="126" customWidth="1"/>
    <col min="4092" max="4093" width="4.28515625" style="126" customWidth="1"/>
    <col min="4094" max="4281" width="4.28515625" style="126"/>
    <col min="4282" max="4282" width="5.85546875" style="126" customWidth="1"/>
    <col min="4283" max="4283" width="11.7109375" style="126" customWidth="1"/>
    <col min="4284" max="4290" width="6.42578125" style="126" customWidth="1"/>
    <col min="4291" max="4291" width="7.140625" style="126" customWidth="1"/>
    <col min="4292" max="4292" width="6.42578125" style="126" customWidth="1"/>
    <col min="4293" max="4293" width="5.7109375" style="126" customWidth="1"/>
    <col min="4294" max="4294" width="6.42578125" style="126" customWidth="1"/>
    <col min="4295" max="4295" width="5.85546875" style="126" customWidth="1"/>
    <col min="4296" max="4296" width="7" style="126" customWidth="1"/>
    <col min="4297" max="4297" width="6.7109375" style="126" customWidth="1"/>
    <col min="4298" max="4298" width="6.42578125" style="126" customWidth="1"/>
    <col min="4299" max="4301" width="8.140625" style="126" customWidth="1"/>
    <col min="4302" max="4308" width="10.42578125" style="126" customWidth="1"/>
    <col min="4309" max="4309" width="7" style="126" customWidth="1"/>
    <col min="4310" max="4310" width="6.85546875" style="126" customWidth="1"/>
    <col min="4311" max="4311" width="6.42578125" style="126" customWidth="1"/>
    <col min="4312" max="4312" width="6.85546875" style="126" customWidth="1"/>
    <col min="4313" max="4313" width="6.7109375" style="126" customWidth="1"/>
    <col min="4314" max="4314" width="6.42578125" style="126" customWidth="1"/>
    <col min="4315" max="4315" width="5.140625" style="126" customWidth="1"/>
    <col min="4316" max="4316" width="5.7109375" style="126" customWidth="1"/>
    <col min="4317" max="4317" width="5.42578125" style="126" customWidth="1"/>
    <col min="4318" max="4318" width="6.28515625" style="126" customWidth="1"/>
    <col min="4319" max="4319" width="5.140625" style="126" customWidth="1"/>
    <col min="4320" max="4322" width="7.42578125" style="126" customWidth="1"/>
    <col min="4323" max="4326" width="5.42578125" style="126" customWidth="1"/>
    <col min="4327" max="4327" width="7" style="126" customWidth="1"/>
    <col min="4328" max="4328" width="6.140625" style="126" customWidth="1"/>
    <col min="4329" max="4330" width="5.85546875" style="126" customWidth="1"/>
    <col min="4331" max="4332" width="6.42578125" style="126" customWidth="1"/>
    <col min="4333" max="4333" width="5.85546875" style="126" customWidth="1"/>
    <col min="4334" max="4334" width="6.85546875" style="126" customWidth="1"/>
    <col min="4335" max="4336" width="8.42578125" style="126" customWidth="1"/>
    <col min="4337" max="4337" width="50.42578125" style="126" customWidth="1"/>
    <col min="4338" max="4347" width="4.42578125" style="126" customWidth="1"/>
    <col min="4348" max="4349" width="4.28515625" style="126" customWidth="1"/>
    <col min="4350" max="4537" width="4.28515625" style="126"/>
    <col min="4538" max="4538" width="5.85546875" style="126" customWidth="1"/>
    <col min="4539" max="4539" width="11.7109375" style="126" customWidth="1"/>
    <col min="4540" max="4546" width="6.42578125" style="126" customWidth="1"/>
    <col min="4547" max="4547" width="7.140625" style="126" customWidth="1"/>
    <col min="4548" max="4548" width="6.42578125" style="126" customWidth="1"/>
    <col min="4549" max="4549" width="5.7109375" style="126" customWidth="1"/>
    <col min="4550" max="4550" width="6.42578125" style="126" customWidth="1"/>
    <col min="4551" max="4551" width="5.85546875" style="126" customWidth="1"/>
    <col min="4552" max="4552" width="7" style="126" customWidth="1"/>
    <col min="4553" max="4553" width="6.7109375" style="126" customWidth="1"/>
    <col min="4554" max="4554" width="6.42578125" style="126" customWidth="1"/>
    <col min="4555" max="4557" width="8.140625" style="126" customWidth="1"/>
    <col min="4558" max="4564" width="10.42578125" style="126" customWidth="1"/>
    <col min="4565" max="4565" width="7" style="126" customWidth="1"/>
    <col min="4566" max="4566" width="6.85546875" style="126" customWidth="1"/>
    <col min="4567" max="4567" width="6.42578125" style="126" customWidth="1"/>
    <col min="4568" max="4568" width="6.85546875" style="126" customWidth="1"/>
    <col min="4569" max="4569" width="6.7109375" style="126" customWidth="1"/>
    <col min="4570" max="4570" width="6.42578125" style="126" customWidth="1"/>
    <col min="4571" max="4571" width="5.140625" style="126" customWidth="1"/>
    <col min="4572" max="4572" width="5.7109375" style="126" customWidth="1"/>
    <col min="4573" max="4573" width="5.42578125" style="126" customWidth="1"/>
    <col min="4574" max="4574" width="6.28515625" style="126" customWidth="1"/>
    <col min="4575" max="4575" width="5.140625" style="126" customWidth="1"/>
    <col min="4576" max="4578" width="7.42578125" style="126" customWidth="1"/>
    <col min="4579" max="4582" width="5.42578125" style="126" customWidth="1"/>
    <col min="4583" max="4583" width="7" style="126" customWidth="1"/>
    <col min="4584" max="4584" width="6.140625" style="126" customWidth="1"/>
    <col min="4585" max="4586" width="5.85546875" style="126" customWidth="1"/>
    <col min="4587" max="4588" width="6.42578125" style="126" customWidth="1"/>
    <col min="4589" max="4589" width="5.85546875" style="126" customWidth="1"/>
    <col min="4590" max="4590" width="6.85546875" style="126" customWidth="1"/>
    <col min="4591" max="4592" width="8.42578125" style="126" customWidth="1"/>
    <col min="4593" max="4593" width="50.42578125" style="126" customWidth="1"/>
    <col min="4594" max="4603" width="4.42578125" style="126" customWidth="1"/>
    <col min="4604" max="4605" width="4.28515625" style="126" customWidth="1"/>
    <col min="4606" max="4793" width="4.28515625" style="126"/>
    <col min="4794" max="4794" width="5.85546875" style="126" customWidth="1"/>
    <col min="4795" max="4795" width="11.7109375" style="126" customWidth="1"/>
    <col min="4796" max="4802" width="6.42578125" style="126" customWidth="1"/>
    <col min="4803" max="4803" width="7.140625" style="126" customWidth="1"/>
    <col min="4804" max="4804" width="6.42578125" style="126" customWidth="1"/>
    <col min="4805" max="4805" width="5.7109375" style="126" customWidth="1"/>
    <col min="4806" max="4806" width="6.42578125" style="126" customWidth="1"/>
    <col min="4807" max="4807" width="5.85546875" style="126" customWidth="1"/>
    <col min="4808" max="4808" width="7" style="126" customWidth="1"/>
    <col min="4809" max="4809" width="6.7109375" style="126" customWidth="1"/>
    <col min="4810" max="4810" width="6.42578125" style="126" customWidth="1"/>
    <col min="4811" max="4813" width="8.140625" style="126" customWidth="1"/>
    <col min="4814" max="4820" width="10.42578125" style="126" customWidth="1"/>
    <col min="4821" max="4821" width="7" style="126" customWidth="1"/>
    <col min="4822" max="4822" width="6.85546875" style="126" customWidth="1"/>
    <col min="4823" max="4823" width="6.42578125" style="126" customWidth="1"/>
    <col min="4824" max="4824" width="6.85546875" style="126" customWidth="1"/>
    <col min="4825" max="4825" width="6.7109375" style="126" customWidth="1"/>
    <col min="4826" max="4826" width="6.42578125" style="126" customWidth="1"/>
    <col min="4827" max="4827" width="5.140625" style="126" customWidth="1"/>
    <col min="4828" max="4828" width="5.7109375" style="126" customWidth="1"/>
    <col min="4829" max="4829" width="5.42578125" style="126" customWidth="1"/>
    <col min="4830" max="4830" width="6.28515625" style="126" customWidth="1"/>
    <col min="4831" max="4831" width="5.140625" style="126" customWidth="1"/>
    <col min="4832" max="4834" width="7.42578125" style="126" customWidth="1"/>
    <col min="4835" max="4838" width="5.42578125" style="126" customWidth="1"/>
    <col min="4839" max="4839" width="7" style="126" customWidth="1"/>
    <col min="4840" max="4840" width="6.140625" style="126" customWidth="1"/>
    <col min="4841" max="4842" width="5.85546875" style="126" customWidth="1"/>
    <col min="4843" max="4844" width="6.42578125" style="126" customWidth="1"/>
    <col min="4845" max="4845" width="5.85546875" style="126" customWidth="1"/>
    <col min="4846" max="4846" width="6.85546875" style="126" customWidth="1"/>
    <col min="4847" max="4848" width="8.42578125" style="126" customWidth="1"/>
    <col min="4849" max="4849" width="50.42578125" style="126" customWidth="1"/>
    <col min="4850" max="4859" width="4.42578125" style="126" customWidth="1"/>
    <col min="4860" max="4861" width="4.28515625" style="126" customWidth="1"/>
    <col min="4862" max="5049" width="4.28515625" style="126"/>
    <col min="5050" max="5050" width="5.85546875" style="126" customWidth="1"/>
    <col min="5051" max="5051" width="11.7109375" style="126" customWidth="1"/>
    <col min="5052" max="5058" width="6.42578125" style="126" customWidth="1"/>
    <col min="5059" max="5059" width="7.140625" style="126" customWidth="1"/>
    <col min="5060" max="5060" width="6.42578125" style="126" customWidth="1"/>
    <col min="5061" max="5061" width="5.7109375" style="126" customWidth="1"/>
    <col min="5062" max="5062" width="6.42578125" style="126" customWidth="1"/>
    <col min="5063" max="5063" width="5.85546875" style="126" customWidth="1"/>
    <col min="5064" max="5064" width="7" style="126" customWidth="1"/>
    <col min="5065" max="5065" width="6.7109375" style="126" customWidth="1"/>
    <col min="5066" max="5066" width="6.42578125" style="126" customWidth="1"/>
    <col min="5067" max="5069" width="8.140625" style="126" customWidth="1"/>
    <col min="5070" max="5076" width="10.42578125" style="126" customWidth="1"/>
    <col min="5077" max="5077" width="7" style="126" customWidth="1"/>
    <col min="5078" max="5078" width="6.85546875" style="126" customWidth="1"/>
    <col min="5079" max="5079" width="6.42578125" style="126" customWidth="1"/>
    <col min="5080" max="5080" width="6.85546875" style="126" customWidth="1"/>
    <col min="5081" max="5081" width="6.7109375" style="126" customWidth="1"/>
    <col min="5082" max="5082" width="6.42578125" style="126" customWidth="1"/>
    <col min="5083" max="5083" width="5.140625" style="126" customWidth="1"/>
    <col min="5084" max="5084" width="5.7109375" style="126" customWidth="1"/>
    <col min="5085" max="5085" width="5.42578125" style="126" customWidth="1"/>
    <col min="5086" max="5086" width="6.28515625" style="126" customWidth="1"/>
    <col min="5087" max="5087" width="5.140625" style="126" customWidth="1"/>
    <col min="5088" max="5090" width="7.42578125" style="126" customWidth="1"/>
    <col min="5091" max="5094" width="5.42578125" style="126" customWidth="1"/>
    <col min="5095" max="5095" width="7" style="126" customWidth="1"/>
    <col min="5096" max="5096" width="6.140625" style="126" customWidth="1"/>
    <col min="5097" max="5098" width="5.85546875" style="126" customWidth="1"/>
    <col min="5099" max="5100" width="6.42578125" style="126" customWidth="1"/>
    <col min="5101" max="5101" width="5.85546875" style="126" customWidth="1"/>
    <col min="5102" max="5102" width="6.85546875" style="126" customWidth="1"/>
    <col min="5103" max="5104" width="8.42578125" style="126" customWidth="1"/>
    <col min="5105" max="5105" width="50.42578125" style="126" customWidth="1"/>
    <col min="5106" max="5115" width="4.42578125" style="126" customWidth="1"/>
    <col min="5116" max="5117" width="4.28515625" style="126" customWidth="1"/>
    <col min="5118" max="5305" width="4.28515625" style="126"/>
    <col min="5306" max="5306" width="5.85546875" style="126" customWidth="1"/>
    <col min="5307" max="5307" width="11.7109375" style="126" customWidth="1"/>
    <col min="5308" max="5314" width="6.42578125" style="126" customWidth="1"/>
    <col min="5315" max="5315" width="7.140625" style="126" customWidth="1"/>
    <col min="5316" max="5316" width="6.42578125" style="126" customWidth="1"/>
    <col min="5317" max="5317" width="5.7109375" style="126" customWidth="1"/>
    <col min="5318" max="5318" width="6.42578125" style="126" customWidth="1"/>
    <col min="5319" max="5319" width="5.85546875" style="126" customWidth="1"/>
    <col min="5320" max="5320" width="7" style="126" customWidth="1"/>
    <col min="5321" max="5321" width="6.7109375" style="126" customWidth="1"/>
    <col min="5322" max="5322" width="6.42578125" style="126" customWidth="1"/>
    <col min="5323" max="5325" width="8.140625" style="126" customWidth="1"/>
    <col min="5326" max="5332" width="10.42578125" style="126" customWidth="1"/>
    <col min="5333" max="5333" width="7" style="126" customWidth="1"/>
    <col min="5334" max="5334" width="6.85546875" style="126" customWidth="1"/>
    <col min="5335" max="5335" width="6.42578125" style="126" customWidth="1"/>
    <col min="5336" max="5336" width="6.85546875" style="126" customWidth="1"/>
    <col min="5337" max="5337" width="6.7109375" style="126" customWidth="1"/>
    <col min="5338" max="5338" width="6.42578125" style="126" customWidth="1"/>
    <col min="5339" max="5339" width="5.140625" style="126" customWidth="1"/>
    <col min="5340" max="5340" width="5.7109375" style="126" customWidth="1"/>
    <col min="5341" max="5341" width="5.42578125" style="126" customWidth="1"/>
    <col min="5342" max="5342" width="6.28515625" style="126" customWidth="1"/>
    <col min="5343" max="5343" width="5.140625" style="126" customWidth="1"/>
    <col min="5344" max="5346" width="7.42578125" style="126" customWidth="1"/>
    <col min="5347" max="5350" width="5.42578125" style="126" customWidth="1"/>
    <col min="5351" max="5351" width="7" style="126" customWidth="1"/>
    <col min="5352" max="5352" width="6.140625" style="126" customWidth="1"/>
    <col min="5353" max="5354" width="5.85546875" style="126" customWidth="1"/>
    <col min="5355" max="5356" width="6.42578125" style="126" customWidth="1"/>
    <col min="5357" max="5357" width="5.85546875" style="126" customWidth="1"/>
    <col min="5358" max="5358" width="6.85546875" style="126" customWidth="1"/>
    <col min="5359" max="5360" width="8.42578125" style="126" customWidth="1"/>
    <col min="5361" max="5361" width="50.42578125" style="126" customWidth="1"/>
    <col min="5362" max="5371" width="4.42578125" style="126" customWidth="1"/>
    <col min="5372" max="5373" width="4.28515625" style="126" customWidth="1"/>
    <col min="5374" max="5561" width="4.28515625" style="126"/>
    <col min="5562" max="5562" width="5.85546875" style="126" customWidth="1"/>
    <col min="5563" max="5563" width="11.7109375" style="126" customWidth="1"/>
    <col min="5564" max="5570" width="6.42578125" style="126" customWidth="1"/>
    <col min="5571" max="5571" width="7.140625" style="126" customWidth="1"/>
    <col min="5572" max="5572" width="6.42578125" style="126" customWidth="1"/>
    <col min="5573" max="5573" width="5.7109375" style="126" customWidth="1"/>
    <col min="5574" max="5574" width="6.42578125" style="126" customWidth="1"/>
    <col min="5575" max="5575" width="5.85546875" style="126" customWidth="1"/>
    <col min="5576" max="5576" width="7" style="126" customWidth="1"/>
    <col min="5577" max="5577" width="6.7109375" style="126" customWidth="1"/>
    <col min="5578" max="5578" width="6.42578125" style="126" customWidth="1"/>
    <col min="5579" max="5581" width="8.140625" style="126" customWidth="1"/>
    <col min="5582" max="5588" width="10.42578125" style="126" customWidth="1"/>
    <col min="5589" max="5589" width="7" style="126" customWidth="1"/>
    <col min="5590" max="5590" width="6.85546875" style="126" customWidth="1"/>
    <col min="5591" max="5591" width="6.42578125" style="126" customWidth="1"/>
    <col min="5592" max="5592" width="6.85546875" style="126" customWidth="1"/>
    <col min="5593" max="5593" width="6.7109375" style="126" customWidth="1"/>
    <col min="5594" max="5594" width="6.42578125" style="126" customWidth="1"/>
    <col min="5595" max="5595" width="5.140625" style="126" customWidth="1"/>
    <col min="5596" max="5596" width="5.7109375" style="126" customWidth="1"/>
    <col min="5597" max="5597" width="5.42578125" style="126" customWidth="1"/>
    <col min="5598" max="5598" width="6.28515625" style="126" customWidth="1"/>
    <col min="5599" max="5599" width="5.140625" style="126" customWidth="1"/>
    <col min="5600" max="5602" width="7.42578125" style="126" customWidth="1"/>
    <col min="5603" max="5606" width="5.42578125" style="126" customWidth="1"/>
    <col min="5607" max="5607" width="7" style="126" customWidth="1"/>
    <col min="5608" max="5608" width="6.140625" style="126" customWidth="1"/>
    <col min="5609" max="5610" width="5.85546875" style="126" customWidth="1"/>
    <col min="5611" max="5612" width="6.42578125" style="126" customWidth="1"/>
    <col min="5613" max="5613" width="5.85546875" style="126" customWidth="1"/>
    <col min="5614" max="5614" width="6.85546875" style="126" customWidth="1"/>
    <col min="5615" max="5616" width="8.42578125" style="126" customWidth="1"/>
    <col min="5617" max="5617" width="50.42578125" style="126" customWidth="1"/>
    <col min="5618" max="5627" width="4.42578125" style="126" customWidth="1"/>
    <col min="5628" max="5629" width="4.28515625" style="126" customWidth="1"/>
    <col min="5630" max="5817" width="4.28515625" style="126"/>
    <col min="5818" max="5818" width="5.85546875" style="126" customWidth="1"/>
    <col min="5819" max="5819" width="11.7109375" style="126" customWidth="1"/>
    <col min="5820" max="5826" width="6.42578125" style="126" customWidth="1"/>
    <col min="5827" max="5827" width="7.140625" style="126" customWidth="1"/>
    <col min="5828" max="5828" width="6.42578125" style="126" customWidth="1"/>
    <col min="5829" max="5829" width="5.7109375" style="126" customWidth="1"/>
    <col min="5830" max="5830" width="6.42578125" style="126" customWidth="1"/>
    <col min="5831" max="5831" width="5.85546875" style="126" customWidth="1"/>
    <col min="5832" max="5832" width="7" style="126" customWidth="1"/>
    <col min="5833" max="5833" width="6.7109375" style="126" customWidth="1"/>
    <col min="5834" max="5834" width="6.42578125" style="126" customWidth="1"/>
    <col min="5835" max="5837" width="8.140625" style="126" customWidth="1"/>
    <col min="5838" max="5844" width="10.42578125" style="126" customWidth="1"/>
    <col min="5845" max="5845" width="7" style="126" customWidth="1"/>
    <col min="5846" max="5846" width="6.85546875" style="126" customWidth="1"/>
    <col min="5847" max="5847" width="6.42578125" style="126" customWidth="1"/>
    <col min="5848" max="5848" width="6.85546875" style="126" customWidth="1"/>
    <col min="5849" max="5849" width="6.7109375" style="126" customWidth="1"/>
    <col min="5850" max="5850" width="6.42578125" style="126" customWidth="1"/>
    <col min="5851" max="5851" width="5.140625" style="126" customWidth="1"/>
    <col min="5852" max="5852" width="5.7109375" style="126" customWidth="1"/>
    <col min="5853" max="5853" width="5.42578125" style="126" customWidth="1"/>
    <col min="5854" max="5854" width="6.28515625" style="126" customWidth="1"/>
    <col min="5855" max="5855" width="5.140625" style="126" customWidth="1"/>
    <col min="5856" max="5858" width="7.42578125" style="126" customWidth="1"/>
    <col min="5859" max="5862" width="5.42578125" style="126" customWidth="1"/>
    <col min="5863" max="5863" width="7" style="126" customWidth="1"/>
    <col min="5864" max="5864" width="6.140625" style="126" customWidth="1"/>
    <col min="5865" max="5866" width="5.85546875" style="126" customWidth="1"/>
    <col min="5867" max="5868" width="6.42578125" style="126" customWidth="1"/>
    <col min="5869" max="5869" width="5.85546875" style="126" customWidth="1"/>
    <col min="5870" max="5870" width="6.85546875" style="126" customWidth="1"/>
    <col min="5871" max="5872" width="8.42578125" style="126" customWidth="1"/>
    <col min="5873" max="5873" width="50.42578125" style="126" customWidth="1"/>
    <col min="5874" max="5883" width="4.42578125" style="126" customWidth="1"/>
    <col min="5884" max="5885" width="4.28515625" style="126" customWidth="1"/>
    <col min="5886" max="6073" width="4.28515625" style="126"/>
    <col min="6074" max="6074" width="5.85546875" style="126" customWidth="1"/>
    <col min="6075" max="6075" width="11.7109375" style="126" customWidth="1"/>
    <col min="6076" max="6082" width="6.42578125" style="126" customWidth="1"/>
    <col min="6083" max="6083" width="7.140625" style="126" customWidth="1"/>
    <col min="6084" max="6084" width="6.42578125" style="126" customWidth="1"/>
    <col min="6085" max="6085" width="5.7109375" style="126" customWidth="1"/>
    <col min="6086" max="6086" width="6.42578125" style="126" customWidth="1"/>
    <col min="6087" max="6087" width="5.85546875" style="126" customWidth="1"/>
    <col min="6088" max="6088" width="7" style="126" customWidth="1"/>
    <col min="6089" max="6089" width="6.7109375" style="126" customWidth="1"/>
    <col min="6090" max="6090" width="6.42578125" style="126" customWidth="1"/>
    <col min="6091" max="6093" width="8.140625" style="126" customWidth="1"/>
    <col min="6094" max="6100" width="10.42578125" style="126" customWidth="1"/>
    <col min="6101" max="6101" width="7" style="126" customWidth="1"/>
    <col min="6102" max="6102" width="6.85546875" style="126" customWidth="1"/>
    <col min="6103" max="6103" width="6.42578125" style="126" customWidth="1"/>
    <col min="6104" max="6104" width="6.85546875" style="126" customWidth="1"/>
    <col min="6105" max="6105" width="6.7109375" style="126" customWidth="1"/>
    <col min="6106" max="6106" width="6.42578125" style="126" customWidth="1"/>
    <col min="6107" max="6107" width="5.140625" style="126" customWidth="1"/>
    <col min="6108" max="6108" width="5.7109375" style="126" customWidth="1"/>
    <col min="6109" max="6109" width="5.42578125" style="126" customWidth="1"/>
    <col min="6110" max="6110" width="6.28515625" style="126" customWidth="1"/>
    <col min="6111" max="6111" width="5.140625" style="126" customWidth="1"/>
    <col min="6112" max="6114" width="7.42578125" style="126" customWidth="1"/>
    <col min="6115" max="6118" width="5.42578125" style="126" customWidth="1"/>
    <col min="6119" max="6119" width="7" style="126" customWidth="1"/>
    <col min="6120" max="6120" width="6.140625" style="126" customWidth="1"/>
    <col min="6121" max="6122" width="5.85546875" style="126" customWidth="1"/>
    <col min="6123" max="6124" width="6.42578125" style="126" customWidth="1"/>
    <col min="6125" max="6125" width="5.85546875" style="126" customWidth="1"/>
    <col min="6126" max="6126" width="6.85546875" style="126" customWidth="1"/>
    <col min="6127" max="6128" width="8.42578125" style="126" customWidth="1"/>
    <col min="6129" max="6129" width="50.42578125" style="126" customWidth="1"/>
    <col min="6130" max="6139" width="4.42578125" style="126" customWidth="1"/>
    <col min="6140" max="6141" width="4.28515625" style="126" customWidth="1"/>
    <col min="6142" max="6329" width="4.28515625" style="126"/>
    <col min="6330" max="6330" width="5.85546875" style="126" customWidth="1"/>
    <col min="6331" max="6331" width="11.7109375" style="126" customWidth="1"/>
    <col min="6332" max="6338" width="6.42578125" style="126" customWidth="1"/>
    <col min="6339" max="6339" width="7.140625" style="126" customWidth="1"/>
    <col min="6340" max="6340" width="6.42578125" style="126" customWidth="1"/>
    <col min="6341" max="6341" width="5.7109375" style="126" customWidth="1"/>
    <col min="6342" max="6342" width="6.42578125" style="126" customWidth="1"/>
    <col min="6343" max="6343" width="5.85546875" style="126" customWidth="1"/>
    <col min="6344" max="6344" width="7" style="126" customWidth="1"/>
    <col min="6345" max="6345" width="6.7109375" style="126" customWidth="1"/>
    <col min="6346" max="6346" width="6.42578125" style="126" customWidth="1"/>
    <col min="6347" max="6349" width="8.140625" style="126" customWidth="1"/>
    <col min="6350" max="6356" width="10.42578125" style="126" customWidth="1"/>
    <col min="6357" max="6357" width="7" style="126" customWidth="1"/>
    <col min="6358" max="6358" width="6.85546875" style="126" customWidth="1"/>
    <col min="6359" max="6359" width="6.42578125" style="126" customWidth="1"/>
    <col min="6360" max="6360" width="6.85546875" style="126" customWidth="1"/>
    <col min="6361" max="6361" width="6.7109375" style="126" customWidth="1"/>
    <col min="6362" max="6362" width="6.42578125" style="126" customWidth="1"/>
    <col min="6363" max="6363" width="5.140625" style="126" customWidth="1"/>
    <col min="6364" max="6364" width="5.7109375" style="126" customWidth="1"/>
    <col min="6365" max="6365" width="5.42578125" style="126" customWidth="1"/>
    <col min="6366" max="6366" width="6.28515625" style="126" customWidth="1"/>
    <col min="6367" max="6367" width="5.140625" style="126" customWidth="1"/>
    <col min="6368" max="6370" width="7.42578125" style="126" customWidth="1"/>
    <col min="6371" max="6374" width="5.42578125" style="126" customWidth="1"/>
    <col min="6375" max="6375" width="7" style="126" customWidth="1"/>
    <col min="6376" max="6376" width="6.140625" style="126" customWidth="1"/>
    <col min="6377" max="6378" width="5.85546875" style="126" customWidth="1"/>
    <col min="6379" max="6380" width="6.42578125" style="126" customWidth="1"/>
    <col min="6381" max="6381" width="5.85546875" style="126" customWidth="1"/>
    <col min="6382" max="6382" width="6.85546875" style="126" customWidth="1"/>
    <col min="6383" max="6384" width="8.42578125" style="126" customWidth="1"/>
    <col min="6385" max="6385" width="50.42578125" style="126" customWidth="1"/>
    <col min="6386" max="6395" width="4.42578125" style="126" customWidth="1"/>
    <col min="6396" max="6397" width="4.28515625" style="126" customWidth="1"/>
    <col min="6398" max="6585" width="4.28515625" style="126"/>
    <col min="6586" max="6586" width="5.85546875" style="126" customWidth="1"/>
    <col min="6587" max="6587" width="11.7109375" style="126" customWidth="1"/>
    <col min="6588" max="6594" width="6.42578125" style="126" customWidth="1"/>
    <col min="6595" max="6595" width="7.140625" style="126" customWidth="1"/>
    <col min="6596" max="6596" width="6.42578125" style="126" customWidth="1"/>
    <col min="6597" max="6597" width="5.7109375" style="126" customWidth="1"/>
    <col min="6598" max="6598" width="6.42578125" style="126" customWidth="1"/>
    <col min="6599" max="6599" width="5.85546875" style="126" customWidth="1"/>
    <col min="6600" max="6600" width="7" style="126" customWidth="1"/>
    <col min="6601" max="6601" width="6.7109375" style="126" customWidth="1"/>
    <col min="6602" max="6602" width="6.42578125" style="126" customWidth="1"/>
    <col min="6603" max="6605" width="8.140625" style="126" customWidth="1"/>
    <col min="6606" max="6612" width="10.42578125" style="126" customWidth="1"/>
    <col min="6613" max="6613" width="7" style="126" customWidth="1"/>
    <col min="6614" max="6614" width="6.85546875" style="126" customWidth="1"/>
    <col min="6615" max="6615" width="6.42578125" style="126" customWidth="1"/>
    <col min="6616" max="6616" width="6.85546875" style="126" customWidth="1"/>
    <col min="6617" max="6617" width="6.7109375" style="126" customWidth="1"/>
    <col min="6618" max="6618" width="6.42578125" style="126" customWidth="1"/>
    <col min="6619" max="6619" width="5.140625" style="126" customWidth="1"/>
    <col min="6620" max="6620" width="5.7109375" style="126" customWidth="1"/>
    <col min="6621" max="6621" width="5.42578125" style="126" customWidth="1"/>
    <col min="6622" max="6622" width="6.28515625" style="126" customWidth="1"/>
    <col min="6623" max="6623" width="5.140625" style="126" customWidth="1"/>
    <col min="6624" max="6626" width="7.42578125" style="126" customWidth="1"/>
    <col min="6627" max="6630" width="5.42578125" style="126" customWidth="1"/>
    <col min="6631" max="6631" width="7" style="126" customWidth="1"/>
    <col min="6632" max="6632" width="6.140625" style="126" customWidth="1"/>
    <col min="6633" max="6634" width="5.85546875" style="126" customWidth="1"/>
    <col min="6635" max="6636" width="6.42578125" style="126" customWidth="1"/>
    <col min="6637" max="6637" width="5.85546875" style="126" customWidth="1"/>
    <col min="6638" max="6638" width="6.85546875" style="126" customWidth="1"/>
    <col min="6639" max="6640" width="8.42578125" style="126" customWidth="1"/>
    <col min="6641" max="6641" width="50.42578125" style="126" customWidth="1"/>
    <col min="6642" max="6651" width="4.42578125" style="126" customWidth="1"/>
    <col min="6652" max="6653" width="4.28515625" style="126" customWidth="1"/>
    <col min="6654" max="6841" width="4.28515625" style="126"/>
    <col min="6842" max="6842" width="5.85546875" style="126" customWidth="1"/>
    <col min="6843" max="6843" width="11.7109375" style="126" customWidth="1"/>
    <col min="6844" max="6850" width="6.42578125" style="126" customWidth="1"/>
    <col min="6851" max="6851" width="7.140625" style="126" customWidth="1"/>
    <col min="6852" max="6852" width="6.42578125" style="126" customWidth="1"/>
    <col min="6853" max="6853" width="5.7109375" style="126" customWidth="1"/>
    <col min="6854" max="6854" width="6.42578125" style="126" customWidth="1"/>
    <col min="6855" max="6855" width="5.85546875" style="126" customWidth="1"/>
    <col min="6856" max="6856" width="7" style="126" customWidth="1"/>
    <col min="6857" max="6857" width="6.7109375" style="126" customWidth="1"/>
    <col min="6858" max="6858" width="6.42578125" style="126" customWidth="1"/>
    <col min="6859" max="6861" width="8.140625" style="126" customWidth="1"/>
    <col min="6862" max="6868" width="10.42578125" style="126" customWidth="1"/>
    <col min="6869" max="6869" width="7" style="126" customWidth="1"/>
    <col min="6870" max="6870" width="6.85546875" style="126" customWidth="1"/>
    <col min="6871" max="6871" width="6.42578125" style="126" customWidth="1"/>
    <col min="6872" max="6872" width="6.85546875" style="126" customWidth="1"/>
    <col min="6873" max="6873" width="6.7109375" style="126" customWidth="1"/>
    <col min="6874" max="6874" width="6.42578125" style="126" customWidth="1"/>
    <col min="6875" max="6875" width="5.140625" style="126" customWidth="1"/>
    <col min="6876" max="6876" width="5.7109375" style="126" customWidth="1"/>
    <col min="6877" max="6877" width="5.42578125" style="126" customWidth="1"/>
    <col min="6878" max="6878" width="6.28515625" style="126" customWidth="1"/>
    <col min="6879" max="6879" width="5.140625" style="126" customWidth="1"/>
    <col min="6880" max="6882" width="7.42578125" style="126" customWidth="1"/>
    <col min="6883" max="6886" width="5.42578125" style="126" customWidth="1"/>
    <col min="6887" max="6887" width="7" style="126" customWidth="1"/>
    <col min="6888" max="6888" width="6.140625" style="126" customWidth="1"/>
    <col min="6889" max="6890" width="5.85546875" style="126" customWidth="1"/>
    <col min="6891" max="6892" width="6.42578125" style="126" customWidth="1"/>
    <col min="6893" max="6893" width="5.85546875" style="126" customWidth="1"/>
    <col min="6894" max="6894" width="6.85546875" style="126" customWidth="1"/>
    <col min="6895" max="6896" width="8.42578125" style="126" customWidth="1"/>
    <col min="6897" max="6897" width="50.42578125" style="126" customWidth="1"/>
    <col min="6898" max="6907" width="4.42578125" style="126" customWidth="1"/>
    <col min="6908" max="6909" width="4.28515625" style="126" customWidth="1"/>
    <col min="6910" max="7097" width="4.28515625" style="126"/>
    <col min="7098" max="7098" width="5.85546875" style="126" customWidth="1"/>
    <col min="7099" max="7099" width="11.7109375" style="126" customWidth="1"/>
    <col min="7100" max="7106" width="6.42578125" style="126" customWidth="1"/>
    <col min="7107" max="7107" width="7.140625" style="126" customWidth="1"/>
    <col min="7108" max="7108" width="6.42578125" style="126" customWidth="1"/>
    <col min="7109" max="7109" width="5.7109375" style="126" customWidth="1"/>
    <col min="7110" max="7110" width="6.42578125" style="126" customWidth="1"/>
    <col min="7111" max="7111" width="5.85546875" style="126" customWidth="1"/>
    <col min="7112" max="7112" width="7" style="126" customWidth="1"/>
    <col min="7113" max="7113" width="6.7109375" style="126" customWidth="1"/>
    <col min="7114" max="7114" width="6.42578125" style="126" customWidth="1"/>
    <col min="7115" max="7117" width="8.140625" style="126" customWidth="1"/>
    <col min="7118" max="7124" width="10.42578125" style="126" customWidth="1"/>
    <col min="7125" max="7125" width="7" style="126" customWidth="1"/>
    <col min="7126" max="7126" width="6.85546875" style="126" customWidth="1"/>
    <col min="7127" max="7127" width="6.42578125" style="126" customWidth="1"/>
    <col min="7128" max="7128" width="6.85546875" style="126" customWidth="1"/>
    <col min="7129" max="7129" width="6.7109375" style="126" customWidth="1"/>
    <col min="7130" max="7130" width="6.42578125" style="126" customWidth="1"/>
    <col min="7131" max="7131" width="5.140625" style="126" customWidth="1"/>
    <col min="7132" max="7132" width="5.7109375" style="126" customWidth="1"/>
    <col min="7133" max="7133" width="5.42578125" style="126" customWidth="1"/>
    <col min="7134" max="7134" width="6.28515625" style="126" customWidth="1"/>
    <col min="7135" max="7135" width="5.140625" style="126" customWidth="1"/>
    <col min="7136" max="7138" width="7.42578125" style="126" customWidth="1"/>
    <col min="7139" max="7142" width="5.42578125" style="126" customWidth="1"/>
    <col min="7143" max="7143" width="7" style="126" customWidth="1"/>
    <col min="7144" max="7144" width="6.140625" style="126" customWidth="1"/>
    <col min="7145" max="7146" width="5.85546875" style="126" customWidth="1"/>
    <col min="7147" max="7148" width="6.42578125" style="126" customWidth="1"/>
    <col min="7149" max="7149" width="5.85546875" style="126" customWidth="1"/>
    <col min="7150" max="7150" width="6.85546875" style="126" customWidth="1"/>
    <col min="7151" max="7152" width="8.42578125" style="126" customWidth="1"/>
    <col min="7153" max="7153" width="50.42578125" style="126" customWidth="1"/>
    <col min="7154" max="7163" width="4.42578125" style="126" customWidth="1"/>
    <col min="7164" max="7165" width="4.28515625" style="126" customWidth="1"/>
    <col min="7166" max="7353" width="4.28515625" style="126"/>
    <col min="7354" max="7354" width="5.85546875" style="126" customWidth="1"/>
    <col min="7355" max="7355" width="11.7109375" style="126" customWidth="1"/>
    <col min="7356" max="7362" width="6.42578125" style="126" customWidth="1"/>
    <col min="7363" max="7363" width="7.140625" style="126" customWidth="1"/>
    <col min="7364" max="7364" width="6.42578125" style="126" customWidth="1"/>
    <col min="7365" max="7365" width="5.7109375" style="126" customWidth="1"/>
    <col min="7366" max="7366" width="6.42578125" style="126" customWidth="1"/>
    <col min="7367" max="7367" width="5.85546875" style="126" customWidth="1"/>
    <col min="7368" max="7368" width="7" style="126" customWidth="1"/>
    <col min="7369" max="7369" width="6.7109375" style="126" customWidth="1"/>
    <col min="7370" max="7370" width="6.42578125" style="126" customWidth="1"/>
    <col min="7371" max="7373" width="8.140625" style="126" customWidth="1"/>
    <col min="7374" max="7380" width="10.42578125" style="126" customWidth="1"/>
    <col min="7381" max="7381" width="7" style="126" customWidth="1"/>
    <col min="7382" max="7382" width="6.85546875" style="126" customWidth="1"/>
    <col min="7383" max="7383" width="6.42578125" style="126" customWidth="1"/>
    <col min="7384" max="7384" width="6.85546875" style="126" customWidth="1"/>
    <col min="7385" max="7385" width="6.7109375" style="126" customWidth="1"/>
    <col min="7386" max="7386" width="6.42578125" style="126" customWidth="1"/>
    <col min="7387" max="7387" width="5.140625" style="126" customWidth="1"/>
    <col min="7388" max="7388" width="5.7109375" style="126" customWidth="1"/>
    <col min="7389" max="7389" width="5.42578125" style="126" customWidth="1"/>
    <col min="7390" max="7390" width="6.28515625" style="126" customWidth="1"/>
    <col min="7391" max="7391" width="5.140625" style="126" customWidth="1"/>
    <col min="7392" max="7394" width="7.42578125" style="126" customWidth="1"/>
    <col min="7395" max="7398" width="5.42578125" style="126" customWidth="1"/>
    <col min="7399" max="7399" width="7" style="126" customWidth="1"/>
    <col min="7400" max="7400" width="6.140625" style="126" customWidth="1"/>
    <col min="7401" max="7402" width="5.85546875" style="126" customWidth="1"/>
    <col min="7403" max="7404" width="6.42578125" style="126" customWidth="1"/>
    <col min="7405" max="7405" width="5.85546875" style="126" customWidth="1"/>
    <col min="7406" max="7406" width="6.85546875" style="126" customWidth="1"/>
    <col min="7407" max="7408" width="8.42578125" style="126" customWidth="1"/>
    <col min="7409" max="7409" width="50.42578125" style="126" customWidth="1"/>
    <col min="7410" max="7419" width="4.42578125" style="126" customWidth="1"/>
    <col min="7420" max="7421" width="4.28515625" style="126" customWidth="1"/>
    <col min="7422" max="7609" width="4.28515625" style="126"/>
    <col min="7610" max="7610" width="5.85546875" style="126" customWidth="1"/>
    <col min="7611" max="7611" width="11.7109375" style="126" customWidth="1"/>
    <col min="7612" max="7618" width="6.42578125" style="126" customWidth="1"/>
    <col min="7619" max="7619" width="7.140625" style="126" customWidth="1"/>
    <col min="7620" max="7620" width="6.42578125" style="126" customWidth="1"/>
    <col min="7621" max="7621" width="5.7109375" style="126" customWidth="1"/>
    <col min="7622" max="7622" width="6.42578125" style="126" customWidth="1"/>
    <col min="7623" max="7623" width="5.85546875" style="126" customWidth="1"/>
    <col min="7624" max="7624" width="7" style="126" customWidth="1"/>
    <col min="7625" max="7625" width="6.7109375" style="126" customWidth="1"/>
    <col min="7626" max="7626" width="6.42578125" style="126" customWidth="1"/>
    <col min="7627" max="7629" width="8.140625" style="126" customWidth="1"/>
    <col min="7630" max="7636" width="10.42578125" style="126" customWidth="1"/>
    <col min="7637" max="7637" width="7" style="126" customWidth="1"/>
    <col min="7638" max="7638" width="6.85546875" style="126" customWidth="1"/>
    <col min="7639" max="7639" width="6.42578125" style="126" customWidth="1"/>
    <col min="7640" max="7640" width="6.85546875" style="126" customWidth="1"/>
    <col min="7641" max="7641" width="6.7109375" style="126" customWidth="1"/>
    <col min="7642" max="7642" width="6.42578125" style="126" customWidth="1"/>
    <col min="7643" max="7643" width="5.140625" style="126" customWidth="1"/>
    <col min="7644" max="7644" width="5.7109375" style="126" customWidth="1"/>
    <col min="7645" max="7645" width="5.42578125" style="126" customWidth="1"/>
    <col min="7646" max="7646" width="6.28515625" style="126" customWidth="1"/>
    <col min="7647" max="7647" width="5.140625" style="126" customWidth="1"/>
    <col min="7648" max="7650" width="7.42578125" style="126" customWidth="1"/>
    <col min="7651" max="7654" width="5.42578125" style="126" customWidth="1"/>
    <col min="7655" max="7655" width="7" style="126" customWidth="1"/>
    <col min="7656" max="7656" width="6.140625" style="126" customWidth="1"/>
    <col min="7657" max="7658" width="5.85546875" style="126" customWidth="1"/>
    <col min="7659" max="7660" width="6.42578125" style="126" customWidth="1"/>
    <col min="7661" max="7661" width="5.85546875" style="126" customWidth="1"/>
    <col min="7662" max="7662" width="6.85546875" style="126" customWidth="1"/>
    <col min="7663" max="7664" width="8.42578125" style="126" customWidth="1"/>
    <col min="7665" max="7665" width="50.42578125" style="126" customWidth="1"/>
    <col min="7666" max="7675" width="4.42578125" style="126" customWidth="1"/>
    <col min="7676" max="7677" width="4.28515625" style="126" customWidth="1"/>
    <col min="7678" max="7865" width="4.28515625" style="126"/>
    <col min="7866" max="7866" width="5.85546875" style="126" customWidth="1"/>
    <col min="7867" max="7867" width="11.7109375" style="126" customWidth="1"/>
    <col min="7868" max="7874" width="6.42578125" style="126" customWidth="1"/>
    <col min="7875" max="7875" width="7.140625" style="126" customWidth="1"/>
    <col min="7876" max="7876" width="6.42578125" style="126" customWidth="1"/>
    <col min="7877" max="7877" width="5.7109375" style="126" customWidth="1"/>
    <col min="7878" max="7878" width="6.42578125" style="126" customWidth="1"/>
    <col min="7879" max="7879" width="5.85546875" style="126" customWidth="1"/>
    <col min="7880" max="7880" width="7" style="126" customWidth="1"/>
    <col min="7881" max="7881" width="6.7109375" style="126" customWidth="1"/>
    <col min="7882" max="7882" width="6.42578125" style="126" customWidth="1"/>
    <col min="7883" max="7885" width="8.140625" style="126" customWidth="1"/>
    <col min="7886" max="7892" width="10.42578125" style="126" customWidth="1"/>
    <col min="7893" max="7893" width="7" style="126" customWidth="1"/>
    <col min="7894" max="7894" width="6.85546875" style="126" customWidth="1"/>
    <col min="7895" max="7895" width="6.42578125" style="126" customWidth="1"/>
    <col min="7896" max="7896" width="6.85546875" style="126" customWidth="1"/>
    <col min="7897" max="7897" width="6.7109375" style="126" customWidth="1"/>
    <col min="7898" max="7898" width="6.42578125" style="126" customWidth="1"/>
    <col min="7899" max="7899" width="5.140625" style="126" customWidth="1"/>
    <col min="7900" max="7900" width="5.7109375" style="126" customWidth="1"/>
    <col min="7901" max="7901" width="5.42578125" style="126" customWidth="1"/>
    <col min="7902" max="7902" width="6.28515625" style="126" customWidth="1"/>
    <col min="7903" max="7903" width="5.140625" style="126" customWidth="1"/>
    <col min="7904" max="7906" width="7.42578125" style="126" customWidth="1"/>
    <col min="7907" max="7910" width="5.42578125" style="126" customWidth="1"/>
    <col min="7911" max="7911" width="7" style="126" customWidth="1"/>
    <col min="7912" max="7912" width="6.140625" style="126" customWidth="1"/>
    <col min="7913" max="7914" width="5.85546875" style="126" customWidth="1"/>
    <col min="7915" max="7916" width="6.42578125" style="126" customWidth="1"/>
    <col min="7917" max="7917" width="5.85546875" style="126" customWidth="1"/>
    <col min="7918" max="7918" width="6.85546875" style="126" customWidth="1"/>
    <col min="7919" max="7920" width="8.42578125" style="126" customWidth="1"/>
    <col min="7921" max="7921" width="50.42578125" style="126" customWidth="1"/>
    <col min="7922" max="7931" width="4.42578125" style="126" customWidth="1"/>
    <col min="7932" max="7933" width="4.28515625" style="126" customWidth="1"/>
    <col min="7934" max="8121" width="4.28515625" style="126"/>
    <col min="8122" max="8122" width="5.85546875" style="126" customWidth="1"/>
    <col min="8123" max="8123" width="11.7109375" style="126" customWidth="1"/>
    <col min="8124" max="8130" width="6.42578125" style="126" customWidth="1"/>
    <col min="8131" max="8131" width="7.140625" style="126" customWidth="1"/>
    <col min="8132" max="8132" width="6.42578125" style="126" customWidth="1"/>
    <col min="8133" max="8133" width="5.7109375" style="126" customWidth="1"/>
    <col min="8134" max="8134" width="6.42578125" style="126" customWidth="1"/>
    <col min="8135" max="8135" width="5.85546875" style="126" customWidth="1"/>
    <col min="8136" max="8136" width="7" style="126" customWidth="1"/>
    <col min="8137" max="8137" width="6.7109375" style="126" customWidth="1"/>
    <col min="8138" max="8138" width="6.42578125" style="126" customWidth="1"/>
    <col min="8139" max="8141" width="8.140625" style="126" customWidth="1"/>
    <col min="8142" max="8148" width="10.42578125" style="126" customWidth="1"/>
    <col min="8149" max="8149" width="7" style="126" customWidth="1"/>
    <col min="8150" max="8150" width="6.85546875" style="126" customWidth="1"/>
    <col min="8151" max="8151" width="6.42578125" style="126" customWidth="1"/>
    <col min="8152" max="8152" width="6.85546875" style="126" customWidth="1"/>
    <col min="8153" max="8153" width="6.7109375" style="126" customWidth="1"/>
    <col min="8154" max="8154" width="6.42578125" style="126" customWidth="1"/>
    <col min="8155" max="8155" width="5.140625" style="126" customWidth="1"/>
    <col min="8156" max="8156" width="5.7109375" style="126" customWidth="1"/>
    <col min="8157" max="8157" width="5.42578125" style="126" customWidth="1"/>
    <col min="8158" max="8158" width="6.28515625" style="126" customWidth="1"/>
    <col min="8159" max="8159" width="5.140625" style="126" customWidth="1"/>
    <col min="8160" max="8162" width="7.42578125" style="126" customWidth="1"/>
    <col min="8163" max="8166" width="5.42578125" style="126" customWidth="1"/>
    <col min="8167" max="8167" width="7" style="126" customWidth="1"/>
    <col min="8168" max="8168" width="6.140625" style="126" customWidth="1"/>
    <col min="8169" max="8170" width="5.85546875" style="126" customWidth="1"/>
    <col min="8171" max="8172" width="6.42578125" style="126" customWidth="1"/>
    <col min="8173" max="8173" width="5.85546875" style="126" customWidth="1"/>
    <col min="8174" max="8174" width="6.85546875" style="126" customWidth="1"/>
    <col min="8175" max="8176" width="8.42578125" style="126" customWidth="1"/>
    <col min="8177" max="8177" width="50.42578125" style="126" customWidth="1"/>
    <col min="8178" max="8187" width="4.42578125" style="126" customWidth="1"/>
    <col min="8188" max="8189" width="4.28515625" style="126" customWidth="1"/>
    <col min="8190" max="8377" width="4.28515625" style="126"/>
    <col min="8378" max="8378" width="5.85546875" style="126" customWidth="1"/>
    <col min="8379" max="8379" width="11.7109375" style="126" customWidth="1"/>
    <col min="8380" max="8386" width="6.42578125" style="126" customWidth="1"/>
    <col min="8387" max="8387" width="7.140625" style="126" customWidth="1"/>
    <col min="8388" max="8388" width="6.42578125" style="126" customWidth="1"/>
    <col min="8389" max="8389" width="5.7109375" style="126" customWidth="1"/>
    <col min="8390" max="8390" width="6.42578125" style="126" customWidth="1"/>
    <col min="8391" max="8391" width="5.85546875" style="126" customWidth="1"/>
    <col min="8392" max="8392" width="7" style="126" customWidth="1"/>
    <col min="8393" max="8393" width="6.7109375" style="126" customWidth="1"/>
    <col min="8394" max="8394" width="6.42578125" style="126" customWidth="1"/>
    <col min="8395" max="8397" width="8.140625" style="126" customWidth="1"/>
    <col min="8398" max="8404" width="10.42578125" style="126" customWidth="1"/>
    <col min="8405" max="8405" width="7" style="126" customWidth="1"/>
    <col min="8406" max="8406" width="6.85546875" style="126" customWidth="1"/>
    <col min="8407" max="8407" width="6.42578125" style="126" customWidth="1"/>
    <col min="8408" max="8408" width="6.85546875" style="126" customWidth="1"/>
    <col min="8409" max="8409" width="6.7109375" style="126" customWidth="1"/>
    <col min="8410" max="8410" width="6.42578125" style="126" customWidth="1"/>
    <col min="8411" max="8411" width="5.140625" style="126" customWidth="1"/>
    <col min="8412" max="8412" width="5.7109375" style="126" customWidth="1"/>
    <col min="8413" max="8413" width="5.42578125" style="126" customWidth="1"/>
    <col min="8414" max="8414" width="6.28515625" style="126" customWidth="1"/>
    <col min="8415" max="8415" width="5.140625" style="126" customWidth="1"/>
    <col min="8416" max="8418" width="7.42578125" style="126" customWidth="1"/>
    <col min="8419" max="8422" width="5.42578125" style="126" customWidth="1"/>
    <col min="8423" max="8423" width="7" style="126" customWidth="1"/>
    <col min="8424" max="8424" width="6.140625" style="126" customWidth="1"/>
    <col min="8425" max="8426" width="5.85546875" style="126" customWidth="1"/>
    <col min="8427" max="8428" width="6.42578125" style="126" customWidth="1"/>
    <col min="8429" max="8429" width="5.85546875" style="126" customWidth="1"/>
    <col min="8430" max="8430" width="6.85546875" style="126" customWidth="1"/>
    <col min="8431" max="8432" width="8.42578125" style="126" customWidth="1"/>
    <col min="8433" max="8433" width="50.42578125" style="126" customWidth="1"/>
    <col min="8434" max="8443" width="4.42578125" style="126" customWidth="1"/>
    <col min="8444" max="8445" width="4.28515625" style="126" customWidth="1"/>
    <col min="8446" max="8633" width="4.28515625" style="126"/>
    <col min="8634" max="8634" width="5.85546875" style="126" customWidth="1"/>
    <col min="8635" max="8635" width="11.7109375" style="126" customWidth="1"/>
    <col min="8636" max="8642" width="6.42578125" style="126" customWidth="1"/>
    <col min="8643" max="8643" width="7.140625" style="126" customWidth="1"/>
    <col min="8644" max="8644" width="6.42578125" style="126" customWidth="1"/>
    <col min="8645" max="8645" width="5.7109375" style="126" customWidth="1"/>
    <col min="8646" max="8646" width="6.42578125" style="126" customWidth="1"/>
    <col min="8647" max="8647" width="5.85546875" style="126" customWidth="1"/>
    <col min="8648" max="8648" width="7" style="126" customWidth="1"/>
    <col min="8649" max="8649" width="6.7109375" style="126" customWidth="1"/>
    <col min="8650" max="8650" width="6.42578125" style="126" customWidth="1"/>
    <col min="8651" max="8653" width="8.140625" style="126" customWidth="1"/>
    <col min="8654" max="8660" width="10.42578125" style="126" customWidth="1"/>
    <col min="8661" max="8661" width="7" style="126" customWidth="1"/>
    <col min="8662" max="8662" width="6.85546875" style="126" customWidth="1"/>
    <col min="8663" max="8663" width="6.42578125" style="126" customWidth="1"/>
    <col min="8664" max="8664" width="6.85546875" style="126" customWidth="1"/>
    <col min="8665" max="8665" width="6.7109375" style="126" customWidth="1"/>
    <col min="8666" max="8666" width="6.42578125" style="126" customWidth="1"/>
    <col min="8667" max="8667" width="5.140625" style="126" customWidth="1"/>
    <col min="8668" max="8668" width="5.7109375" style="126" customWidth="1"/>
    <col min="8669" max="8669" width="5.42578125" style="126" customWidth="1"/>
    <col min="8670" max="8670" width="6.28515625" style="126" customWidth="1"/>
    <col min="8671" max="8671" width="5.140625" style="126" customWidth="1"/>
    <col min="8672" max="8674" width="7.42578125" style="126" customWidth="1"/>
    <col min="8675" max="8678" width="5.42578125" style="126" customWidth="1"/>
    <col min="8679" max="8679" width="7" style="126" customWidth="1"/>
    <col min="8680" max="8680" width="6.140625" style="126" customWidth="1"/>
    <col min="8681" max="8682" width="5.85546875" style="126" customWidth="1"/>
    <col min="8683" max="8684" width="6.42578125" style="126" customWidth="1"/>
    <col min="8685" max="8685" width="5.85546875" style="126" customWidth="1"/>
    <col min="8686" max="8686" width="6.85546875" style="126" customWidth="1"/>
    <col min="8687" max="8688" width="8.42578125" style="126" customWidth="1"/>
    <col min="8689" max="8689" width="50.42578125" style="126" customWidth="1"/>
    <col min="8690" max="8699" width="4.42578125" style="126" customWidth="1"/>
    <col min="8700" max="8701" width="4.28515625" style="126" customWidth="1"/>
    <col min="8702" max="8889" width="4.28515625" style="126"/>
    <col min="8890" max="8890" width="5.85546875" style="126" customWidth="1"/>
    <col min="8891" max="8891" width="11.7109375" style="126" customWidth="1"/>
    <col min="8892" max="8898" width="6.42578125" style="126" customWidth="1"/>
    <col min="8899" max="8899" width="7.140625" style="126" customWidth="1"/>
    <col min="8900" max="8900" width="6.42578125" style="126" customWidth="1"/>
    <col min="8901" max="8901" width="5.7109375" style="126" customWidth="1"/>
    <col min="8902" max="8902" width="6.42578125" style="126" customWidth="1"/>
    <col min="8903" max="8903" width="5.85546875" style="126" customWidth="1"/>
    <col min="8904" max="8904" width="7" style="126" customWidth="1"/>
    <col min="8905" max="8905" width="6.7109375" style="126" customWidth="1"/>
    <col min="8906" max="8906" width="6.42578125" style="126" customWidth="1"/>
    <col min="8907" max="8909" width="8.140625" style="126" customWidth="1"/>
    <col min="8910" max="8916" width="10.42578125" style="126" customWidth="1"/>
    <col min="8917" max="8917" width="7" style="126" customWidth="1"/>
    <col min="8918" max="8918" width="6.85546875" style="126" customWidth="1"/>
    <col min="8919" max="8919" width="6.42578125" style="126" customWidth="1"/>
    <col min="8920" max="8920" width="6.85546875" style="126" customWidth="1"/>
    <col min="8921" max="8921" width="6.7109375" style="126" customWidth="1"/>
    <col min="8922" max="8922" width="6.42578125" style="126" customWidth="1"/>
    <col min="8923" max="8923" width="5.140625" style="126" customWidth="1"/>
    <col min="8924" max="8924" width="5.7109375" style="126" customWidth="1"/>
    <col min="8925" max="8925" width="5.42578125" style="126" customWidth="1"/>
    <col min="8926" max="8926" width="6.28515625" style="126" customWidth="1"/>
    <col min="8927" max="8927" width="5.140625" style="126" customWidth="1"/>
    <col min="8928" max="8930" width="7.42578125" style="126" customWidth="1"/>
    <col min="8931" max="8934" width="5.42578125" style="126" customWidth="1"/>
    <col min="8935" max="8935" width="7" style="126" customWidth="1"/>
    <col min="8936" max="8936" width="6.140625" style="126" customWidth="1"/>
    <col min="8937" max="8938" width="5.85546875" style="126" customWidth="1"/>
    <col min="8939" max="8940" width="6.42578125" style="126" customWidth="1"/>
    <col min="8941" max="8941" width="5.85546875" style="126" customWidth="1"/>
    <col min="8942" max="8942" width="6.85546875" style="126" customWidth="1"/>
    <col min="8943" max="8944" width="8.42578125" style="126" customWidth="1"/>
    <col min="8945" max="8945" width="50.42578125" style="126" customWidth="1"/>
    <col min="8946" max="8955" width="4.42578125" style="126" customWidth="1"/>
    <col min="8956" max="8957" width="4.28515625" style="126" customWidth="1"/>
    <col min="8958" max="9145" width="4.28515625" style="126"/>
    <col min="9146" max="9146" width="5.85546875" style="126" customWidth="1"/>
    <col min="9147" max="9147" width="11.7109375" style="126" customWidth="1"/>
    <col min="9148" max="9154" width="6.42578125" style="126" customWidth="1"/>
    <col min="9155" max="9155" width="7.140625" style="126" customWidth="1"/>
    <col min="9156" max="9156" width="6.42578125" style="126" customWidth="1"/>
    <col min="9157" max="9157" width="5.7109375" style="126" customWidth="1"/>
    <col min="9158" max="9158" width="6.42578125" style="126" customWidth="1"/>
    <col min="9159" max="9159" width="5.85546875" style="126" customWidth="1"/>
    <col min="9160" max="9160" width="7" style="126" customWidth="1"/>
    <col min="9161" max="9161" width="6.7109375" style="126" customWidth="1"/>
    <col min="9162" max="9162" width="6.42578125" style="126" customWidth="1"/>
    <col min="9163" max="9165" width="8.140625" style="126" customWidth="1"/>
    <col min="9166" max="9172" width="10.42578125" style="126" customWidth="1"/>
    <col min="9173" max="9173" width="7" style="126" customWidth="1"/>
    <col min="9174" max="9174" width="6.85546875" style="126" customWidth="1"/>
    <col min="9175" max="9175" width="6.42578125" style="126" customWidth="1"/>
    <col min="9176" max="9176" width="6.85546875" style="126" customWidth="1"/>
    <col min="9177" max="9177" width="6.7109375" style="126" customWidth="1"/>
    <col min="9178" max="9178" width="6.42578125" style="126" customWidth="1"/>
    <col min="9179" max="9179" width="5.140625" style="126" customWidth="1"/>
    <col min="9180" max="9180" width="5.7109375" style="126" customWidth="1"/>
    <col min="9181" max="9181" width="5.42578125" style="126" customWidth="1"/>
    <col min="9182" max="9182" width="6.28515625" style="126" customWidth="1"/>
    <col min="9183" max="9183" width="5.140625" style="126" customWidth="1"/>
    <col min="9184" max="9186" width="7.42578125" style="126" customWidth="1"/>
    <col min="9187" max="9190" width="5.42578125" style="126" customWidth="1"/>
    <col min="9191" max="9191" width="7" style="126" customWidth="1"/>
    <col min="9192" max="9192" width="6.140625" style="126" customWidth="1"/>
    <col min="9193" max="9194" width="5.85546875" style="126" customWidth="1"/>
    <col min="9195" max="9196" width="6.42578125" style="126" customWidth="1"/>
    <col min="9197" max="9197" width="5.85546875" style="126" customWidth="1"/>
    <col min="9198" max="9198" width="6.85546875" style="126" customWidth="1"/>
    <col min="9199" max="9200" width="8.42578125" style="126" customWidth="1"/>
    <col min="9201" max="9201" width="50.42578125" style="126" customWidth="1"/>
    <col min="9202" max="9211" width="4.42578125" style="126" customWidth="1"/>
    <col min="9212" max="9213" width="4.28515625" style="126" customWidth="1"/>
    <col min="9214" max="9401" width="4.28515625" style="126"/>
    <col min="9402" max="9402" width="5.85546875" style="126" customWidth="1"/>
    <col min="9403" max="9403" width="11.7109375" style="126" customWidth="1"/>
    <col min="9404" max="9410" width="6.42578125" style="126" customWidth="1"/>
    <col min="9411" max="9411" width="7.140625" style="126" customWidth="1"/>
    <col min="9412" max="9412" width="6.42578125" style="126" customWidth="1"/>
    <col min="9413" max="9413" width="5.7109375" style="126" customWidth="1"/>
    <col min="9414" max="9414" width="6.42578125" style="126" customWidth="1"/>
    <col min="9415" max="9415" width="5.85546875" style="126" customWidth="1"/>
    <col min="9416" max="9416" width="7" style="126" customWidth="1"/>
    <col min="9417" max="9417" width="6.7109375" style="126" customWidth="1"/>
    <col min="9418" max="9418" width="6.42578125" style="126" customWidth="1"/>
    <col min="9419" max="9421" width="8.140625" style="126" customWidth="1"/>
    <col min="9422" max="9428" width="10.42578125" style="126" customWidth="1"/>
    <col min="9429" max="9429" width="7" style="126" customWidth="1"/>
    <col min="9430" max="9430" width="6.85546875" style="126" customWidth="1"/>
    <col min="9431" max="9431" width="6.42578125" style="126" customWidth="1"/>
    <col min="9432" max="9432" width="6.85546875" style="126" customWidth="1"/>
    <col min="9433" max="9433" width="6.7109375" style="126" customWidth="1"/>
    <col min="9434" max="9434" width="6.42578125" style="126" customWidth="1"/>
    <col min="9435" max="9435" width="5.140625" style="126" customWidth="1"/>
    <col min="9436" max="9436" width="5.7109375" style="126" customWidth="1"/>
    <col min="9437" max="9437" width="5.42578125" style="126" customWidth="1"/>
    <col min="9438" max="9438" width="6.28515625" style="126" customWidth="1"/>
    <col min="9439" max="9439" width="5.140625" style="126" customWidth="1"/>
    <col min="9440" max="9442" width="7.42578125" style="126" customWidth="1"/>
    <col min="9443" max="9446" width="5.42578125" style="126" customWidth="1"/>
    <col min="9447" max="9447" width="7" style="126" customWidth="1"/>
    <col min="9448" max="9448" width="6.140625" style="126" customWidth="1"/>
    <col min="9449" max="9450" width="5.85546875" style="126" customWidth="1"/>
    <col min="9451" max="9452" width="6.42578125" style="126" customWidth="1"/>
    <col min="9453" max="9453" width="5.85546875" style="126" customWidth="1"/>
    <col min="9454" max="9454" width="6.85546875" style="126" customWidth="1"/>
    <col min="9455" max="9456" width="8.42578125" style="126" customWidth="1"/>
    <col min="9457" max="9457" width="50.42578125" style="126" customWidth="1"/>
    <col min="9458" max="9467" width="4.42578125" style="126" customWidth="1"/>
    <col min="9468" max="9469" width="4.28515625" style="126" customWidth="1"/>
    <col min="9470" max="9657" width="4.28515625" style="126"/>
    <col min="9658" max="9658" width="5.85546875" style="126" customWidth="1"/>
    <col min="9659" max="9659" width="11.7109375" style="126" customWidth="1"/>
    <col min="9660" max="9666" width="6.42578125" style="126" customWidth="1"/>
    <col min="9667" max="9667" width="7.140625" style="126" customWidth="1"/>
    <col min="9668" max="9668" width="6.42578125" style="126" customWidth="1"/>
    <col min="9669" max="9669" width="5.7109375" style="126" customWidth="1"/>
    <col min="9670" max="9670" width="6.42578125" style="126" customWidth="1"/>
    <col min="9671" max="9671" width="5.85546875" style="126" customWidth="1"/>
    <col min="9672" max="9672" width="7" style="126" customWidth="1"/>
    <col min="9673" max="9673" width="6.7109375" style="126" customWidth="1"/>
    <col min="9674" max="9674" width="6.42578125" style="126" customWidth="1"/>
    <col min="9675" max="9677" width="8.140625" style="126" customWidth="1"/>
    <col min="9678" max="9684" width="10.42578125" style="126" customWidth="1"/>
    <col min="9685" max="9685" width="7" style="126" customWidth="1"/>
    <col min="9686" max="9686" width="6.85546875" style="126" customWidth="1"/>
    <col min="9687" max="9687" width="6.42578125" style="126" customWidth="1"/>
    <col min="9688" max="9688" width="6.85546875" style="126" customWidth="1"/>
    <col min="9689" max="9689" width="6.7109375" style="126" customWidth="1"/>
    <col min="9690" max="9690" width="6.42578125" style="126" customWidth="1"/>
    <col min="9691" max="9691" width="5.140625" style="126" customWidth="1"/>
    <col min="9692" max="9692" width="5.7109375" style="126" customWidth="1"/>
    <col min="9693" max="9693" width="5.42578125" style="126" customWidth="1"/>
    <col min="9694" max="9694" width="6.28515625" style="126" customWidth="1"/>
    <col min="9695" max="9695" width="5.140625" style="126" customWidth="1"/>
    <col min="9696" max="9698" width="7.42578125" style="126" customWidth="1"/>
    <col min="9699" max="9702" width="5.42578125" style="126" customWidth="1"/>
    <col min="9703" max="9703" width="7" style="126" customWidth="1"/>
    <col min="9704" max="9704" width="6.140625" style="126" customWidth="1"/>
    <col min="9705" max="9706" width="5.85546875" style="126" customWidth="1"/>
    <col min="9707" max="9708" width="6.42578125" style="126" customWidth="1"/>
    <col min="9709" max="9709" width="5.85546875" style="126" customWidth="1"/>
    <col min="9710" max="9710" width="6.85546875" style="126" customWidth="1"/>
    <col min="9711" max="9712" width="8.42578125" style="126" customWidth="1"/>
    <col min="9713" max="9713" width="50.42578125" style="126" customWidth="1"/>
    <col min="9714" max="9723" width="4.42578125" style="126" customWidth="1"/>
    <col min="9724" max="9725" width="4.28515625" style="126" customWidth="1"/>
    <col min="9726" max="9913" width="4.28515625" style="126"/>
    <col min="9914" max="9914" width="5.85546875" style="126" customWidth="1"/>
    <col min="9915" max="9915" width="11.7109375" style="126" customWidth="1"/>
    <col min="9916" max="9922" width="6.42578125" style="126" customWidth="1"/>
    <col min="9923" max="9923" width="7.140625" style="126" customWidth="1"/>
    <col min="9924" max="9924" width="6.42578125" style="126" customWidth="1"/>
    <col min="9925" max="9925" width="5.7109375" style="126" customWidth="1"/>
    <col min="9926" max="9926" width="6.42578125" style="126" customWidth="1"/>
    <col min="9927" max="9927" width="5.85546875" style="126" customWidth="1"/>
    <col min="9928" max="9928" width="7" style="126" customWidth="1"/>
    <col min="9929" max="9929" width="6.7109375" style="126" customWidth="1"/>
    <col min="9930" max="9930" width="6.42578125" style="126" customWidth="1"/>
    <col min="9931" max="9933" width="8.140625" style="126" customWidth="1"/>
    <col min="9934" max="9940" width="10.42578125" style="126" customWidth="1"/>
    <col min="9941" max="9941" width="7" style="126" customWidth="1"/>
    <col min="9942" max="9942" width="6.85546875" style="126" customWidth="1"/>
    <col min="9943" max="9943" width="6.42578125" style="126" customWidth="1"/>
    <col min="9944" max="9944" width="6.85546875" style="126" customWidth="1"/>
    <col min="9945" max="9945" width="6.7109375" style="126" customWidth="1"/>
    <col min="9946" max="9946" width="6.42578125" style="126" customWidth="1"/>
    <col min="9947" max="9947" width="5.140625" style="126" customWidth="1"/>
    <col min="9948" max="9948" width="5.7109375" style="126" customWidth="1"/>
    <col min="9949" max="9949" width="5.42578125" style="126" customWidth="1"/>
    <col min="9950" max="9950" width="6.28515625" style="126" customWidth="1"/>
    <col min="9951" max="9951" width="5.140625" style="126" customWidth="1"/>
    <col min="9952" max="9954" width="7.42578125" style="126" customWidth="1"/>
    <col min="9955" max="9958" width="5.42578125" style="126" customWidth="1"/>
    <col min="9959" max="9959" width="7" style="126" customWidth="1"/>
    <col min="9960" max="9960" width="6.140625" style="126" customWidth="1"/>
    <col min="9961" max="9962" width="5.85546875" style="126" customWidth="1"/>
    <col min="9963" max="9964" width="6.42578125" style="126" customWidth="1"/>
    <col min="9965" max="9965" width="5.85546875" style="126" customWidth="1"/>
    <col min="9966" max="9966" width="6.85546875" style="126" customWidth="1"/>
    <col min="9967" max="9968" width="8.42578125" style="126" customWidth="1"/>
    <col min="9969" max="9969" width="50.42578125" style="126" customWidth="1"/>
    <col min="9970" max="9979" width="4.42578125" style="126" customWidth="1"/>
    <col min="9980" max="9981" width="4.28515625" style="126" customWidth="1"/>
    <col min="9982" max="10169" width="4.28515625" style="126"/>
    <col min="10170" max="10170" width="5.85546875" style="126" customWidth="1"/>
    <col min="10171" max="10171" width="11.7109375" style="126" customWidth="1"/>
    <col min="10172" max="10178" width="6.42578125" style="126" customWidth="1"/>
    <col min="10179" max="10179" width="7.140625" style="126" customWidth="1"/>
    <col min="10180" max="10180" width="6.42578125" style="126" customWidth="1"/>
    <col min="10181" max="10181" width="5.7109375" style="126" customWidth="1"/>
    <col min="10182" max="10182" width="6.42578125" style="126" customWidth="1"/>
    <col min="10183" max="10183" width="5.85546875" style="126" customWidth="1"/>
    <col min="10184" max="10184" width="7" style="126" customWidth="1"/>
    <col min="10185" max="10185" width="6.7109375" style="126" customWidth="1"/>
    <col min="10186" max="10186" width="6.42578125" style="126" customWidth="1"/>
    <col min="10187" max="10189" width="8.140625" style="126" customWidth="1"/>
    <col min="10190" max="10196" width="10.42578125" style="126" customWidth="1"/>
    <col min="10197" max="10197" width="7" style="126" customWidth="1"/>
    <col min="10198" max="10198" width="6.85546875" style="126" customWidth="1"/>
    <col min="10199" max="10199" width="6.42578125" style="126" customWidth="1"/>
    <col min="10200" max="10200" width="6.85546875" style="126" customWidth="1"/>
    <col min="10201" max="10201" width="6.7109375" style="126" customWidth="1"/>
    <col min="10202" max="10202" width="6.42578125" style="126" customWidth="1"/>
    <col min="10203" max="10203" width="5.140625" style="126" customWidth="1"/>
    <col min="10204" max="10204" width="5.7109375" style="126" customWidth="1"/>
    <col min="10205" max="10205" width="5.42578125" style="126" customWidth="1"/>
    <col min="10206" max="10206" width="6.28515625" style="126" customWidth="1"/>
    <col min="10207" max="10207" width="5.140625" style="126" customWidth="1"/>
    <col min="10208" max="10210" width="7.42578125" style="126" customWidth="1"/>
    <col min="10211" max="10214" width="5.42578125" style="126" customWidth="1"/>
    <col min="10215" max="10215" width="7" style="126" customWidth="1"/>
    <col min="10216" max="10216" width="6.140625" style="126" customWidth="1"/>
    <col min="10217" max="10218" width="5.85546875" style="126" customWidth="1"/>
    <col min="10219" max="10220" width="6.42578125" style="126" customWidth="1"/>
    <col min="10221" max="10221" width="5.85546875" style="126" customWidth="1"/>
    <col min="10222" max="10222" width="6.85546875" style="126" customWidth="1"/>
    <col min="10223" max="10224" width="8.42578125" style="126" customWidth="1"/>
    <col min="10225" max="10225" width="50.42578125" style="126" customWidth="1"/>
    <col min="10226" max="10235" width="4.42578125" style="126" customWidth="1"/>
    <col min="10236" max="10237" width="4.28515625" style="126" customWidth="1"/>
    <col min="10238" max="10425" width="4.28515625" style="126"/>
    <col min="10426" max="10426" width="5.85546875" style="126" customWidth="1"/>
    <col min="10427" max="10427" width="11.7109375" style="126" customWidth="1"/>
    <col min="10428" max="10434" width="6.42578125" style="126" customWidth="1"/>
    <col min="10435" max="10435" width="7.140625" style="126" customWidth="1"/>
    <col min="10436" max="10436" width="6.42578125" style="126" customWidth="1"/>
    <col min="10437" max="10437" width="5.7109375" style="126" customWidth="1"/>
    <col min="10438" max="10438" width="6.42578125" style="126" customWidth="1"/>
    <col min="10439" max="10439" width="5.85546875" style="126" customWidth="1"/>
    <col min="10440" max="10440" width="7" style="126" customWidth="1"/>
    <col min="10441" max="10441" width="6.7109375" style="126" customWidth="1"/>
    <col min="10442" max="10442" width="6.42578125" style="126" customWidth="1"/>
    <col min="10443" max="10445" width="8.140625" style="126" customWidth="1"/>
    <col min="10446" max="10452" width="10.42578125" style="126" customWidth="1"/>
    <col min="10453" max="10453" width="7" style="126" customWidth="1"/>
    <col min="10454" max="10454" width="6.85546875" style="126" customWidth="1"/>
    <col min="10455" max="10455" width="6.42578125" style="126" customWidth="1"/>
    <col min="10456" max="10456" width="6.85546875" style="126" customWidth="1"/>
    <col min="10457" max="10457" width="6.7109375" style="126" customWidth="1"/>
    <col min="10458" max="10458" width="6.42578125" style="126" customWidth="1"/>
    <col min="10459" max="10459" width="5.140625" style="126" customWidth="1"/>
    <col min="10460" max="10460" width="5.7109375" style="126" customWidth="1"/>
    <col min="10461" max="10461" width="5.42578125" style="126" customWidth="1"/>
    <col min="10462" max="10462" width="6.28515625" style="126" customWidth="1"/>
    <col min="10463" max="10463" width="5.140625" style="126" customWidth="1"/>
    <col min="10464" max="10466" width="7.42578125" style="126" customWidth="1"/>
    <col min="10467" max="10470" width="5.42578125" style="126" customWidth="1"/>
    <col min="10471" max="10471" width="7" style="126" customWidth="1"/>
    <col min="10472" max="10472" width="6.140625" style="126" customWidth="1"/>
    <col min="10473" max="10474" width="5.85546875" style="126" customWidth="1"/>
    <col min="10475" max="10476" width="6.42578125" style="126" customWidth="1"/>
    <col min="10477" max="10477" width="5.85546875" style="126" customWidth="1"/>
    <col min="10478" max="10478" width="6.85546875" style="126" customWidth="1"/>
    <col min="10479" max="10480" width="8.42578125" style="126" customWidth="1"/>
    <col min="10481" max="10481" width="50.42578125" style="126" customWidth="1"/>
    <col min="10482" max="10491" width="4.42578125" style="126" customWidth="1"/>
    <col min="10492" max="10493" width="4.28515625" style="126" customWidth="1"/>
    <col min="10494" max="10681" width="4.28515625" style="126"/>
    <col min="10682" max="10682" width="5.85546875" style="126" customWidth="1"/>
    <col min="10683" max="10683" width="11.7109375" style="126" customWidth="1"/>
    <col min="10684" max="10690" width="6.42578125" style="126" customWidth="1"/>
    <col min="10691" max="10691" width="7.140625" style="126" customWidth="1"/>
    <col min="10692" max="10692" width="6.42578125" style="126" customWidth="1"/>
    <col min="10693" max="10693" width="5.7109375" style="126" customWidth="1"/>
    <col min="10694" max="10694" width="6.42578125" style="126" customWidth="1"/>
    <col min="10695" max="10695" width="5.85546875" style="126" customWidth="1"/>
    <col min="10696" max="10696" width="7" style="126" customWidth="1"/>
    <col min="10697" max="10697" width="6.7109375" style="126" customWidth="1"/>
    <col min="10698" max="10698" width="6.42578125" style="126" customWidth="1"/>
    <col min="10699" max="10701" width="8.140625" style="126" customWidth="1"/>
    <col min="10702" max="10708" width="10.42578125" style="126" customWidth="1"/>
    <col min="10709" max="10709" width="7" style="126" customWidth="1"/>
    <col min="10710" max="10710" width="6.85546875" style="126" customWidth="1"/>
    <col min="10711" max="10711" width="6.42578125" style="126" customWidth="1"/>
    <col min="10712" max="10712" width="6.85546875" style="126" customWidth="1"/>
    <col min="10713" max="10713" width="6.7109375" style="126" customWidth="1"/>
    <col min="10714" max="10714" width="6.42578125" style="126" customWidth="1"/>
    <col min="10715" max="10715" width="5.140625" style="126" customWidth="1"/>
    <col min="10716" max="10716" width="5.7109375" style="126" customWidth="1"/>
    <col min="10717" max="10717" width="5.42578125" style="126" customWidth="1"/>
    <col min="10718" max="10718" width="6.28515625" style="126" customWidth="1"/>
    <col min="10719" max="10719" width="5.140625" style="126" customWidth="1"/>
    <col min="10720" max="10722" width="7.42578125" style="126" customWidth="1"/>
    <col min="10723" max="10726" width="5.42578125" style="126" customWidth="1"/>
    <col min="10727" max="10727" width="7" style="126" customWidth="1"/>
    <col min="10728" max="10728" width="6.140625" style="126" customWidth="1"/>
    <col min="10729" max="10730" width="5.85546875" style="126" customWidth="1"/>
    <col min="10731" max="10732" width="6.42578125" style="126" customWidth="1"/>
    <col min="10733" max="10733" width="5.85546875" style="126" customWidth="1"/>
    <col min="10734" max="10734" width="6.85546875" style="126" customWidth="1"/>
    <col min="10735" max="10736" width="8.42578125" style="126" customWidth="1"/>
    <col min="10737" max="10737" width="50.42578125" style="126" customWidth="1"/>
    <col min="10738" max="10747" width="4.42578125" style="126" customWidth="1"/>
    <col min="10748" max="10749" width="4.28515625" style="126" customWidth="1"/>
    <col min="10750" max="10937" width="4.28515625" style="126"/>
    <col min="10938" max="10938" width="5.85546875" style="126" customWidth="1"/>
    <col min="10939" max="10939" width="11.7109375" style="126" customWidth="1"/>
    <col min="10940" max="10946" width="6.42578125" style="126" customWidth="1"/>
    <col min="10947" max="10947" width="7.140625" style="126" customWidth="1"/>
    <col min="10948" max="10948" width="6.42578125" style="126" customWidth="1"/>
    <col min="10949" max="10949" width="5.7109375" style="126" customWidth="1"/>
    <col min="10950" max="10950" width="6.42578125" style="126" customWidth="1"/>
    <col min="10951" max="10951" width="5.85546875" style="126" customWidth="1"/>
    <col min="10952" max="10952" width="7" style="126" customWidth="1"/>
    <col min="10953" max="10953" width="6.7109375" style="126" customWidth="1"/>
    <col min="10954" max="10954" width="6.42578125" style="126" customWidth="1"/>
    <col min="10955" max="10957" width="8.140625" style="126" customWidth="1"/>
    <col min="10958" max="10964" width="10.42578125" style="126" customWidth="1"/>
    <col min="10965" max="10965" width="7" style="126" customWidth="1"/>
    <col min="10966" max="10966" width="6.85546875" style="126" customWidth="1"/>
    <col min="10967" max="10967" width="6.42578125" style="126" customWidth="1"/>
    <col min="10968" max="10968" width="6.85546875" style="126" customWidth="1"/>
    <col min="10969" max="10969" width="6.7109375" style="126" customWidth="1"/>
    <col min="10970" max="10970" width="6.42578125" style="126" customWidth="1"/>
    <col min="10971" max="10971" width="5.140625" style="126" customWidth="1"/>
    <col min="10972" max="10972" width="5.7109375" style="126" customWidth="1"/>
    <col min="10973" max="10973" width="5.42578125" style="126" customWidth="1"/>
    <col min="10974" max="10974" width="6.28515625" style="126" customWidth="1"/>
    <col min="10975" max="10975" width="5.140625" style="126" customWidth="1"/>
    <col min="10976" max="10978" width="7.42578125" style="126" customWidth="1"/>
    <col min="10979" max="10982" width="5.42578125" style="126" customWidth="1"/>
    <col min="10983" max="10983" width="7" style="126" customWidth="1"/>
    <col min="10984" max="10984" width="6.140625" style="126" customWidth="1"/>
    <col min="10985" max="10986" width="5.85546875" style="126" customWidth="1"/>
    <col min="10987" max="10988" width="6.42578125" style="126" customWidth="1"/>
    <col min="10989" max="10989" width="5.85546875" style="126" customWidth="1"/>
    <col min="10990" max="10990" width="6.85546875" style="126" customWidth="1"/>
    <col min="10991" max="10992" width="8.42578125" style="126" customWidth="1"/>
    <col min="10993" max="10993" width="50.42578125" style="126" customWidth="1"/>
    <col min="10994" max="11003" width="4.42578125" style="126" customWidth="1"/>
    <col min="11004" max="11005" width="4.28515625" style="126" customWidth="1"/>
    <col min="11006" max="11193" width="4.28515625" style="126"/>
    <col min="11194" max="11194" width="5.85546875" style="126" customWidth="1"/>
    <col min="11195" max="11195" width="11.7109375" style="126" customWidth="1"/>
    <col min="11196" max="11202" width="6.42578125" style="126" customWidth="1"/>
    <col min="11203" max="11203" width="7.140625" style="126" customWidth="1"/>
    <col min="11204" max="11204" width="6.42578125" style="126" customWidth="1"/>
    <col min="11205" max="11205" width="5.7109375" style="126" customWidth="1"/>
    <col min="11206" max="11206" width="6.42578125" style="126" customWidth="1"/>
    <col min="11207" max="11207" width="5.85546875" style="126" customWidth="1"/>
    <col min="11208" max="11208" width="7" style="126" customWidth="1"/>
    <col min="11209" max="11209" width="6.7109375" style="126" customWidth="1"/>
    <col min="11210" max="11210" width="6.42578125" style="126" customWidth="1"/>
    <col min="11211" max="11213" width="8.140625" style="126" customWidth="1"/>
    <col min="11214" max="11220" width="10.42578125" style="126" customWidth="1"/>
    <col min="11221" max="11221" width="7" style="126" customWidth="1"/>
    <col min="11222" max="11222" width="6.85546875" style="126" customWidth="1"/>
    <col min="11223" max="11223" width="6.42578125" style="126" customWidth="1"/>
    <col min="11224" max="11224" width="6.85546875" style="126" customWidth="1"/>
    <col min="11225" max="11225" width="6.7109375" style="126" customWidth="1"/>
    <col min="11226" max="11226" width="6.42578125" style="126" customWidth="1"/>
    <col min="11227" max="11227" width="5.140625" style="126" customWidth="1"/>
    <col min="11228" max="11228" width="5.7109375" style="126" customWidth="1"/>
    <col min="11229" max="11229" width="5.42578125" style="126" customWidth="1"/>
    <col min="11230" max="11230" width="6.28515625" style="126" customWidth="1"/>
    <col min="11231" max="11231" width="5.140625" style="126" customWidth="1"/>
    <col min="11232" max="11234" width="7.42578125" style="126" customWidth="1"/>
    <col min="11235" max="11238" width="5.42578125" style="126" customWidth="1"/>
    <col min="11239" max="11239" width="7" style="126" customWidth="1"/>
    <col min="11240" max="11240" width="6.140625" style="126" customWidth="1"/>
    <col min="11241" max="11242" width="5.85546875" style="126" customWidth="1"/>
    <col min="11243" max="11244" width="6.42578125" style="126" customWidth="1"/>
    <col min="11245" max="11245" width="5.85546875" style="126" customWidth="1"/>
    <col min="11246" max="11246" width="6.85546875" style="126" customWidth="1"/>
    <col min="11247" max="11248" width="8.42578125" style="126" customWidth="1"/>
    <col min="11249" max="11249" width="50.42578125" style="126" customWidth="1"/>
    <col min="11250" max="11259" width="4.42578125" style="126" customWidth="1"/>
    <col min="11260" max="11261" width="4.28515625" style="126" customWidth="1"/>
    <col min="11262" max="11449" width="4.28515625" style="126"/>
    <col min="11450" max="11450" width="5.85546875" style="126" customWidth="1"/>
    <col min="11451" max="11451" width="11.7109375" style="126" customWidth="1"/>
    <col min="11452" max="11458" width="6.42578125" style="126" customWidth="1"/>
    <col min="11459" max="11459" width="7.140625" style="126" customWidth="1"/>
    <col min="11460" max="11460" width="6.42578125" style="126" customWidth="1"/>
    <col min="11461" max="11461" width="5.7109375" style="126" customWidth="1"/>
    <col min="11462" max="11462" width="6.42578125" style="126" customWidth="1"/>
    <col min="11463" max="11463" width="5.85546875" style="126" customWidth="1"/>
    <col min="11464" max="11464" width="7" style="126" customWidth="1"/>
    <col min="11465" max="11465" width="6.7109375" style="126" customWidth="1"/>
    <col min="11466" max="11466" width="6.42578125" style="126" customWidth="1"/>
    <col min="11467" max="11469" width="8.140625" style="126" customWidth="1"/>
    <col min="11470" max="11476" width="10.42578125" style="126" customWidth="1"/>
    <col min="11477" max="11477" width="7" style="126" customWidth="1"/>
    <col min="11478" max="11478" width="6.85546875" style="126" customWidth="1"/>
    <col min="11479" max="11479" width="6.42578125" style="126" customWidth="1"/>
    <col min="11480" max="11480" width="6.85546875" style="126" customWidth="1"/>
    <col min="11481" max="11481" width="6.7109375" style="126" customWidth="1"/>
    <col min="11482" max="11482" width="6.42578125" style="126" customWidth="1"/>
    <col min="11483" max="11483" width="5.140625" style="126" customWidth="1"/>
    <col min="11484" max="11484" width="5.7109375" style="126" customWidth="1"/>
    <col min="11485" max="11485" width="5.42578125" style="126" customWidth="1"/>
    <col min="11486" max="11486" width="6.28515625" style="126" customWidth="1"/>
    <col min="11487" max="11487" width="5.140625" style="126" customWidth="1"/>
    <col min="11488" max="11490" width="7.42578125" style="126" customWidth="1"/>
    <col min="11491" max="11494" width="5.42578125" style="126" customWidth="1"/>
    <col min="11495" max="11495" width="7" style="126" customWidth="1"/>
    <col min="11496" max="11496" width="6.140625" style="126" customWidth="1"/>
    <col min="11497" max="11498" width="5.85546875" style="126" customWidth="1"/>
    <col min="11499" max="11500" width="6.42578125" style="126" customWidth="1"/>
    <col min="11501" max="11501" width="5.85546875" style="126" customWidth="1"/>
    <col min="11502" max="11502" width="6.85546875" style="126" customWidth="1"/>
    <col min="11503" max="11504" width="8.42578125" style="126" customWidth="1"/>
    <col min="11505" max="11505" width="50.42578125" style="126" customWidth="1"/>
    <col min="11506" max="11515" width="4.42578125" style="126" customWidth="1"/>
    <col min="11516" max="11517" width="4.28515625" style="126" customWidth="1"/>
    <col min="11518" max="11705" width="4.28515625" style="126"/>
    <col min="11706" max="11706" width="5.85546875" style="126" customWidth="1"/>
    <col min="11707" max="11707" width="11.7109375" style="126" customWidth="1"/>
    <col min="11708" max="11714" width="6.42578125" style="126" customWidth="1"/>
    <col min="11715" max="11715" width="7.140625" style="126" customWidth="1"/>
    <col min="11716" max="11716" width="6.42578125" style="126" customWidth="1"/>
    <col min="11717" max="11717" width="5.7109375" style="126" customWidth="1"/>
    <col min="11718" max="11718" width="6.42578125" style="126" customWidth="1"/>
    <col min="11719" max="11719" width="5.85546875" style="126" customWidth="1"/>
    <col min="11720" max="11720" width="7" style="126" customWidth="1"/>
    <col min="11721" max="11721" width="6.7109375" style="126" customWidth="1"/>
    <col min="11722" max="11722" width="6.42578125" style="126" customWidth="1"/>
    <col min="11723" max="11725" width="8.140625" style="126" customWidth="1"/>
    <col min="11726" max="11732" width="10.42578125" style="126" customWidth="1"/>
    <col min="11733" max="11733" width="7" style="126" customWidth="1"/>
    <col min="11734" max="11734" width="6.85546875" style="126" customWidth="1"/>
    <col min="11735" max="11735" width="6.42578125" style="126" customWidth="1"/>
    <col min="11736" max="11736" width="6.85546875" style="126" customWidth="1"/>
    <col min="11737" max="11737" width="6.7109375" style="126" customWidth="1"/>
    <col min="11738" max="11738" width="6.42578125" style="126" customWidth="1"/>
    <col min="11739" max="11739" width="5.140625" style="126" customWidth="1"/>
    <col min="11740" max="11740" width="5.7109375" style="126" customWidth="1"/>
    <col min="11741" max="11741" width="5.42578125" style="126" customWidth="1"/>
    <col min="11742" max="11742" width="6.28515625" style="126" customWidth="1"/>
    <col min="11743" max="11743" width="5.140625" style="126" customWidth="1"/>
    <col min="11744" max="11746" width="7.42578125" style="126" customWidth="1"/>
    <col min="11747" max="11750" width="5.42578125" style="126" customWidth="1"/>
    <col min="11751" max="11751" width="7" style="126" customWidth="1"/>
    <col min="11752" max="11752" width="6.140625" style="126" customWidth="1"/>
    <col min="11753" max="11754" width="5.85546875" style="126" customWidth="1"/>
    <col min="11755" max="11756" width="6.42578125" style="126" customWidth="1"/>
    <col min="11757" max="11757" width="5.85546875" style="126" customWidth="1"/>
    <col min="11758" max="11758" width="6.85546875" style="126" customWidth="1"/>
    <col min="11759" max="11760" width="8.42578125" style="126" customWidth="1"/>
    <col min="11761" max="11761" width="50.42578125" style="126" customWidth="1"/>
    <col min="11762" max="11771" width="4.42578125" style="126" customWidth="1"/>
    <col min="11772" max="11773" width="4.28515625" style="126" customWidth="1"/>
    <col min="11774" max="11961" width="4.28515625" style="126"/>
    <col min="11962" max="11962" width="5.85546875" style="126" customWidth="1"/>
    <col min="11963" max="11963" width="11.7109375" style="126" customWidth="1"/>
    <col min="11964" max="11970" width="6.42578125" style="126" customWidth="1"/>
    <col min="11971" max="11971" width="7.140625" style="126" customWidth="1"/>
    <col min="11972" max="11972" width="6.42578125" style="126" customWidth="1"/>
    <col min="11973" max="11973" width="5.7109375" style="126" customWidth="1"/>
    <col min="11974" max="11974" width="6.42578125" style="126" customWidth="1"/>
    <col min="11975" max="11975" width="5.85546875" style="126" customWidth="1"/>
    <col min="11976" max="11976" width="7" style="126" customWidth="1"/>
    <col min="11977" max="11977" width="6.7109375" style="126" customWidth="1"/>
    <col min="11978" max="11978" width="6.42578125" style="126" customWidth="1"/>
    <col min="11979" max="11981" width="8.140625" style="126" customWidth="1"/>
    <col min="11982" max="11988" width="10.42578125" style="126" customWidth="1"/>
    <col min="11989" max="11989" width="7" style="126" customWidth="1"/>
    <col min="11990" max="11990" width="6.85546875" style="126" customWidth="1"/>
    <col min="11991" max="11991" width="6.42578125" style="126" customWidth="1"/>
    <col min="11992" max="11992" width="6.85546875" style="126" customWidth="1"/>
    <col min="11993" max="11993" width="6.7109375" style="126" customWidth="1"/>
    <col min="11994" max="11994" width="6.42578125" style="126" customWidth="1"/>
    <col min="11995" max="11995" width="5.140625" style="126" customWidth="1"/>
    <col min="11996" max="11996" width="5.7109375" style="126" customWidth="1"/>
    <col min="11997" max="11997" width="5.42578125" style="126" customWidth="1"/>
    <col min="11998" max="11998" width="6.28515625" style="126" customWidth="1"/>
    <col min="11999" max="11999" width="5.140625" style="126" customWidth="1"/>
    <col min="12000" max="12002" width="7.42578125" style="126" customWidth="1"/>
    <col min="12003" max="12006" width="5.42578125" style="126" customWidth="1"/>
    <col min="12007" max="12007" width="7" style="126" customWidth="1"/>
    <col min="12008" max="12008" width="6.140625" style="126" customWidth="1"/>
    <col min="12009" max="12010" width="5.85546875" style="126" customWidth="1"/>
    <col min="12011" max="12012" width="6.42578125" style="126" customWidth="1"/>
    <col min="12013" max="12013" width="5.85546875" style="126" customWidth="1"/>
    <col min="12014" max="12014" width="6.85546875" style="126" customWidth="1"/>
    <col min="12015" max="12016" width="8.42578125" style="126" customWidth="1"/>
    <col min="12017" max="12017" width="50.42578125" style="126" customWidth="1"/>
    <col min="12018" max="12027" width="4.42578125" style="126" customWidth="1"/>
    <col min="12028" max="12029" width="4.28515625" style="126" customWidth="1"/>
    <col min="12030" max="12217" width="4.28515625" style="126"/>
    <col min="12218" max="12218" width="5.85546875" style="126" customWidth="1"/>
    <col min="12219" max="12219" width="11.7109375" style="126" customWidth="1"/>
    <col min="12220" max="12226" width="6.42578125" style="126" customWidth="1"/>
    <col min="12227" max="12227" width="7.140625" style="126" customWidth="1"/>
    <col min="12228" max="12228" width="6.42578125" style="126" customWidth="1"/>
    <col min="12229" max="12229" width="5.7109375" style="126" customWidth="1"/>
    <col min="12230" max="12230" width="6.42578125" style="126" customWidth="1"/>
    <col min="12231" max="12231" width="5.85546875" style="126" customWidth="1"/>
    <col min="12232" max="12232" width="7" style="126" customWidth="1"/>
    <col min="12233" max="12233" width="6.7109375" style="126" customWidth="1"/>
    <col min="12234" max="12234" width="6.42578125" style="126" customWidth="1"/>
    <col min="12235" max="12237" width="8.140625" style="126" customWidth="1"/>
    <col min="12238" max="12244" width="10.42578125" style="126" customWidth="1"/>
    <col min="12245" max="12245" width="7" style="126" customWidth="1"/>
    <col min="12246" max="12246" width="6.85546875" style="126" customWidth="1"/>
    <col min="12247" max="12247" width="6.42578125" style="126" customWidth="1"/>
    <col min="12248" max="12248" width="6.85546875" style="126" customWidth="1"/>
    <col min="12249" max="12249" width="6.7109375" style="126" customWidth="1"/>
    <col min="12250" max="12250" width="6.42578125" style="126" customWidth="1"/>
    <col min="12251" max="12251" width="5.140625" style="126" customWidth="1"/>
    <col min="12252" max="12252" width="5.7109375" style="126" customWidth="1"/>
    <col min="12253" max="12253" width="5.42578125" style="126" customWidth="1"/>
    <col min="12254" max="12254" width="6.28515625" style="126" customWidth="1"/>
    <col min="12255" max="12255" width="5.140625" style="126" customWidth="1"/>
    <col min="12256" max="12258" width="7.42578125" style="126" customWidth="1"/>
    <col min="12259" max="12262" width="5.42578125" style="126" customWidth="1"/>
    <col min="12263" max="12263" width="7" style="126" customWidth="1"/>
    <col min="12264" max="12264" width="6.140625" style="126" customWidth="1"/>
    <col min="12265" max="12266" width="5.85546875" style="126" customWidth="1"/>
    <col min="12267" max="12268" width="6.42578125" style="126" customWidth="1"/>
    <col min="12269" max="12269" width="5.85546875" style="126" customWidth="1"/>
    <col min="12270" max="12270" width="6.85546875" style="126" customWidth="1"/>
    <col min="12271" max="12272" width="8.42578125" style="126" customWidth="1"/>
    <col min="12273" max="12273" width="50.42578125" style="126" customWidth="1"/>
    <col min="12274" max="12283" width="4.42578125" style="126" customWidth="1"/>
    <col min="12284" max="12285" width="4.28515625" style="126" customWidth="1"/>
    <col min="12286" max="12473" width="4.28515625" style="126"/>
    <col min="12474" max="12474" width="5.85546875" style="126" customWidth="1"/>
    <col min="12475" max="12475" width="11.7109375" style="126" customWidth="1"/>
    <col min="12476" max="12482" width="6.42578125" style="126" customWidth="1"/>
    <col min="12483" max="12483" width="7.140625" style="126" customWidth="1"/>
    <col min="12484" max="12484" width="6.42578125" style="126" customWidth="1"/>
    <col min="12485" max="12485" width="5.7109375" style="126" customWidth="1"/>
    <col min="12486" max="12486" width="6.42578125" style="126" customWidth="1"/>
    <col min="12487" max="12487" width="5.85546875" style="126" customWidth="1"/>
    <col min="12488" max="12488" width="7" style="126" customWidth="1"/>
    <col min="12489" max="12489" width="6.7109375" style="126" customWidth="1"/>
    <col min="12490" max="12490" width="6.42578125" style="126" customWidth="1"/>
    <col min="12491" max="12493" width="8.140625" style="126" customWidth="1"/>
    <col min="12494" max="12500" width="10.42578125" style="126" customWidth="1"/>
    <col min="12501" max="12501" width="7" style="126" customWidth="1"/>
    <col min="12502" max="12502" width="6.85546875" style="126" customWidth="1"/>
    <col min="12503" max="12503" width="6.42578125" style="126" customWidth="1"/>
    <col min="12504" max="12504" width="6.85546875" style="126" customWidth="1"/>
    <col min="12505" max="12505" width="6.7109375" style="126" customWidth="1"/>
    <col min="12506" max="12506" width="6.42578125" style="126" customWidth="1"/>
    <col min="12507" max="12507" width="5.140625" style="126" customWidth="1"/>
    <col min="12508" max="12508" width="5.7109375" style="126" customWidth="1"/>
    <col min="12509" max="12509" width="5.42578125" style="126" customWidth="1"/>
    <col min="12510" max="12510" width="6.28515625" style="126" customWidth="1"/>
    <col min="12511" max="12511" width="5.140625" style="126" customWidth="1"/>
    <col min="12512" max="12514" width="7.42578125" style="126" customWidth="1"/>
    <col min="12515" max="12518" width="5.42578125" style="126" customWidth="1"/>
    <col min="12519" max="12519" width="7" style="126" customWidth="1"/>
    <col min="12520" max="12520" width="6.140625" style="126" customWidth="1"/>
    <col min="12521" max="12522" width="5.85546875" style="126" customWidth="1"/>
    <col min="12523" max="12524" width="6.42578125" style="126" customWidth="1"/>
    <col min="12525" max="12525" width="5.85546875" style="126" customWidth="1"/>
    <col min="12526" max="12526" width="6.85546875" style="126" customWidth="1"/>
    <col min="12527" max="12528" width="8.42578125" style="126" customWidth="1"/>
    <col min="12529" max="12529" width="50.42578125" style="126" customWidth="1"/>
    <col min="12530" max="12539" width="4.42578125" style="126" customWidth="1"/>
    <col min="12540" max="12541" width="4.28515625" style="126" customWidth="1"/>
    <col min="12542" max="12729" width="4.28515625" style="126"/>
    <col min="12730" max="12730" width="5.85546875" style="126" customWidth="1"/>
    <col min="12731" max="12731" width="11.7109375" style="126" customWidth="1"/>
    <col min="12732" max="12738" width="6.42578125" style="126" customWidth="1"/>
    <col min="12739" max="12739" width="7.140625" style="126" customWidth="1"/>
    <col min="12740" max="12740" width="6.42578125" style="126" customWidth="1"/>
    <col min="12741" max="12741" width="5.7109375" style="126" customWidth="1"/>
    <col min="12742" max="12742" width="6.42578125" style="126" customWidth="1"/>
    <col min="12743" max="12743" width="5.85546875" style="126" customWidth="1"/>
    <col min="12744" max="12744" width="7" style="126" customWidth="1"/>
    <col min="12745" max="12745" width="6.7109375" style="126" customWidth="1"/>
    <col min="12746" max="12746" width="6.42578125" style="126" customWidth="1"/>
    <col min="12747" max="12749" width="8.140625" style="126" customWidth="1"/>
    <col min="12750" max="12756" width="10.42578125" style="126" customWidth="1"/>
    <col min="12757" max="12757" width="7" style="126" customWidth="1"/>
    <col min="12758" max="12758" width="6.85546875" style="126" customWidth="1"/>
    <col min="12759" max="12759" width="6.42578125" style="126" customWidth="1"/>
    <col min="12760" max="12760" width="6.85546875" style="126" customWidth="1"/>
    <col min="12761" max="12761" width="6.7109375" style="126" customWidth="1"/>
    <col min="12762" max="12762" width="6.42578125" style="126" customWidth="1"/>
    <col min="12763" max="12763" width="5.140625" style="126" customWidth="1"/>
    <col min="12764" max="12764" width="5.7109375" style="126" customWidth="1"/>
    <col min="12765" max="12765" width="5.42578125" style="126" customWidth="1"/>
    <col min="12766" max="12766" width="6.28515625" style="126" customWidth="1"/>
    <col min="12767" max="12767" width="5.140625" style="126" customWidth="1"/>
    <col min="12768" max="12770" width="7.42578125" style="126" customWidth="1"/>
    <col min="12771" max="12774" width="5.42578125" style="126" customWidth="1"/>
    <col min="12775" max="12775" width="7" style="126" customWidth="1"/>
    <col min="12776" max="12776" width="6.140625" style="126" customWidth="1"/>
    <col min="12777" max="12778" width="5.85546875" style="126" customWidth="1"/>
    <col min="12779" max="12780" width="6.42578125" style="126" customWidth="1"/>
    <col min="12781" max="12781" width="5.85546875" style="126" customWidth="1"/>
    <col min="12782" max="12782" width="6.85546875" style="126" customWidth="1"/>
    <col min="12783" max="12784" width="8.42578125" style="126" customWidth="1"/>
    <col min="12785" max="12785" width="50.42578125" style="126" customWidth="1"/>
    <col min="12786" max="12795" width="4.42578125" style="126" customWidth="1"/>
    <col min="12796" max="12797" width="4.28515625" style="126" customWidth="1"/>
    <col min="12798" max="12985" width="4.28515625" style="126"/>
    <col min="12986" max="12986" width="5.85546875" style="126" customWidth="1"/>
    <col min="12987" max="12987" width="11.7109375" style="126" customWidth="1"/>
    <col min="12988" max="12994" width="6.42578125" style="126" customWidth="1"/>
    <col min="12995" max="12995" width="7.140625" style="126" customWidth="1"/>
    <col min="12996" max="12996" width="6.42578125" style="126" customWidth="1"/>
    <col min="12997" max="12997" width="5.7109375" style="126" customWidth="1"/>
    <col min="12998" max="12998" width="6.42578125" style="126" customWidth="1"/>
    <col min="12999" max="12999" width="5.85546875" style="126" customWidth="1"/>
    <col min="13000" max="13000" width="7" style="126" customWidth="1"/>
    <col min="13001" max="13001" width="6.7109375" style="126" customWidth="1"/>
    <col min="13002" max="13002" width="6.42578125" style="126" customWidth="1"/>
    <col min="13003" max="13005" width="8.140625" style="126" customWidth="1"/>
    <col min="13006" max="13012" width="10.42578125" style="126" customWidth="1"/>
    <col min="13013" max="13013" width="7" style="126" customWidth="1"/>
    <col min="13014" max="13014" width="6.85546875" style="126" customWidth="1"/>
    <col min="13015" max="13015" width="6.42578125" style="126" customWidth="1"/>
    <col min="13016" max="13016" width="6.85546875" style="126" customWidth="1"/>
    <col min="13017" max="13017" width="6.7109375" style="126" customWidth="1"/>
    <col min="13018" max="13018" width="6.42578125" style="126" customWidth="1"/>
    <col min="13019" max="13019" width="5.140625" style="126" customWidth="1"/>
    <col min="13020" max="13020" width="5.7109375" style="126" customWidth="1"/>
    <col min="13021" max="13021" width="5.42578125" style="126" customWidth="1"/>
    <col min="13022" max="13022" width="6.28515625" style="126" customWidth="1"/>
    <col min="13023" max="13023" width="5.140625" style="126" customWidth="1"/>
    <col min="13024" max="13026" width="7.42578125" style="126" customWidth="1"/>
    <col min="13027" max="13030" width="5.42578125" style="126" customWidth="1"/>
    <col min="13031" max="13031" width="7" style="126" customWidth="1"/>
    <col min="13032" max="13032" width="6.140625" style="126" customWidth="1"/>
    <col min="13033" max="13034" width="5.85546875" style="126" customWidth="1"/>
    <col min="13035" max="13036" width="6.42578125" style="126" customWidth="1"/>
    <col min="13037" max="13037" width="5.85546875" style="126" customWidth="1"/>
    <col min="13038" max="13038" width="6.85546875" style="126" customWidth="1"/>
    <col min="13039" max="13040" width="8.42578125" style="126" customWidth="1"/>
    <col min="13041" max="13041" width="50.42578125" style="126" customWidth="1"/>
    <col min="13042" max="13051" width="4.42578125" style="126" customWidth="1"/>
    <col min="13052" max="13053" width="4.28515625" style="126" customWidth="1"/>
    <col min="13054" max="13241" width="4.28515625" style="126"/>
    <col min="13242" max="13242" width="5.85546875" style="126" customWidth="1"/>
    <col min="13243" max="13243" width="11.7109375" style="126" customWidth="1"/>
    <col min="13244" max="13250" width="6.42578125" style="126" customWidth="1"/>
    <col min="13251" max="13251" width="7.140625" style="126" customWidth="1"/>
    <col min="13252" max="13252" width="6.42578125" style="126" customWidth="1"/>
    <col min="13253" max="13253" width="5.7109375" style="126" customWidth="1"/>
    <col min="13254" max="13254" width="6.42578125" style="126" customWidth="1"/>
    <col min="13255" max="13255" width="5.85546875" style="126" customWidth="1"/>
    <col min="13256" max="13256" width="7" style="126" customWidth="1"/>
    <col min="13257" max="13257" width="6.7109375" style="126" customWidth="1"/>
    <col min="13258" max="13258" width="6.42578125" style="126" customWidth="1"/>
    <col min="13259" max="13261" width="8.140625" style="126" customWidth="1"/>
    <col min="13262" max="13268" width="10.42578125" style="126" customWidth="1"/>
    <col min="13269" max="13269" width="7" style="126" customWidth="1"/>
    <col min="13270" max="13270" width="6.85546875" style="126" customWidth="1"/>
    <col min="13271" max="13271" width="6.42578125" style="126" customWidth="1"/>
    <col min="13272" max="13272" width="6.85546875" style="126" customWidth="1"/>
    <col min="13273" max="13273" width="6.7109375" style="126" customWidth="1"/>
    <col min="13274" max="13274" width="6.42578125" style="126" customWidth="1"/>
    <col min="13275" max="13275" width="5.140625" style="126" customWidth="1"/>
    <col min="13276" max="13276" width="5.7109375" style="126" customWidth="1"/>
    <col min="13277" max="13277" width="5.42578125" style="126" customWidth="1"/>
    <col min="13278" max="13278" width="6.28515625" style="126" customWidth="1"/>
    <col min="13279" max="13279" width="5.140625" style="126" customWidth="1"/>
    <col min="13280" max="13282" width="7.42578125" style="126" customWidth="1"/>
    <col min="13283" max="13286" width="5.42578125" style="126" customWidth="1"/>
    <col min="13287" max="13287" width="7" style="126" customWidth="1"/>
    <col min="13288" max="13288" width="6.140625" style="126" customWidth="1"/>
    <col min="13289" max="13290" width="5.85546875" style="126" customWidth="1"/>
    <col min="13291" max="13292" width="6.42578125" style="126" customWidth="1"/>
    <col min="13293" max="13293" width="5.85546875" style="126" customWidth="1"/>
    <col min="13294" max="13294" width="6.85546875" style="126" customWidth="1"/>
    <col min="13295" max="13296" width="8.42578125" style="126" customWidth="1"/>
    <col min="13297" max="13297" width="50.42578125" style="126" customWidth="1"/>
    <col min="13298" max="13307" width="4.42578125" style="126" customWidth="1"/>
    <col min="13308" max="13309" width="4.28515625" style="126" customWidth="1"/>
    <col min="13310" max="13497" width="4.28515625" style="126"/>
    <col min="13498" max="13498" width="5.85546875" style="126" customWidth="1"/>
    <col min="13499" max="13499" width="11.7109375" style="126" customWidth="1"/>
    <col min="13500" max="13506" width="6.42578125" style="126" customWidth="1"/>
    <col min="13507" max="13507" width="7.140625" style="126" customWidth="1"/>
    <col min="13508" max="13508" width="6.42578125" style="126" customWidth="1"/>
    <col min="13509" max="13509" width="5.7109375" style="126" customWidth="1"/>
    <col min="13510" max="13510" width="6.42578125" style="126" customWidth="1"/>
    <col min="13511" max="13511" width="5.85546875" style="126" customWidth="1"/>
    <col min="13512" max="13512" width="7" style="126" customWidth="1"/>
    <col min="13513" max="13513" width="6.7109375" style="126" customWidth="1"/>
    <col min="13514" max="13514" width="6.42578125" style="126" customWidth="1"/>
    <col min="13515" max="13517" width="8.140625" style="126" customWidth="1"/>
    <col min="13518" max="13524" width="10.42578125" style="126" customWidth="1"/>
    <col min="13525" max="13525" width="7" style="126" customWidth="1"/>
    <col min="13526" max="13526" width="6.85546875" style="126" customWidth="1"/>
    <col min="13527" max="13527" width="6.42578125" style="126" customWidth="1"/>
    <col min="13528" max="13528" width="6.85546875" style="126" customWidth="1"/>
    <col min="13529" max="13529" width="6.7109375" style="126" customWidth="1"/>
    <col min="13530" max="13530" width="6.42578125" style="126" customWidth="1"/>
    <col min="13531" max="13531" width="5.140625" style="126" customWidth="1"/>
    <col min="13532" max="13532" width="5.7109375" style="126" customWidth="1"/>
    <col min="13533" max="13533" width="5.42578125" style="126" customWidth="1"/>
    <col min="13534" max="13534" width="6.28515625" style="126" customWidth="1"/>
    <col min="13535" max="13535" width="5.140625" style="126" customWidth="1"/>
    <col min="13536" max="13538" width="7.42578125" style="126" customWidth="1"/>
    <col min="13539" max="13542" width="5.42578125" style="126" customWidth="1"/>
    <col min="13543" max="13543" width="7" style="126" customWidth="1"/>
    <col min="13544" max="13544" width="6.140625" style="126" customWidth="1"/>
    <col min="13545" max="13546" width="5.85546875" style="126" customWidth="1"/>
    <col min="13547" max="13548" width="6.42578125" style="126" customWidth="1"/>
    <col min="13549" max="13549" width="5.85546875" style="126" customWidth="1"/>
    <col min="13550" max="13550" width="6.85546875" style="126" customWidth="1"/>
    <col min="13551" max="13552" width="8.42578125" style="126" customWidth="1"/>
    <col min="13553" max="13553" width="50.42578125" style="126" customWidth="1"/>
    <col min="13554" max="13563" width="4.42578125" style="126" customWidth="1"/>
    <col min="13564" max="13565" width="4.28515625" style="126" customWidth="1"/>
    <col min="13566" max="13753" width="4.28515625" style="126"/>
    <col min="13754" max="13754" width="5.85546875" style="126" customWidth="1"/>
    <col min="13755" max="13755" width="11.7109375" style="126" customWidth="1"/>
    <col min="13756" max="13762" width="6.42578125" style="126" customWidth="1"/>
    <col min="13763" max="13763" width="7.140625" style="126" customWidth="1"/>
    <col min="13764" max="13764" width="6.42578125" style="126" customWidth="1"/>
    <col min="13765" max="13765" width="5.7109375" style="126" customWidth="1"/>
    <col min="13766" max="13766" width="6.42578125" style="126" customWidth="1"/>
    <col min="13767" max="13767" width="5.85546875" style="126" customWidth="1"/>
    <col min="13768" max="13768" width="7" style="126" customWidth="1"/>
    <col min="13769" max="13769" width="6.7109375" style="126" customWidth="1"/>
    <col min="13770" max="13770" width="6.42578125" style="126" customWidth="1"/>
    <col min="13771" max="13773" width="8.140625" style="126" customWidth="1"/>
    <col min="13774" max="13780" width="10.42578125" style="126" customWidth="1"/>
    <col min="13781" max="13781" width="7" style="126" customWidth="1"/>
    <col min="13782" max="13782" width="6.85546875" style="126" customWidth="1"/>
    <col min="13783" max="13783" width="6.42578125" style="126" customWidth="1"/>
    <col min="13784" max="13784" width="6.85546875" style="126" customWidth="1"/>
    <col min="13785" max="13785" width="6.7109375" style="126" customWidth="1"/>
    <col min="13786" max="13786" width="6.42578125" style="126" customWidth="1"/>
    <col min="13787" max="13787" width="5.140625" style="126" customWidth="1"/>
    <col min="13788" max="13788" width="5.7109375" style="126" customWidth="1"/>
    <col min="13789" max="13789" width="5.42578125" style="126" customWidth="1"/>
    <col min="13790" max="13790" width="6.28515625" style="126" customWidth="1"/>
    <col min="13791" max="13791" width="5.140625" style="126" customWidth="1"/>
    <col min="13792" max="13794" width="7.42578125" style="126" customWidth="1"/>
    <col min="13795" max="13798" width="5.42578125" style="126" customWidth="1"/>
    <col min="13799" max="13799" width="7" style="126" customWidth="1"/>
    <col min="13800" max="13800" width="6.140625" style="126" customWidth="1"/>
    <col min="13801" max="13802" width="5.85546875" style="126" customWidth="1"/>
    <col min="13803" max="13804" width="6.42578125" style="126" customWidth="1"/>
    <col min="13805" max="13805" width="5.85546875" style="126" customWidth="1"/>
    <col min="13806" max="13806" width="6.85546875" style="126" customWidth="1"/>
    <col min="13807" max="13808" width="8.42578125" style="126" customWidth="1"/>
    <col min="13809" max="13809" width="50.42578125" style="126" customWidth="1"/>
    <col min="13810" max="13819" width="4.42578125" style="126" customWidth="1"/>
    <col min="13820" max="13821" width="4.28515625" style="126" customWidth="1"/>
    <col min="13822" max="14009" width="4.28515625" style="126"/>
    <col min="14010" max="14010" width="5.85546875" style="126" customWidth="1"/>
    <col min="14011" max="14011" width="11.7109375" style="126" customWidth="1"/>
    <col min="14012" max="14018" width="6.42578125" style="126" customWidth="1"/>
    <col min="14019" max="14019" width="7.140625" style="126" customWidth="1"/>
    <col min="14020" max="14020" width="6.42578125" style="126" customWidth="1"/>
    <col min="14021" max="14021" width="5.7109375" style="126" customWidth="1"/>
    <col min="14022" max="14022" width="6.42578125" style="126" customWidth="1"/>
    <col min="14023" max="14023" width="5.85546875" style="126" customWidth="1"/>
    <col min="14024" max="14024" width="7" style="126" customWidth="1"/>
    <col min="14025" max="14025" width="6.7109375" style="126" customWidth="1"/>
    <col min="14026" max="14026" width="6.42578125" style="126" customWidth="1"/>
    <col min="14027" max="14029" width="8.140625" style="126" customWidth="1"/>
    <col min="14030" max="14036" width="10.42578125" style="126" customWidth="1"/>
    <col min="14037" max="14037" width="7" style="126" customWidth="1"/>
    <col min="14038" max="14038" width="6.85546875" style="126" customWidth="1"/>
    <col min="14039" max="14039" width="6.42578125" style="126" customWidth="1"/>
    <col min="14040" max="14040" width="6.85546875" style="126" customWidth="1"/>
    <col min="14041" max="14041" width="6.7109375" style="126" customWidth="1"/>
    <col min="14042" max="14042" width="6.42578125" style="126" customWidth="1"/>
    <col min="14043" max="14043" width="5.140625" style="126" customWidth="1"/>
    <col min="14044" max="14044" width="5.7109375" style="126" customWidth="1"/>
    <col min="14045" max="14045" width="5.42578125" style="126" customWidth="1"/>
    <col min="14046" max="14046" width="6.28515625" style="126" customWidth="1"/>
    <col min="14047" max="14047" width="5.140625" style="126" customWidth="1"/>
    <col min="14048" max="14050" width="7.42578125" style="126" customWidth="1"/>
    <col min="14051" max="14054" width="5.42578125" style="126" customWidth="1"/>
    <col min="14055" max="14055" width="7" style="126" customWidth="1"/>
    <col min="14056" max="14056" width="6.140625" style="126" customWidth="1"/>
    <col min="14057" max="14058" width="5.85546875" style="126" customWidth="1"/>
    <col min="14059" max="14060" width="6.42578125" style="126" customWidth="1"/>
    <col min="14061" max="14061" width="5.85546875" style="126" customWidth="1"/>
    <col min="14062" max="14062" width="6.85546875" style="126" customWidth="1"/>
    <col min="14063" max="14064" width="8.42578125" style="126" customWidth="1"/>
    <col min="14065" max="14065" width="50.42578125" style="126" customWidth="1"/>
    <col min="14066" max="14075" width="4.42578125" style="126" customWidth="1"/>
    <col min="14076" max="14077" width="4.28515625" style="126" customWidth="1"/>
    <col min="14078" max="14265" width="4.28515625" style="126"/>
    <col min="14266" max="14266" width="5.85546875" style="126" customWidth="1"/>
    <col min="14267" max="14267" width="11.7109375" style="126" customWidth="1"/>
    <col min="14268" max="14274" width="6.42578125" style="126" customWidth="1"/>
    <col min="14275" max="14275" width="7.140625" style="126" customWidth="1"/>
    <col min="14276" max="14276" width="6.42578125" style="126" customWidth="1"/>
    <col min="14277" max="14277" width="5.7109375" style="126" customWidth="1"/>
    <col min="14278" max="14278" width="6.42578125" style="126" customWidth="1"/>
    <col min="14279" max="14279" width="5.85546875" style="126" customWidth="1"/>
    <col min="14280" max="14280" width="7" style="126" customWidth="1"/>
    <col min="14281" max="14281" width="6.7109375" style="126" customWidth="1"/>
    <col min="14282" max="14282" width="6.42578125" style="126" customWidth="1"/>
    <col min="14283" max="14285" width="8.140625" style="126" customWidth="1"/>
    <col min="14286" max="14292" width="10.42578125" style="126" customWidth="1"/>
    <col min="14293" max="14293" width="7" style="126" customWidth="1"/>
    <col min="14294" max="14294" width="6.85546875" style="126" customWidth="1"/>
    <col min="14295" max="14295" width="6.42578125" style="126" customWidth="1"/>
    <col min="14296" max="14296" width="6.85546875" style="126" customWidth="1"/>
    <col min="14297" max="14297" width="6.7109375" style="126" customWidth="1"/>
    <col min="14298" max="14298" width="6.42578125" style="126" customWidth="1"/>
    <col min="14299" max="14299" width="5.140625" style="126" customWidth="1"/>
    <col min="14300" max="14300" width="5.7109375" style="126" customWidth="1"/>
    <col min="14301" max="14301" width="5.42578125" style="126" customWidth="1"/>
    <col min="14302" max="14302" width="6.28515625" style="126" customWidth="1"/>
    <col min="14303" max="14303" width="5.140625" style="126" customWidth="1"/>
    <col min="14304" max="14306" width="7.42578125" style="126" customWidth="1"/>
    <col min="14307" max="14310" width="5.42578125" style="126" customWidth="1"/>
    <col min="14311" max="14311" width="7" style="126" customWidth="1"/>
    <col min="14312" max="14312" width="6.140625" style="126" customWidth="1"/>
    <col min="14313" max="14314" width="5.85546875" style="126" customWidth="1"/>
    <col min="14315" max="14316" width="6.42578125" style="126" customWidth="1"/>
    <col min="14317" max="14317" width="5.85546875" style="126" customWidth="1"/>
    <col min="14318" max="14318" width="6.85546875" style="126" customWidth="1"/>
    <col min="14319" max="14320" width="8.42578125" style="126" customWidth="1"/>
    <col min="14321" max="14321" width="50.42578125" style="126" customWidth="1"/>
    <col min="14322" max="14331" width="4.42578125" style="126" customWidth="1"/>
    <col min="14332" max="14333" width="4.28515625" style="126" customWidth="1"/>
    <col min="14334" max="14521" width="4.28515625" style="126"/>
    <col min="14522" max="14522" width="5.85546875" style="126" customWidth="1"/>
    <col min="14523" max="14523" width="11.7109375" style="126" customWidth="1"/>
    <col min="14524" max="14530" width="6.42578125" style="126" customWidth="1"/>
    <col min="14531" max="14531" width="7.140625" style="126" customWidth="1"/>
    <col min="14532" max="14532" width="6.42578125" style="126" customWidth="1"/>
    <col min="14533" max="14533" width="5.7109375" style="126" customWidth="1"/>
    <col min="14534" max="14534" width="6.42578125" style="126" customWidth="1"/>
    <col min="14535" max="14535" width="5.85546875" style="126" customWidth="1"/>
    <col min="14536" max="14536" width="7" style="126" customWidth="1"/>
    <col min="14537" max="14537" width="6.7109375" style="126" customWidth="1"/>
    <col min="14538" max="14538" width="6.42578125" style="126" customWidth="1"/>
    <col min="14539" max="14541" width="8.140625" style="126" customWidth="1"/>
    <col min="14542" max="14548" width="10.42578125" style="126" customWidth="1"/>
    <col min="14549" max="14549" width="7" style="126" customWidth="1"/>
    <col min="14550" max="14550" width="6.85546875" style="126" customWidth="1"/>
    <col min="14551" max="14551" width="6.42578125" style="126" customWidth="1"/>
    <col min="14552" max="14552" width="6.85546875" style="126" customWidth="1"/>
    <col min="14553" max="14553" width="6.7109375" style="126" customWidth="1"/>
    <col min="14554" max="14554" width="6.42578125" style="126" customWidth="1"/>
    <col min="14555" max="14555" width="5.140625" style="126" customWidth="1"/>
    <col min="14556" max="14556" width="5.7109375" style="126" customWidth="1"/>
    <col min="14557" max="14557" width="5.42578125" style="126" customWidth="1"/>
    <col min="14558" max="14558" width="6.28515625" style="126" customWidth="1"/>
    <col min="14559" max="14559" width="5.140625" style="126" customWidth="1"/>
    <col min="14560" max="14562" width="7.42578125" style="126" customWidth="1"/>
    <col min="14563" max="14566" width="5.42578125" style="126" customWidth="1"/>
    <col min="14567" max="14567" width="7" style="126" customWidth="1"/>
    <col min="14568" max="14568" width="6.140625" style="126" customWidth="1"/>
    <col min="14569" max="14570" width="5.85546875" style="126" customWidth="1"/>
    <col min="14571" max="14572" width="6.42578125" style="126" customWidth="1"/>
    <col min="14573" max="14573" width="5.85546875" style="126" customWidth="1"/>
    <col min="14574" max="14574" width="6.85546875" style="126" customWidth="1"/>
    <col min="14575" max="14576" width="8.42578125" style="126" customWidth="1"/>
    <col min="14577" max="14577" width="50.42578125" style="126" customWidth="1"/>
    <col min="14578" max="14587" width="4.42578125" style="126" customWidth="1"/>
    <col min="14588" max="14589" width="4.28515625" style="126" customWidth="1"/>
    <col min="14590" max="14777" width="4.28515625" style="126"/>
    <col min="14778" max="14778" width="5.85546875" style="126" customWidth="1"/>
    <col min="14779" max="14779" width="11.7109375" style="126" customWidth="1"/>
    <col min="14780" max="14786" width="6.42578125" style="126" customWidth="1"/>
    <col min="14787" max="14787" width="7.140625" style="126" customWidth="1"/>
    <col min="14788" max="14788" width="6.42578125" style="126" customWidth="1"/>
    <col min="14789" max="14789" width="5.7109375" style="126" customWidth="1"/>
    <col min="14790" max="14790" width="6.42578125" style="126" customWidth="1"/>
    <col min="14791" max="14791" width="5.85546875" style="126" customWidth="1"/>
    <col min="14792" max="14792" width="7" style="126" customWidth="1"/>
    <col min="14793" max="14793" width="6.7109375" style="126" customWidth="1"/>
    <col min="14794" max="14794" width="6.42578125" style="126" customWidth="1"/>
    <col min="14795" max="14797" width="8.140625" style="126" customWidth="1"/>
    <col min="14798" max="14804" width="10.42578125" style="126" customWidth="1"/>
    <col min="14805" max="14805" width="7" style="126" customWidth="1"/>
    <col min="14806" max="14806" width="6.85546875" style="126" customWidth="1"/>
    <col min="14807" max="14807" width="6.42578125" style="126" customWidth="1"/>
    <col min="14808" max="14808" width="6.85546875" style="126" customWidth="1"/>
    <col min="14809" max="14809" width="6.7109375" style="126" customWidth="1"/>
    <col min="14810" max="14810" width="6.42578125" style="126" customWidth="1"/>
    <col min="14811" max="14811" width="5.140625" style="126" customWidth="1"/>
    <col min="14812" max="14812" width="5.7109375" style="126" customWidth="1"/>
    <col min="14813" max="14813" width="5.42578125" style="126" customWidth="1"/>
    <col min="14814" max="14814" width="6.28515625" style="126" customWidth="1"/>
    <col min="14815" max="14815" width="5.140625" style="126" customWidth="1"/>
    <col min="14816" max="14818" width="7.42578125" style="126" customWidth="1"/>
    <col min="14819" max="14822" width="5.42578125" style="126" customWidth="1"/>
    <col min="14823" max="14823" width="7" style="126" customWidth="1"/>
    <col min="14824" max="14824" width="6.140625" style="126" customWidth="1"/>
    <col min="14825" max="14826" width="5.85546875" style="126" customWidth="1"/>
    <col min="14827" max="14828" width="6.42578125" style="126" customWidth="1"/>
    <col min="14829" max="14829" width="5.85546875" style="126" customWidth="1"/>
    <col min="14830" max="14830" width="6.85546875" style="126" customWidth="1"/>
    <col min="14831" max="14832" width="8.42578125" style="126" customWidth="1"/>
    <col min="14833" max="14833" width="50.42578125" style="126" customWidth="1"/>
    <col min="14834" max="14843" width="4.42578125" style="126" customWidth="1"/>
    <col min="14844" max="14845" width="4.28515625" style="126" customWidth="1"/>
    <col min="14846" max="15033" width="4.28515625" style="126"/>
    <col min="15034" max="15034" width="5.85546875" style="126" customWidth="1"/>
    <col min="15035" max="15035" width="11.7109375" style="126" customWidth="1"/>
    <col min="15036" max="15042" width="6.42578125" style="126" customWidth="1"/>
    <col min="15043" max="15043" width="7.140625" style="126" customWidth="1"/>
    <col min="15044" max="15044" width="6.42578125" style="126" customWidth="1"/>
    <col min="15045" max="15045" width="5.7109375" style="126" customWidth="1"/>
    <col min="15046" max="15046" width="6.42578125" style="126" customWidth="1"/>
    <col min="15047" max="15047" width="5.85546875" style="126" customWidth="1"/>
    <col min="15048" max="15048" width="7" style="126" customWidth="1"/>
    <col min="15049" max="15049" width="6.7109375" style="126" customWidth="1"/>
    <col min="15050" max="15050" width="6.42578125" style="126" customWidth="1"/>
    <col min="15051" max="15053" width="8.140625" style="126" customWidth="1"/>
    <col min="15054" max="15060" width="10.42578125" style="126" customWidth="1"/>
    <col min="15061" max="15061" width="7" style="126" customWidth="1"/>
    <col min="15062" max="15062" width="6.85546875" style="126" customWidth="1"/>
    <col min="15063" max="15063" width="6.42578125" style="126" customWidth="1"/>
    <col min="15064" max="15064" width="6.85546875" style="126" customWidth="1"/>
    <col min="15065" max="15065" width="6.7109375" style="126" customWidth="1"/>
    <col min="15066" max="15066" width="6.42578125" style="126" customWidth="1"/>
    <col min="15067" max="15067" width="5.140625" style="126" customWidth="1"/>
    <col min="15068" max="15068" width="5.7109375" style="126" customWidth="1"/>
    <col min="15069" max="15069" width="5.42578125" style="126" customWidth="1"/>
    <col min="15070" max="15070" width="6.28515625" style="126" customWidth="1"/>
    <col min="15071" max="15071" width="5.140625" style="126" customWidth="1"/>
    <col min="15072" max="15074" width="7.42578125" style="126" customWidth="1"/>
    <col min="15075" max="15078" width="5.42578125" style="126" customWidth="1"/>
    <col min="15079" max="15079" width="7" style="126" customWidth="1"/>
    <col min="15080" max="15080" width="6.140625" style="126" customWidth="1"/>
    <col min="15081" max="15082" width="5.85546875" style="126" customWidth="1"/>
    <col min="15083" max="15084" width="6.42578125" style="126" customWidth="1"/>
    <col min="15085" max="15085" width="5.85546875" style="126" customWidth="1"/>
    <col min="15086" max="15086" width="6.85546875" style="126" customWidth="1"/>
    <col min="15087" max="15088" width="8.42578125" style="126" customWidth="1"/>
    <col min="15089" max="15089" width="50.42578125" style="126" customWidth="1"/>
    <col min="15090" max="15099" width="4.42578125" style="126" customWidth="1"/>
    <col min="15100" max="15101" width="4.28515625" style="126" customWidth="1"/>
    <col min="15102" max="15289" width="4.28515625" style="126"/>
    <col min="15290" max="15290" width="5.85546875" style="126" customWidth="1"/>
    <col min="15291" max="15291" width="11.7109375" style="126" customWidth="1"/>
    <col min="15292" max="15298" width="6.42578125" style="126" customWidth="1"/>
    <col min="15299" max="15299" width="7.140625" style="126" customWidth="1"/>
    <col min="15300" max="15300" width="6.42578125" style="126" customWidth="1"/>
    <col min="15301" max="15301" width="5.7109375" style="126" customWidth="1"/>
    <col min="15302" max="15302" width="6.42578125" style="126" customWidth="1"/>
    <col min="15303" max="15303" width="5.85546875" style="126" customWidth="1"/>
    <col min="15304" max="15304" width="7" style="126" customWidth="1"/>
    <col min="15305" max="15305" width="6.7109375" style="126" customWidth="1"/>
    <col min="15306" max="15306" width="6.42578125" style="126" customWidth="1"/>
    <col min="15307" max="15309" width="8.140625" style="126" customWidth="1"/>
    <col min="15310" max="15316" width="10.42578125" style="126" customWidth="1"/>
    <col min="15317" max="15317" width="7" style="126" customWidth="1"/>
    <col min="15318" max="15318" width="6.85546875" style="126" customWidth="1"/>
    <col min="15319" max="15319" width="6.42578125" style="126" customWidth="1"/>
    <col min="15320" max="15320" width="6.85546875" style="126" customWidth="1"/>
    <col min="15321" max="15321" width="6.7109375" style="126" customWidth="1"/>
    <col min="15322" max="15322" width="6.42578125" style="126" customWidth="1"/>
    <col min="15323" max="15323" width="5.140625" style="126" customWidth="1"/>
    <col min="15324" max="15324" width="5.7109375" style="126" customWidth="1"/>
    <col min="15325" max="15325" width="5.42578125" style="126" customWidth="1"/>
    <col min="15326" max="15326" width="6.28515625" style="126" customWidth="1"/>
    <col min="15327" max="15327" width="5.140625" style="126" customWidth="1"/>
    <col min="15328" max="15330" width="7.42578125" style="126" customWidth="1"/>
    <col min="15331" max="15334" width="5.42578125" style="126" customWidth="1"/>
    <col min="15335" max="15335" width="7" style="126" customWidth="1"/>
    <col min="15336" max="15336" width="6.140625" style="126" customWidth="1"/>
    <col min="15337" max="15338" width="5.85546875" style="126" customWidth="1"/>
    <col min="15339" max="15340" width="6.42578125" style="126" customWidth="1"/>
    <col min="15341" max="15341" width="5.85546875" style="126" customWidth="1"/>
    <col min="15342" max="15342" width="6.85546875" style="126" customWidth="1"/>
    <col min="15343" max="15344" width="8.42578125" style="126" customWidth="1"/>
    <col min="15345" max="15345" width="50.42578125" style="126" customWidth="1"/>
    <col min="15346" max="15355" width="4.42578125" style="126" customWidth="1"/>
    <col min="15356" max="15357" width="4.28515625" style="126" customWidth="1"/>
    <col min="15358" max="15545" width="4.28515625" style="126"/>
    <col min="15546" max="15546" width="5.85546875" style="126" customWidth="1"/>
    <col min="15547" max="15547" width="11.7109375" style="126" customWidth="1"/>
    <col min="15548" max="15554" width="6.42578125" style="126" customWidth="1"/>
    <col min="15555" max="15555" width="7.140625" style="126" customWidth="1"/>
    <col min="15556" max="15556" width="6.42578125" style="126" customWidth="1"/>
    <col min="15557" max="15557" width="5.7109375" style="126" customWidth="1"/>
    <col min="15558" max="15558" width="6.42578125" style="126" customWidth="1"/>
    <col min="15559" max="15559" width="5.85546875" style="126" customWidth="1"/>
    <col min="15560" max="15560" width="7" style="126" customWidth="1"/>
    <col min="15561" max="15561" width="6.7109375" style="126" customWidth="1"/>
    <col min="15562" max="15562" width="6.42578125" style="126" customWidth="1"/>
    <col min="15563" max="15565" width="8.140625" style="126" customWidth="1"/>
    <col min="15566" max="15572" width="10.42578125" style="126" customWidth="1"/>
    <col min="15573" max="15573" width="7" style="126" customWidth="1"/>
    <col min="15574" max="15574" width="6.85546875" style="126" customWidth="1"/>
    <col min="15575" max="15575" width="6.42578125" style="126" customWidth="1"/>
    <col min="15576" max="15576" width="6.85546875" style="126" customWidth="1"/>
    <col min="15577" max="15577" width="6.7109375" style="126" customWidth="1"/>
    <col min="15578" max="15578" width="6.42578125" style="126" customWidth="1"/>
    <col min="15579" max="15579" width="5.140625" style="126" customWidth="1"/>
    <col min="15580" max="15580" width="5.7109375" style="126" customWidth="1"/>
    <col min="15581" max="15581" width="5.42578125" style="126" customWidth="1"/>
    <col min="15582" max="15582" width="6.28515625" style="126" customWidth="1"/>
    <col min="15583" max="15583" width="5.140625" style="126" customWidth="1"/>
    <col min="15584" max="15586" width="7.42578125" style="126" customWidth="1"/>
    <col min="15587" max="15590" width="5.42578125" style="126" customWidth="1"/>
    <col min="15591" max="15591" width="7" style="126" customWidth="1"/>
    <col min="15592" max="15592" width="6.140625" style="126" customWidth="1"/>
    <col min="15593" max="15594" width="5.85546875" style="126" customWidth="1"/>
    <col min="15595" max="15596" width="6.42578125" style="126" customWidth="1"/>
    <col min="15597" max="15597" width="5.85546875" style="126" customWidth="1"/>
    <col min="15598" max="15598" width="6.85546875" style="126" customWidth="1"/>
    <col min="15599" max="15600" width="8.42578125" style="126" customWidth="1"/>
    <col min="15601" max="15601" width="50.42578125" style="126" customWidth="1"/>
    <col min="15602" max="15611" width="4.42578125" style="126" customWidth="1"/>
    <col min="15612" max="15613" width="4.28515625" style="126" customWidth="1"/>
    <col min="15614" max="15801" width="4.28515625" style="126"/>
    <col min="15802" max="15802" width="5.85546875" style="126" customWidth="1"/>
    <col min="15803" max="15803" width="11.7109375" style="126" customWidth="1"/>
    <col min="15804" max="15810" width="6.42578125" style="126" customWidth="1"/>
    <col min="15811" max="15811" width="7.140625" style="126" customWidth="1"/>
    <col min="15812" max="15812" width="6.42578125" style="126" customWidth="1"/>
    <col min="15813" max="15813" width="5.7109375" style="126" customWidth="1"/>
    <col min="15814" max="15814" width="6.42578125" style="126" customWidth="1"/>
    <col min="15815" max="15815" width="5.85546875" style="126" customWidth="1"/>
    <col min="15816" max="15816" width="7" style="126" customWidth="1"/>
    <col min="15817" max="15817" width="6.7109375" style="126" customWidth="1"/>
    <col min="15818" max="15818" width="6.42578125" style="126" customWidth="1"/>
    <col min="15819" max="15821" width="8.140625" style="126" customWidth="1"/>
    <col min="15822" max="15828" width="10.42578125" style="126" customWidth="1"/>
    <col min="15829" max="15829" width="7" style="126" customWidth="1"/>
    <col min="15830" max="15830" width="6.85546875" style="126" customWidth="1"/>
    <col min="15831" max="15831" width="6.42578125" style="126" customWidth="1"/>
    <col min="15832" max="15832" width="6.85546875" style="126" customWidth="1"/>
    <col min="15833" max="15833" width="6.7109375" style="126" customWidth="1"/>
    <col min="15834" max="15834" width="6.42578125" style="126" customWidth="1"/>
    <col min="15835" max="15835" width="5.140625" style="126" customWidth="1"/>
    <col min="15836" max="15836" width="5.7109375" style="126" customWidth="1"/>
    <col min="15837" max="15837" width="5.42578125" style="126" customWidth="1"/>
    <col min="15838" max="15838" width="6.28515625" style="126" customWidth="1"/>
    <col min="15839" max="15839" width="5.140625" style="126" customWidth="1"/>
    <col min="15840" max="15842" width="7.42578125" style="126" customWidth="1"/>
    <col min="15843" max="15846" width="5.42578125" style="126" customWidth="1"/>
    <col min="15847" max="15847" width="7" style="126" customWidth="1"/>
    <col min="15848" max="15848" width="6.140625" style="126" customWidth="1"/>
    <col min="15849" max="15850" width="5.85546875" style="126" customWidth="1"/>
    <col min="15851" max="15852" width="6.42578125" style="126" customWidth="1"/>
    <col min="15853" max="15853" width="5.85546875" style="126" customWidth="1"/>
    <col min="15854" max="15854" width="6.85546875" style="126" customWidth="1"/>
    <col min="15855" max="15856" width="8.42578125" style="126" customWidth="1"/>
    <col min="15857" max="15857" width="50.42578125" style="126" customWidth="1"/>
    <col min="15858" max="15867" width="4.42578125" style="126" customWidth="1"/>
    <col min="15868" max="15869" width="4.28515625" style="126" customWidth="1"/>
    <col min="15870" max="16057" width="4.28515625" style="126"/>
    <col min="16058" max="16058" width="5.85546875" style="126" customWidth="1"/>
    <col min="16059" max="16059" width="11.7109375" style="126" customWidth="1"/>
    <col min="16060" max="16066" width="6.42578125" style="126" customWidth="1"/>
    <col min="16067" max="16067" width="7.140625" style="126" customWidth="1"/>
    <col min="16068" max="16068" width="6.42578125" style="126" customWidth="1"/>
    <col min="16069" max="16069" width="5.7109375" style="126" customWidth="1"/>
    <col min="16070" max="16070" width="6.42578125" style="126" customWidth="1"/>
    <col min="16071" max="16071" width="5.85546875" style="126" customWidth="1"/>
    <col min="16072" max="16072" width="7" style="126" customWidth="1"/>
    <col min="16073" max="16073" width="6.7109375" style="126" customWidth="1"/>
    <col min="16074" max="16074" width="6.42578125" style="126" customWidth="1"/>
    <col min="16075" max="16077" width="8.140625" style="126" customWidth="1"/>
    <col min="16078" max="16084" width="10.42578125" style="126" customWidth="1"/>
    <col min="16085" max="16085" width="7" style="126" customWidth="1"/>
    <col min="16086" max="16086" width="6.85546875" style="126" customWidth="1"/>
    <col min="16087" max="16087" width="6.42578125" style="126" customWidth="1"/>
    <col min="16088" max="16088" width="6.85546875" style="126" customWidth="1"/>
    <col min="16089" max="16089" width="6.7109375" style="126" customWidth="1"/>
    <col min="16090" max="16090" width="6.42578125" style="126" customWidth="1"/>
    <col min="16091" max="16091" width="5.140625" style="126" customWidth="1"/>
    <col min="16092" max="16092" width="5.7109375" style="126" customWidth="1"/>
    <col min="16093" max="16093" width="5.42578125" style="126" customWidth="1"/>
    <col min="16094" max="16094" width="6.28515625" style="126" customWidth="1"/>
    <col min="16095" max="16095" width="5.140625" style="126" customWidth="1"/>
    <col min="16096" max="16098" width="7.42578125" style="126" customWidth="1"/>
    <col min="16099" max="16102" width="5.42578125" style="126" customWidth="1"/>
    <col min="16103" max="16103" width="7" style="126" customWidth="1"/>
    <col min="16104" max="16104" width="6.140625" style="126" customWidth="1"/>
    <col min="16105" max="16106" width="5.85546875" style="126" customWidth="1"/>
    <col min="16107" max="16108" width="6.42578125" style="126" customWidth="1"/>
    <col min="16109" max="16109" width="5.85546875" style="126" customWidth="1"/>
    <col min="16110" max="16110" width="6.85546875" style="126" customWidth="1"/>
    <col min="16111" max="16112" width="8.42578125" style="126" customWidth="1"/>
    <col min="16113" max="16113" width="50.42578125" style="126" customWidth="1"/>
    <col min="16114" max="16123" width="4.42578125" style="126" customWidth="1"/>
    <col min="16124" max="16125" width="4.28515625" style="126" customWidth="1"/>
    <col min="16126" max="16384" width="4.28515625" style="126"/>
  </cols>
  <sheetData>
    <row r="1" spans="1:63" ht="31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R1" s="127"/>
      <c r="S1" s="127"/>
      <c r="T1" s="127"/>
      <c r="Z1" s="391" t="s">
        <v>95</v>
      </c>
      <c r="AA1" s="391"/>
      <c r="AB1" s="391"/>
      <c r="AC1" s="391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9"/>
      <c r="AU1" s="129"/>
      <c r="AV1" s="129"/>
      <c r="AW1" s="129"/>
      <c r="AX1" s="129"/>
      <c r="AY1" s="129"/>
      <c r="AZ1" s="392" t="s">
        <v>96</v>
      </c>
      <c r="BA1" s="392"/>
      <c r="BB1" s="392"/>
      <c r="BC1" s="392"/>
      <c r="BD1" s="392"/>
      <c r="BE1" s="392"/>
      <c r="BF1" s="392"/>
      <c r="BG1" s="392"/>
      <c r="BH1" s="392"/>
      <c r="BI1" s="392"/>
      <c r="BJ1" s="129"/>
      <c r="BK1" s="129"/>
    </row>
    <row r="2" spans="1:63" ht="18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V2" s="393"/>
      <c r="W2" s="393"/>
    </row>
    <row r="3" spans="1:63" ht="14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R3" s="125"/>
      <c r="S3" s="125"/>
      <c r="T3" s="125"/>
    </row>
    <row r="4" spans="1:63" ht="14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63" s="131" customFormat="1" ht="20.25" customHeight="1">
      <c r="A5" s="394" t="s">
        <v>596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O5" s="395"/>
      <c r="AP5" s="395"/>
      <c r="AQ5" s="395"/>
    </row>
    <row r="6" spans="1:63" s="131" customFormat="1" ht="20.25" customHeight="1">
      <c r="A6" s="394" t="s">
        <v>165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O6" s="395"/>
      <c r="AP6" s="395"/>
      <c r="AQ6" s="395"/>
    </row>
    <row r="7" spans="1:63" s="131" customFormat="1" ht="20.25" customHeight="1">
      <c r="A7" s="394" t="s">
        <v>97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O7" s="395"/>
      <c r="AP7" s="395"/>
      <c r="AQ7" s="395"/>
    </row>
    <row r="8" spans="1:63" s="131" customFormat="1" ht="27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O8" s="395"/>
      <c r="AP8" s="395"/>
      <c r="AQ8" s="395"/>
    </row>
    <row r="9" spans="1:63" ht="15.75" customHeight="1">
      <c r="A9" s="394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O9" s="395"/>
      <c r="AP9" s="395"/>
      <c r="AQ9" s="395"/>
    </row>
    <row r="10" spans="1:63" ht="17.25" customHeight="1">
      <c r="A10" s="132"/>
      <c r="B10" s="132"/>
      <c r="C10" s="132"/>
      <c r="D10" s="132"/>
      <c r="E10" s="132"/>
      <c r="F10" s="132"/>
      <c r="G10" s="132"/>
      <c r="H10" s="132"/>
      <c r="I10" s="133"/>
      <c r="J10" s="133"/>
      <c r="L10" s="132"/>
      <c r="M10" s="132"/>
      <c r="N10" s="132"/>
      <c r="O10" s="132"/>
      <c r="P10" s="132"/>
      <c r="Q10" s="132"/>
      <c r="R10" s="132"/>
      <c r="S10" s="132"/>
      <c r="T10" s="132"/>
      <c r="AC10" s="396"/>
      <c r="AD10" s="396"/>
      <c r="AE10" s="396"/>
      <c r="AF10" s="396"/>
      <c r="AG10" s="396"/>
      <c r="AH10" s="396"/>
      <c r="AI10" s="396"/>
      <c r="AJ10" s="396"/>
    </row>
    <row r="11" spans="1:63" s="104" customFormat="1" ht="17.25" customHeight="1">
      <c r="A11" s="134"/>
    </row>
    <row r="12" spans="1:63" s="104" customFormat="1" ht="17.25" customHeight="1">
      <c r="A12" s="135"/>
      <c r="C12" s="136"/>
      <c r="D12" s="136"/>
      <c r="AC12" s="104" t="s">
        <v>3</v>
      </c>
      <c r="AS12" s="68"/>
      <c r="BI12" s="104" t="s">
        <v>3</v>
      </c>
    </row>
    <row r="13" spans="1:63" s="104" customFormat="1" ht="39" customHeight="1">
      <c r="A13" s="397" t="s">
        <v>98</v>
      </c>
      <c r="B13" s="397" t="s">
        <v>5</v>
      </c>
      <c r="C13" s="374" t="s">
        <v>6</v>
      </c>
      <c r="D13" s="384"/>
      <c r="E13" s="374"/>
      <c r="F13" s="384"/>
      <c r="G13" s="384"/>
      <c r="H13" s="384"/>
      <c r="I13" s="384"/>
      <c r="J13" s="384"/>
      <c r="K13" s="384"/>
      <c r="L13" s="384"/>
      <c r="M13" s="384"/>
      <c r="N13" s="385"/>
      <c r="O13" s="398" t="s">
        <v>99</v>
      </c>
      <c r="P13" s="399"/>
      <c r="Q13" s="399"/>
      <c r="R13" s="399"/>
      <c r="S13" s="399"/>
      <c r="T13" s="399"/>
      <c r="U13" s="400" t="s">
        <v>100</v>
      </c>
      <c r="V13" s="401"/>
      <c r="W13" s="402"/>
      <c r="X13" s="400" t="s">
        <v>101</v>
      </c>
      <c r="Y13" s="401"/>
      <c r="Z13" s="402"/>
      <c r="AA13" s="400" t="s">
        <v>102</v>
      </c>
      <c r="AB13" s="401"/>
      <c r="AC13" s="402"/>
      <c r="AD13" s="397" t="s">
        <v>98</v>
      </c>
      <c r="AE13" s="397" t="s">
        <v>5</v>
      </c>
      <c r="AF13" s="419" t="s">
        <v>102</v>
      </c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398"/>
    </row>
    <row r="14" spans="1:63" s="104" customFormat="1" ht="23.25" customHeight="1">
      <c r="A14" s="397"/>
      <c r="B14" s="397"/>
      <c r="C14" s="406" t="s">
        <v>69</v>
      </c>
      <c r="D14" s="408" t="s">
        <v>8</v>
      </c>
      <c r="E14" s="409" t="s">
        <v>9</v>
      </c>
      <c r="F14" s="373" t="s">
        <v>10</v>
      </c>
      <c r="G14" s="374"/>
      <c r="H14" s="374"/>
      <c r="I14" s="373" t="s">
        <v>11</v>
      </c>
      <c r="J14" s="374"/>
      <c r="K14" s="374"/>
      <c r="L14" s="373" t="s">
        <v>12</v>
      </c>
      <c r="M14" s="374"/>
      <c r="N14" s="374"/>
      <c r="O14" s="399" t="s">
        <v>103</v>
      </c>
      <c r="P14" s="399"/>
      <c r="Q14" s="399"/>
      <c r="R14" s="399" t="s">
        <v>104</v>
      </c>
      <c r="S14" s="399"/>
      <c r="T14" s="399"/>
      <c r="U14" s="395"/>
      <c r="V14" s="395"/>
      <c r="W14" s="403"/>
      <c r="X14" s="404"/>
      <c r="Y14" s="395"/>
      <c r="Z14" s="405"/>
      <c r="AA14" s="406" t="s">
        <v>69</v>
      </c>
      <c r="AB14" s="421" t="s">
        <v>8</v>
      </c>
      <c r="AC14" s="421" t="s">
        <v>9</v>
      </c>
      <c r="AD14" s="397"/>
      <c r="AE14" s="397"/>
      <c r="AF14" s="413" t="s">
        <v>105</v>
      </c>
      <c r="AG14" s="414"/>
      <c r="AH14" s="415"/>
      <c r="AI14" s="413" t="s">
        <v>106</v>
      </c>
      <c r="AJ14" s="414"/>
      <c r="AK14" s="415"/>
      <c r="AL14" s="413" t="s">
        <v>107</v>
      </c>
      <c r="AM14" s="414"/>
      <c r="AN14" s="415"/>
      <c r="AO14" s="413" t="s">
        <v>108</v>
      </c>
      <c r="AP14" s="414"/>
      <c r="AQ14" s="415"/>
      <c r="AR14" s="413" t="s">
        <v>109</v>
      </c>
      <c r="AS14" s="414"/>
      <c r="AT14" s="414"/>
      <c r="AU14" s="414"/>
      <c r="AV14" s="414"/>
      <c r="AW14" s="414"/>
      <c r="AX14" s="414"/>
      <c r="AY14" s="414"/>
      <c r="AZ14" s="415"/>
      <c r="BA14" s="400" t="s">
        <v>110</v>
      </c>
      <c r="BB14" s="401"/>
      <c r="BC14" s="402"/>
      <c r="BD14" s="413" t="s">
        <v>111</v>
      </c>
      <c r="BE14" s="414"/>
      <c r="BF14" s="415"/>
      <c r="BG14" s="413" t="s">
        <v>112</v>
      </c>
      <c r="BH14" s="414"/>
      <c r="BI14" s="415"/>
    </row>
    <row r="15" spans="1:63" s="104" customFormat="1" ht="16.5" customHeight="1">
      <c r="A15" s="397"/>
      <c r="B15" s="397"/>
      <c r="C15" s="406"/>
      <c r="D15" s="408"/>
      <c r="E15" s="409"/>
      <c r="F15" s="410"/>
      <c r="G15" s="396"/>
      <c r="H15" s="396"/>
      <c r="I15" s="410"/>
      <c r="J15" s="396"/>
      <c r="K15" s="396"/>
      <c r="L15" s="410"/>
      <c r="M15" s="396"/>
      <c r="N15" s="396"/>
      <c r="O15" s="399"/>
      <c r="P15" s="399"/>
      <c r="Q15" s="399"/>
      <c r="R15" s="399"/>
      <c r="S15" s="399"/>
      <c r="T15" s="399"/>
      <c r="V15" s="426" t="s">
        <v>8</v>
      </c>
      <c r="W15" s="426" t="s">
        <v>9</v>
      </c>
      <c r="Y15" s="426" t="s">
        <v>8</v>
      </c>
      <c r="Z15" s="426" t="s">
        <v>9</v>
      </c>
      <c r="AA15" s="406"/>
      <c r="AB15" s="427"/>
      <c r="AC15" s="427"/>
      <c r="AD15" s="397"/>
      <c r="AE15" s="397"/>
      <c r="AF15" s="416"/>
      <c r="AG15" s="417"/>
      <c r="AH15" s="418"/>
      <c r="AI15" s="416"/>
      <c r="AJ15" s="417"/>
      <c r="AK15" s="418"/>
      <c r="AL15" s="416"/>
      <c r="AM15" s="417"/>
      <c r="AN15" s="418"/>
      <c r="AO15" s="416"/>
      <c r="AP15" s="417"/>
      <c r="AQ15" s="418"/>
      <c r="AR15" s="416"/>
      <c r="AS15" s="417"/>
      <c r="AT15" s="417"/>
      <c r="AU15" s="417"/>
      <c r="AV15" s="417"/>
      <c r="AW15" s="417"/>
      <c r="AX15" s="417"/>
      <c r="AY15" s="417"/>
      <c r="AZ15" s="418"/>
      <c r="BA15" s="404"/>
      <c r="BB15" s="395"/>
      <c r="BC15" s="403"/>
      <c r="BD15" s="416"/>
      <c r="BE15" s="417"/>
      <c r="BF15" s="418"/>
      <c r="BG15" s="416"/>
      <c r="BH15" s="417"/>
      <c r="BI15" s="418"/>
    </row>
    <row r="16" spans="1:63" s="104" customFormat="1" ht="27.75" customHeight="1">
      <c r="A16" s="397"/>
      <c r="B16" s="397"/>
      <c r="C16" s="406"/>
      <c r="D16" s="408"/>
      <c r="E16" s="409"/>
      <c r="F16" s="423" t="s">
        <v>69</v>
      </c>
      <c r="G16" s="411" t="s">
        <v>8</v>
      </c>
      <c r="H16" s="411" t="s">
        <v>9</v>
      </c>
      <c r="I16" s="411" t="s">
        <v>69</v>
      </c>
      <c r="J16" s="411" t="s">
        <v>8</v>
      </c>
      <c r="K16" s="411" t="s">
        <v>9</v>
      </c>
      <c r="L16" s="411" t="s">
        <v>69</v>
      </c>
      <c r="M16" s="411" t="s">
        <v>8</v>
      </c>
      <c r="N16" s="411" t="s">
        <v>9</v>
      </c>
      <c r="O16" s="411" t="s">
        <v>69</v>
      </c>
      <c r="P16" s="411" t="s">
        <v>8</v>
      </c>
      <c r="Q16" s="411" t="s">
        <v>9</v>
      </c>
      <c r="R16" s="411" t="s">
        <v>69</v>
      </c>
      <c r="S16" s="411" t="s">
        <v>8</v>
      </c>
      <c r="T16" s="411" t="s">
        <v>9</v>
      </c>
      <c r="U16" s="424" t="s">
        <v>69</v>
      </c>
      <c r="V16" s="426"/>
      <c r="W16" s="426"/>
      <c r="X16" s="424" t="s">
        <v>69</v>
      </c>
      <c r="Y16" s="426"/>
      <c r="Z16" s="426"/>
      <c r="AA16" s="406"/>
      <c r="AB16" s="427"/>
      <c r="AC16" s="427"/>
      <c r="AD16" s="397"/>
      <c r="AE16" s="397"/>
      <c r="AF16" s="406" t="s">
        <v>69</v>
      </c>
      <c r="AG16" s="421" t="s">
        <v>8</v>
      </c>
      <c r="AH16" s="421" t="s">
        <v>9</v>
      </c>
      <c r="AI16" s="406" t="s">
        <v>69</v>
      </c>
      <c r="AJ16" s="421" t="s">
        <v>8</v>
      </c>
      <c r="AK16" s="421" t="s">
        <v>9</v>
      </c>
      <c r="AL16" s="406" t="s">
        <v>69</v>
      </c>
      <c r="AM16" s="421" t="s">
        <v>8</v>
      </c>
      <c r="AN16" s="421" t="s">
        <v>9</v>
      </c>
      <c r="AO16" s="406" t="s">
        <v>69</v>
      </c>
      <c r="AP16" s="421" t="s">
        <v>8</v>
      </c>
      <c r="AQ16" s="421" t="s">
        <v>9</v>
      </c>
      <c r="AR16" s="406" t="s">
        <v>69</v>
      </c>
      <c r="AS16" s="428" t="s">
        <v>8</v>
      </c>
      <c r="AT16" s="428" t="s">
        <v>9</v>
      </c>
      <c r="AU16" s="430" t="s">
        <v>113</v>
      </c>
      <c r="AV16" s="431"/>
      <c r="AW16" s="432"/>
      <c r="AX16" s="433" t="s">
        <v>114</v>
      </c>
      <c r="AY16" s="434"/>
      <c r="AZ16" s="435"/>
      <c r="BA16" s="406" t="s">
        <v>69</v>
      </c>
      <c r="BB16" s="421" t="s">
        <v>8</v>
      </c>
      <c r="BC16" s="421" t="s">
        <v>9</v>
      </c>
      <c r="BD16" s="406" t="s">
        <v>69</v>
      </c>
      <c r="BE16" s="421" t="s">
        <v>8</v>
      </c>
      <c r="BF16" s="421" t="s">
        <v>9</v>
      </c>
      <c r="BG16" s="406" t="s">
        <v>69</v>
      </c>
      <c r="BH16" s="421" t="s">
        <v>8</v>
      </c>
      <c r="BI16" s="421" t="s">
        <v>9</v>
      </c>
    </row>
    <row r="17" spans="1:61" s="104" customFormat="1" ht="45" customHeight="1">
      <c r="A17" s="397"/>
      <c r="B17" s="397"/>
      <c r="C17" s="407"/>
      <c r="D17" s="408"/>
      <c r="E17" s="409"/>
      <c r="F17" s="390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25"/>
      <c r="V17" s="426"/>
      <c r="W17" s="426"/>
      <c r="X17" s="425"/>
      <c r="Y17" s="426"/>
      <c r="Z17" s="426"/>
      <c r="AA17" s="407"/>
      <c r="AB17" s="422"/>
      <c r="AC17" s="422"/>
      <c r="AD17" s="397"/>
      <c r="AE17" s="397"/>
      <c r="AF17" s="407"/>
      <c r="AG17" s="422"/>
      <c r="AH17" s="422"/>
      <c r="AI17" s="407"/>
      <c r="AJ17" s="422"/>
      <c r="AK17" s="422"/>
      <c r="AL17" s="407"/>
      <c r="AM17" s="422"/>
      <c r="AN17" s="422"/>
      <c r="AO17" s="407"/>
      <c r="AP17" s="422"/>
      <c r="AQ17" s="422"/>
      <c r="AR17" s="407"/>
      <c r="AS17" s="429"/>
      <c r="AT17" s="429"/>
      <c r="AU17" s="138" t="s">
        <v>69</v>
      </c>
      <c r="AV17" s="139" t="s">
        <v>8</v>
      </c>
      <c r="AW17" s="139" t="s">
        <v>9</v>
      </c>
      <c r="AX17" s="138" t="s">
        <v>69</v>
      </c>
      <c r="AY17" s="139" t="s">
        <v>8</v>
      </c>
      <c r="AZ17" s="139" t="s">
        <v>9</v>
      </c>
      <c r="BA17" s="407"/>
      <c r="BB17" s="422"/>
      <c r="BC17" s="422"/>
      <c r="BD17" s="407"/>
      <c r="BE17" s="422"/>
      <c r="BF17" s="422"/>
      <c r="BG17" s="407"/>
      <c r="BH17" s="422"/>
      <c r="BI17" s="422"/>
    </row>
    <row r="18" spans="1:61" s="134" customFormat="1" ht="15.75" customHeight="1">
      <c r="A18" s="140" t="s">
        <v>20</v>
      </c>
      <c r="B18" s="137" t="s">
        <v>21</v>
      </c>
      <c r="C18" s="141">
        <v>1</v>
      </c>
      <c r="D18" s="141">
        <v>2</v>
      </c>
      <c r="E18" s="141">
        <v>3</v>
      </c>
      <c r="F18" s="141">
        <v>4</v>
      </c>
      <c r="G18" s="141">
        <v>5</v>
      </c>
      <c r="H18" s="141">
        <v>6</v>
      </c>
      <c r="I18" s="141">
        <v>7</v>
      </c>
      <c r="J18" s="141">
        <v>8</v>
      </c>
      <c r="K18" s="141">
        <v>9</v>
      </c>
      <c r="L18" s="141">
        <v>10</v>
      </c>
      <c r="M18" s="141">
        <v>11</v>
      </c>
      <c r="N18" s="141">
        <v>12</v>
      </c>
      <c r="O18" s="141">
        <v>13</v>
      </c>
      <c r="P18" s="141">
        <v>14</v>
      </c>
      <c r="Q18" s="141">
        <v>15</v>
      </c>
      <c r="R18" s="141">
        <v>16</v>
      </c>
      <c r="S18" s="141">
        <v>17</v>
      </c>
      <c r="T18" s="141">
        <v>18</v>
      </c>
      <c r="U18" s="141">
        <v>19</v>
      </c>
      <c r="V18" s="141">
        <v>20</v>
      </c>
      <c r="W18" s="141">
        <v>21</v>
      </c>
      <c r="X18" s="141">
        <v>22</v>
      </c>
      <c r="Y18" s="141">
        <v>23</v>
      </c>
      <c r="Z18" s="141">
        <v>24</v>
      </c>
      <c r="AA18" s="141">
        <v>25</v>
      </c>
      <c r="AB18" s="141">
        <v>26</v>
      </c>
      <c r="AC18" s="141">
        <v>27</v>
      </c>
      <c r="AD18" s="140" t="s">
        <v>20</v>
      </c>
      <c r="AE18" s="137" t="s">
        <v>21</v>
      </c>
      <c r="AF18" s="141">
        <v>28</v>
      </c>
      <c r="AG18" s="141">
        <v>29</v>
      </c>
      <c r="AH18" s="141">
        <v>30</v>
      </c>
      <c r="AI18" s="141">
        <v>31</v>
      </c>
      <c r="AJ18" s="141">
        <v>32</v>
      </c>
      <c r="AK18" s="141">
        <v>33</v>
      </c>
      <c r="AL18" s="141">
        <v>34</v>
      </c>
      <c r="AM18" s="141">
        <v>35</v>
      </c>
      <c r="AN18" s="141">
        <v>36</v>
      </c>
      <c r="AO18" s="141">
        <v>37</v>
      </c>
      <c r="AP18" s="141">
        <v>38</v>
      </c>
      <c r="AQ18" s="141">
        <v>39</v>
      </c>
      <c r="AR18" s="141">
        <v>40</v>
      </c>
      <c r="AS18" s="141">
        <v>41</v>
      </c>
      <c r="AT18" s="141">
        <v>42</v>
      </c>
      <c r="AU18" s="141">
        <v>43</v>
      </c>
      <c r="AV18" s="141">
        <v>44</v>
      </c>
      <c r="AW18" s="141">
        <v>45</v>
      </c>
      <c r="AX18" s="141">
        <v>46</v>
      </c>
      <c r="AY18" s="141">
        <v>47</v>
      </c>
      <c r="AZ18" s="141">
        <v>48</v>
      </c>
      <c r="BA18" s="141">
        <v>49</v>
      </c>
      <c r="BB18" s="141">
        <v>50</v>
      </c>
      <c r="BC18" s="141">
        <v>51</v>
      </c>
      <c r="BD18" s="141">
        <v>52</v>
      </c>
      <c r="BE18" s="141">
        <v>53</v>
      </c>
      <c r="BF18" s="141">
        <v>54</v>
      </c>
      <c r="BG18" s="141">
        <v>55</v>
      </c>
      <c r="BH18" s="141">
        <v>56</v>
      </c>
      <c r="BI18" s="141">
        <v>57</v>
      </c>
    </row>
    <row r="19" spans="1:61" s="134" customFormat="1" ht="15.75" customHeight="1">
      <c r="A19" s="142" t="s">
        <v>115</v>
      </c>
      <c r="B19" s="141">
        <v>1</v>
      </c>
      <c r="C19" s="188">
        <f>SUM(C20:C56)</f>
        <v>19940</v>
      </c>
      <c r="D19" s="188">
        <f t="shared" ref="D19:AC19" si="0">SUM(D20:D56)</f>
        <v>11697</v>
      </c>
      <c r="E19" s="188">
        <f t="shared" si="0"/>
        <v>8243</v>
      </c>
      <c r="F19" s="188">
        <f t="shared" si="0"/>
        <v>2183</v>
      </c>
      <c r="G19" s="188">
        <f t="shared" si="0"/>
        <v>1271</v>
      </c>
      <c r="H19" s="188">
        <f t="shared" si="0"/>
        <v>912</v>
      </c>
      <c r="I19" s="188">
        <f t="shared" si="0"/>
        <v>16400</v>
      </c>
      <c r="J19" s="188">
        <f t="shared" si="0"/>
        <v>9600</v>
      </c>
      <c r="K19" s="188">
        <f t="shared" si="0"/>
        <v>6800</v>
      </c>
      <c r="L19" s="188">
        <f t="shared" si="0"/>
        <v>1357</v>
      </c>
      <c r="M19" s="188">
        <f t="shared" si="0"/>
        <v>826</v>
      </c>
      <c r="N19" s="188">
        <f t="shared" si="0"/>
        <v>531</v>
      </c>
      <c r="O19" s="188">
        <f t="shared" si="0"/>
        <v>175</v>
      </c>
      <c r="P19" s="188">
        <f t="shared" si="0"/>
        <v>99</v>
      </c>
      <c r="Q19" s="188">
        <f t="shared" si="0"/>
        <v>76</v>
      </c>
      <c r="R19" s="188">
        <f t="shared" si="0"/>
        <v>38</v>
      </c>
      <c r="S19" s="188">
        <f t="shared" si="0"/>
        <v>23</v>
      </c>
      <c r="T19" s="188">
        <f t="shared" si="0"/>
        <v>15</v>
      </c>
      <c r="U19" s="188">
        <f t="shared" si="0"/>
        <v>3422</v>
      </c>
      <c r="V19" s="188">
        <f t="shared" si="0"/>
        <v>2108</v>
      </c>
      <c r="W19" s="188">
        <f t="shared" si="0"/>
        <v>1314</v>
      </c>
      <c r="X19" s="188">
        <f t="shared" si="0"/>
        <v>9</v>
      </c>
      <c r="Y19" s="188">
        <f t="shared" si="0"/>
        <v>8</v>
      </c>
      <c r="Z19" s="188">
        <f t="shared" si="0"/>
        <v>1</v>
      </c>
      <c r="AA19" s="188">
        <f t="shared" si="0"/>
        <v>287</v>
      </c>
      <c r="AB19" s="188">
        <f t="shared" si="0"/>
        <v>170</v>
      </c>
      <c r="AC19" s="188">
        <f t="shared" si="0"/>
        <v>117</v>
      </c>
      <c r="AD19" s="142" t="s">
        <v>115</v>
      </c>
      <c r="AE19" s="141">
        <v>1</v>
      </c>
      <c r="AF19" s="188">
        <f t="shared" ref="AF19:BI19" si="1">SUM(AF20:AF56)</f>
        <v>52</v>
      </c>
      <c r="AG19" s="188">
        <f t="shared" si="1"/>
        <v>36</v>
      </c>
      <c r="AH19" s="188">
        <f t="shared" si="1"/>
        <v>16</v>
      </c>
      <c r="AI19" s="188">
        <f t="shared" si="1"/>
        <v>31</v>
      </c>
      <c r="AJ19" s="188">
        <f t="shared" si="1"/>
        <v>16</v>
      </c>
      <c r="AK19" s="188">
        <f t="shared" si="1"/>
        <v>15</v>
      </c>
      <c r="AL19" s="188">
        <f t="shared" si="1"/>
        <v>38</v>
      </c>
      <c r="AM19" s="188">
        <f t="shared" si="1"/>
        <v>24</v>
      </c>
      <c r="AN19" s="188">
        <f t="shared" si="1"/>
        <v>14</v>
      </c>
      <c r="AO19" s="188">
        <f t="shared" si="1"/>
        <v>56</v>
      </c>
      <c r="AP19" s="188">
        <f t="shared" si="1"/>
        <v>30</v>
      </c>
      <c r="AQ19" s="188">
        <f t="shared" si="1"/>
        <v>26</v>
      </c>
      <c r="AR19" s="188">
        <f t="shared" si="1"/>
        <v>47</v>
      </c>
      <c r="AS19" s="188">
        <f t="shared" si="1"/>
        <v>36</v>
      </c>
      <c r="AT19" s="188">
        <f t="shared" si="1"/>
        <v>11</v>
      </c>
      <c r="AU19" s="188">
        <f t="shared" si="1"/>
        <v>16</v>
      </c>
      <c r="AV19" s="188">
        <f t="shared" si="1"/>
        <v>13</v>
      </c>
      <c r="AW19" s="188">
        <f t="shared" si="1"/>
        <v>3</v>
      </c>
      <c r="AX19" s="188">
        <f t="shared" si="1"/>
        <v>31</v>
      </c>
      <c r="AY19" s="188">
        <f t="shared" si="1"/>
        <v>23</v>
      </c>
      <c r="AZ19" s="188">
        <f t="shared" si="1"/>
        <v>8</v>
      </c>
      <c r="BA19" s="188">
        <f t="shared" si="1"/>
        <v>3</v>
      </c>
      <c r="BB19" s="188">
        <f t="shared" si="1"/>
        <v>0</v>
      </c>
      <c r="BC19" s="188">
        <f t="shared" si="1"/>
        <v>3</v>
      </c>
      <c r="BD19" s="188">
        <f t="shared" si="1"/>
        <v>41</v>
      </c>
      <c r="BE19" s="188">
        <f t="shared" si="1"/>
        <v>17</v>
      </c>
      <c r="BF19" s="188">
        <f t="shared" si="1"/>
        <v>24</v>
      </c>
      <c r="BG19" s="188">
        <f t="shared" si="1"/>
        <v>19</v>
      </c>
      <c r="BH19" s="188">
        <f t="shared" si="1"/>
        <v>11</v>
      </c>
      <c r="BI19" s="188">
        <f t="shared" si="1"/>
        <v>8</v>
      </c>
    </row>
    <row r="20" spans="1:61" s="134" customFormat="1" ht="15.75" customHeight="1">
      <c r="A20" s="143" t="s">
        <v>116</v>
      </c>
      <c r="B20" s="141">
        <v>2</v>
      </c>
      <c r="C20" s="188">
        <f t="shared" ref="C20:E56" si="2">+F20+I20+L20</f>
        <v>8</v>
      </c>
      <c r="D20" s="188">
        <f t="shared" si="2"/>
        <v>5</v>
      </c>
      <c r="E20" s="188">
        <f t="shared" si="2"/>
        <v>3</v>
      </c>
      <c r="F20" s="236">
        <f t="shared" ref="F20:F56" si="3">+G20+H20</f>
        <v>1</v>
      </c>
      <c r="G20" s="189">
        <v>1</v>
      </c>
      <c r="H20" s="189">
        <v>0</v>
      </c>
      <c r="I20" s="236">
        <f t="shared" ref="I20:I56" si="4">+J20+K20</f>
        <v>7</v>
      </c>
      <c r="J20" s="189">
        <v>4</v>
      </c>
      <c r="K20" s="189">
        <v>3</v>
      </c>
      <c r="L20" s="236">
        <f t="shared" ref="L20:L56" si="5">+M20+N20</f>
        <v>0</v>
      </c>
      <c r="M20" s="189">
        <v>0</v>
      </c>
      <c r="N20" s="189">
        <v>0</v>
      </c>
      <c r="O20" s="236">
        <f t="shared" ref="O20:O24" si="6">+P20+Q20</f>
        <v>0</v>
      </c>
      <c r="P20" s="189">
        <v>0</v>
      </c>
      <c r="Q20" s="189">
        <v>0</v>
      </c>
      <c r="R20" s="236">
        <f t="shared" ref="R20:R24" si="7">+S20+T20</f>
        <v>0</v>
      </c>
      <c r="S20" s="189">
        <v>0</v>
      </c>
      <c r="T20" s="189">
        <v>0</v>
      </c>
      <c r="U20" s="236">
        <f t="shared" ref="U20:U56" si="8">+V20+W20</f>
        <v>3</v>
      </c>
      <c r="V20" s="237">
        <v>3</v>
      </c>
      <c r="W20" s="237">
        <v>0</v>
      </c>
      <c r="X20" s="236">
        <f t="shared" ref="X20:X56" si="9">+Y20+Z20</f>
        <v>0</v>
      </c>
      <c r="Y20" s="237">
        <v>0</v>
      </c>
      <c r="Z20" s="237">
        <v>0</v>
      </c>
      <c r="AA20" s="236">
        <f t="shared" ref="AA20:AC56" si="10">+AF20+AI20+AL20+AO20+AR20+BA20+BD20+BG20</f>
        <v>0</v>
      </c>
      <c r="AB20" s="236">
        <f t="shared" si="10"/>
        <v>0</v>
      </c>
      <c r="AC20" s="236">
        <f t="shared" si="10"/>
        <v>0</v>
      </c>
      <c r="AD20" s="143" t="s">
        <v>116</v>
      </c>
      <c r="AE20" s="141">
        <v>2</v>
      </c>
      <c r="AF20" s="236">
        <f t="shared" ref="AF20:AF56" si="11">+AG20+AH20</f>
        <v>0</v>
      </c>
      <c r="AG20" s="237">
        <v>0</v>
      </c>
      <c r="AH20" s="237">
        <v>0</v>
      </c>
      <c r="AI20" s="236">
        <f t="shared" ref="AI20:AI56" si="12">+AJ20+AK20</f>
        <v>0</v>
      </c>
      <c r="AJ20" s="237">
        <v>0</v>
      </c>
      <c r="AK20" s="237">
        <v>0</v>
      </c>
      <c r="AL20" s="236">
        <f t="shared" ref="AL20:AL56" si="13">+AM20+AN20</f>
        <v>0</v>
      </c>
      <c r="AM20" s="237">
        <v>0</v>
      </c>
      <c r="AN20" s="237">
        <v>0</v>
      </c>
      <c r="AO20" s="236">
        <f t="shared" ref="AO20:AO56" si="14">+AP20+AQ20</f>
        <v>0</v>
      </c>
      <c r="AP20" s="237">
        <v>0</v>
      </c>
      <c r="AQ20" s="237">
        <v>0</v>
      </c>
      <c r="AR20" s="236">
        <f t="shared" ref="AR20:AT56" si="15">+AU20+AX20</f>
        <v>0</v>
      </c>
      <c r="AS20" s="236">
        <f t="shared" si="15"/>
        <v>0</v>
      </c>
      <c r="AT20" s="236">
        <f t="shared" si="15"/>
        <v>0</v>
      </c>
      <c r="AU20" s="236">
        <f t="shared" ref="AU20:AU56" si="16">+AV20+AW20</f>
        <v>0</v>
      </c>
      <c r="AV20" s="237">
        <v>0</v>
      </c>
      <c r="AW20" s="237">
        <v>0</v>
      </c>
      <c r="AX20" s="236">
        <f t="shared" ref="AX20:AX56" si="17">+AY20+AZ20</f>
        <v>0</v>
      </c>
      <c r="AY20" s="237">
        <v>0</v>
      </c>
      <c r="AZ20" s="237">
        <v>0</v>
      </c>
      <c r="BA20" s="236">
        <f t="shared" ref="BA20:BA56" si="18">+BB20+BC20</f>
        <v>0</v>
      </c>
      <c r="BB20" s="237">
        <v>0</v>
      </c>
      <c r="BC20" s="237">
        <v>0</v>
      </c>
      <c r="BD20" s="238">
        <f t="shared" ref="BD20:BD56" si="19">+BE20+BF20</f>
        <v>0</v>
      </c>
      <c r="BE20" s="237">
        <v>0</v>
      </c>
      <c r="BF20" s="237">
        <v>0</v>
      </c>
      <c r="BG20" s="236">
        <f t="shared" ref="BG20:BG56" si="20">+BH20+BI20</f>
        <v>0</v>
      </c>
      <c r="BH20" s="237">
        <v>0</v>
      </c>
      <c r="BI20" s="237">
        <v>0</v>
      </c>
    </row>
    <row r="21" spans="1:61" s="134" customFormat="1" ht="15.75" customHeight="1">
      <c r="A21" s="143" t="s">
        <v>117</v>
      </c>
      <c r="B21" s="141">
        <v>3</v>
      </c>
      <c r="C21" s="188">
        <f t="shared" si="2"/>
        <v>7</v>
      </c>
      <c r="D21" s="188">
        <f t="shared" si="2"/>
        <v>5</v>
      </c>
      <c r="E21" s="188">
        <f t="shared" si="2"/>
        <v>2</v>
      </c>
      <c r="F21" s="236">
        <f t="shared" si="3"/>
        <v>1</v>
      </c>
      <c r="G21" s="189">
        <v>1</v>
      </c>
      <c r="H21" s="189">
        <v>0</v>
      </c>
      <c r="I21" s="236">
        <f t="shared" si="4"/>
        <v>6</v>
      </c>
      <c r="J21" s="189">
        <v>4</v>
      </c>
      <c r="K21" s="189">
        <v>2</v>
      </c>
      <c r="L21" s="236">
        <f t="shared" si="5"/>
        <v>0</v>
      </c>
      <c r="M21" s="189">
        <v>0</v>
      </c>
      <c r="N21" s="189">
        <v>0</v>
      </c>
      <c r="O21" s="236">
        <f t="shared" si="6"/>
        <v>0</v>
      </c>
      <c r="P21" s="189">
        <v>0</v>
      </c>
      <c r="Q21" s="189">
        <v>0</v>
      </c>
      <c r="R21" s="236">
        <f t="shared" si="7"/>
        <v>0</v>
      </c>
      <c r="S21" s="189">
        <v>0</v>
      </c>
      <c r="T21" s="189">
        <v>0</v>
      </c>
      <c r="U21" s="236">
        <f t="shared" si="8"/>
        <v>0</v>
      </c>
      <c r="V21" s="237">
        <v>0</v>
      </c>
      <c r="W21" s="237">
        <v>0</v>
      </c>
      <c r="X21" s="236">
        <f t="shared" si="9"/>
        <v>0</v>
      </c>
      <c r="Y21" s="237">
        <v>0</v>
      </c>
      <c r="Z21" s="237">
        <v>0</v>
      </c>
      <c r="AA21" s="236">
        <f t="shared" si="10"/>
        <v>0</v>
      </c>
      <c r="AB21" s="236">
        <f t="shared" si="10"/>
        <v>0</v>
      </c>
      <c r="AC21" s="236">
        <f t="shared" si="10"/>
        <v>0</v>
      </c>
      <c r="AD21" s="143" t="s">
        <v>117</v>
      </c>
      <c r="AE21" s="141">
        <v>3</v>
      </c>
      <c r="AF21" s="236">
        <f t="shared" si="11"/>
        <v>0</v>
      </c>
      <c r="AG21" s="237">
        <v>0</v>
      </c>
      <c r="AH21" s="237">
        <v>0</v>
      </c>
      <c r="AI21" s="236">
        <f t="shared" si="12"/>
        <v>0</v>
      </c>
      <c r="AJ21" s="237">
        <v>0</v>
      </c>
      <c r="AK21" s="237">
        <v>0</v>
      </c>
      <c r="AL21" s="236">
        <f t="shared" si="13"/>
        <v>0</v>
      </c>
      <c r="AM21" s="237">
        <v>0</v>
      </c>
      <c r="AN21" s="237">
        <v>0</v>
      </c>
      <c r="AO21" s="236">
        <f t="shared" si="14"/>
        <v>0</v>
      </c>
      <c r="AP21" s="237">
        <v>0</v>
      </c>
      <c r="AQ21" s="237">
        <v>0</v>
      </c>
      <c r="AR21" s="236">
        <f t="shared" si="15"/>
        <v>0</v>
      </c>
      <c r="AS21" s="236">
        <f t="shared" si="15"/>
        <v>0</v>
      </c>
      <c r="AT21" s="236">
        <f t="shared" si="15"/>
        <v>0</v>
      </c>
      <c r="AU21" s="236">
        <f t="shared" si="16"/>
        <v>0</v>
      </c>
      <c r="AV21" s="237">
        <v>0</v>
      </c>
      <c r="AW21" s="237">
        <v>0</v>
      </c>
      <c r="AX21" s="236">
        <f t="shared" si="17"/>
        <v>0</v>
      </c>
      <c r="AY21" s="237">
        <v>0</v>
      </c>
      <c r="AZ21" s="237">
        <v>0</v>
      </c>
      <c r="BA21" s="236">
        <f t="shared" si="18"/>
        <v>0</v>
      </c>
      <c r="BB21" s="237">
        <v>0</v>
      </c>
      <c r="BC21" s="237">
        <v>0</v>
      </c>
      <c r="BD21" s="238">
        <f t="shared" si="19"/>
        <v>0</v>
      </c>
      <c r="BE21" s="237">
        <v>0</v>
      </c>
      <c r="BF21" s="237">
        <v>0</v>
      </c>
      <c r="BG21" s="236">
        <f t="shared" si="20"/>
        <v>0</v>
      </c>
      <c r="BH21" s="237">
        <v>0</v>
      </c>
      <c r="BI21" s="237">
        <v>0</v>
      </c>
    </row>
    <row r="22" spans="1:61" s="134" customFormat="1" ht="15.75" customHeight="1">
      <c r="A22" s="143" t="s">
        <v>118</v>
      </c>
      <c r="B22" s="141">
        <v>4</v>
      </c>
      <c r="C22" s="188">
        <f t="shared" si="2"/>
        <v>11</v>
      </c>
      <c r="D22" s="188">
        <f t="shared" si="2"/>
        <v>10</v>
      </c>
      <c r="E22" s="188">
        <f t="shared" si="2"/>
        <v>1</v>
      </c>
      <c r="F22" s="236">
        <f t="shared" si="3"/>
        <v>6</v>
      </c>
      <c r="G22" s="189">
        <v>6</v>
      </c>
      <c r="H22" s="189">
        <v>0</v>
      </c>
      <c r="I22" s="236">
        <f t="shared" si="4"/>
        <v>5</v>
      </c>
      <c r="J22" s="189">
        <v>4</v>
      </c>
      <c r="K22" s="189">
        <v>1</v>
      </c>
      <c r="L22" s="236">
        <f t="shared" si="5"/>
        <v>0</v>
      </c>
      <c r="M22" s="189">
        <v>0</v>
      </c>
      <c r="N22" s="189">
        <v>0</v>
      </c>
      <c r="O22" s="236">
        <f t="shared" si="6"/>
        <v>0</v>
      </c>
      <c r="P22" s="189">
        <v>0</v>
      </c>
      <c r="Q22" s="189">
        <v>0</v>
      </c>
      <c r="R22" s="236">
        <f t="shared" si="7"/>
        <v>0</v>
      </c>
      <c r="S22" s="189">
        <v>0</v>
      </c>
      <c r="T22" s="189">
        <v>0</v>
      </c>
      <c r="U22" s="236">
        <f t="shared" si="8"/>
        <v>3</v>
      </c>
      <c r="V22" s="237">
        <v>2</v>
      </c>
      <c r="W22" s="237">
        <v>1</v>
      </c>
      <c r="X22" s="236">
        <f t="shared" si="9"/>
        <v>0</v>
      </c>
      <c r="Y22" s="237">
        <v>0</v>
      </c>
      <c r="Z22" s="237">
        <v>0</v>
      </c>
      <c r="AA22" s="236">
        <f t="shared" si="10"/>
        <v>0</v>
      </c>
      <c r="AB22" s="236">
        <f t="shared" si="10"/>
        <v>0</v>
      </c>
      <c r="AC22" s="236">
        <f t="shared" si="10"/>
        <v>0</v>
      </c>
      <c r="AD22" s="143" t="s">
        <v>118</v>
      </c>
      <c r="AE22" s="141">
        <v>4</v>
      </c>
      <c r="AF22" s="236">
        <f t="shared" si="11"/>
        <v>0</v>
      </c>
      <c r="AG22" s="237">
        <v>0</v>
      </c>
      <c r="AH22" s="237">
        <v>0</v>
      </c>
      <c r="AI22" s="236">
        <f t="shared" si="12"/>
        <v>0</v>
      </c>
      <c r="AJ22" s="237">
        <v>0</v>
      </c>
      <c r="AK22" s="237">
        <v>0</v>
      </c>
      <c r="AL22" s="236">
        <f t="shared" si="13"/>
        <v>0</v>
      </c>
      <c r="AM22" s="237">
        <v>0</v>
      </c>
      <c r="AN22" s="237">
        <v>0</v>
      </c>
      <c r="AO22" s="236">
        <f t="shared" si="14"/>
        <v>0</v>
      </c>
      <c r="AP22" s="237">
        <v>0</v>
      </c>
      <c r="AQ22" s="237">
        <v>0</v>
      </c>
      <c r="AR22" s="236">
        <f t="shared" si="15"/>
        <v>0</v>
      </c>
      <c r="AS22" s="236">
        <f t="shared" si="15"/>
        <v>0</v>
      </c>
      <c r="AT22" s="236">
        <f t="shared" si="15"/>
        <v>0</v>
      </c>
      <c r="AU22" s="236">
        <f t="shared" si="16"/>
        <v>0</v>
      </c>
      <c r="AV22" s="237">
        <v>0</v>
      </c>
      <c r="AW22" s="237">
        <v>0</v>
      </c>
      <c r="AX22" s="236">
        <f t="shared" si="17"/>
        <v>0</v>
      </c>
      <c r="AY22" s="237">
        <v>0</v>
      </c>
      <c r="AZ22" s="237">
        <v>0</v>
      </c>
      <c r="BA22" s="236">
        <f t="shared" si="18"/>
        <v>0</v>
      </c>
      <c r="BB22" s="237">
        <v>0</v>
      </c>
      <c r="BC22" s="237">
        <v>0</v>
      </c>
      <c r="BD22" s="238">
        <f t="shared" si="19"/>
        <v>0</v>
      </c>
      <c r="BE22" s="237">
        <v>0</v>
      </c>
      <c r="BF22" s="237">
        <v>0</v>
      </c>
      <c r="BG22" s="236">
        <f t="shared" si="20"/>
        <v>0</v>
      </c>
      <c r="BH22" s="237">
        <v>0</v>
      </c>
      <c r="BI22" s="237">
        <v>0</v>
      </c>
    </row>
    <row r="23" spans="1:61" s="134" customFormat="1" ht="15.75" customHeight="1">
      <c r="A23" s="143" t="s">
        <v>119</v>
      </c>
      <c r="B23" s="141">
        <v>5</v>
      </c>
      <c r="C23" s="188">
        <f t="shared" si="2"/>
        <v>87</v>
      </c>
      <c r="D23" s="188">
        <f t="shared" si="2"/>
        <v>53</v>
      </c>
      <c r="E23" s="188">
        <f t="shared" si="2"/>
        <v>34</v>
      </c>
      <c r="F23" s="236">
        <f t="shared" si="3"/>
        <v>17</v>
      </c>
      <c r="G23" s="189">
        <v>11</v>
      </c>
      <c r="H23" s="189">
        <v>6</v>
      </c>
      <c r="I23" s="236">
        <f t="shared" si="4"/>
        <v>70</v>
      </c>
      <c r="J23" s="189">
        <v>42</v>
      </c>
      <c r="K23" s="189">
        <v>28</v>
      </c>
      <c r="L23" s="236">
        <f t="shared" si="5"/>
        <v>0</v>
      </c>
      <c r="M23" s="189">
        <v>0</v>
      </c>
      <c r="N23" s="189">
        <v>0</v>
      </c>
      <c r="O23" s="236">
        <f t="shared" si="6"/>
        <v>14</v>
      </c>
      <c r="P23" s="189">
        <v>8</v>
      </c>
      <c r="Q23" s="189">
        <v>6</v>
      </c>
      <c r="R23" s="236">
        <f t="shared" si="7"/>
        <v>4</v>
      </c>
      <c r="S23" s="189">
        <v>2</v>
      </c>
      <c r="T23" s="189">
        <v>2</v>
      </c>
      <c r="U23" s="236">
        <f t="shared" si="8"/>
        <v>7</v>
      </c>
      <c r="V23" s="237">
        <v>4</v>
      </c>
      <c r="W23" s="237">
        <v>3</v>
      </c>
      <c r="X23" s="236">
        <f t="shared" si="9"/>
        <v>0</v>
      </c>
      <c r="Y23" s="237">
        <v>0</v>
      </c>
      <c r="Z23" s="237">
        <v>0</v>
      </c>
      <c r="AA23" s="236">
        <f t="shared" si="10"/>
        <v>4</v>
      </c>
      <c r="AB23" s="236">
        <f t="shared" si="10"/>
        <v>3</v>
      </c>
      <c r="AC23" s="236">
        <f t="shared" si="10"/>
        <v>1</v>
      </c>
      <c r="AD23" s="143" t="s">
        <v>119</v>
      </c>
      <c r="AE23" s="141">
        <v>5</v>
      </c>
      <c r="AF23" s="236">
        <f t="shared" si="11"/>
        <v>1</v>
      </c>
      <c r="AG23" s="237">
        <v>1</v>
      </c>
      <c r="AH23" s="237">
        <v>0</v>
      </c>
      <c r="AI23" s="236">
        <f t="shared" si="12"/>
        <v>0</v>
      </c>
      <c r="AJ23" s="237">
        <v>0</v>
      </c>
      <c r="AK23" s="237">
        <v>0</v>
      </c>
      <c r="AL23" s="236">
        <f t="shared" si="13"/>
        <v>0</v>
      </c>
      <c r="AM23" s="237">
        <v>0</v>
      </c>
      <c r="AN23" s="237">
        <v>0</v>
      </c>
      <c r="AO23" s="236">
        <f t="shared" si="14"/>
        <v>2</v>
      </c>
      <c r="AP23" s="237">
        <v>2</v>
      </c>
      <c r="AQ23" s="237">
        <v>0</v>
      </c>
      <c r="AR23" s="236">
        <f t="shared" si="15"/>
        <v>1</v>
      </c>
      <c r="AS23" s="236">
        <f t="shared" si="15"/>
        <v>0</v>
      </c>
      <c r="AT23" s="236">
        <f t="shared" si="15"/>
        <v>1</v>
      </c>
      <c r="AU23" s="236">
        <f t="shared" si="16"/>
        <v>1</v>
      </c>
      <c r="AV23" s="237">
        <v>0</v>
      </c>
      <c r="AW23" s="237">
        <v>1</v>
      </c>
      <c r="AX23" s="236">
        <f t="shared" si="17"/>
        <v>0</v>
      </c>
      <c r="AY23" s="237">
        <v>0</v>
      </c>
      <c r="AZ23" s="237">
        <v>0</v>
      </c>
      <c r="BA23" s="236">
        <f t="shared" si="18"/>
        <v>0</v>
      </c>
      <c r="BB23" s="237">
        <v>0</v>
      </c>
      <c r="BC23" s="237">
        <v>0</v>
      </c>
      <c r="BD23" s="238">
        <f t="shared" si="19"/>
        <v>0</v>
      </c>
      <c r="BE23" s="237">
        <v>0</v>
      </c>
      <c r="BF23" s="237">
        <v>0</v>
      </c>
      <c r="BG23" s="236">
        <f t="shared" si="20"/>
        <v>0</v>
      </c>
      <c r="BH23" s="237">
        <v>0</v>
      </c>
      <c r="BI23" s="237">
        <v>0</v>
      </c>
    </row>
    <row r="24" spans="1:61" s="134" customFormat="1" ht="15.75" customHeight="1">
      <c r="A24" s="143" t="s">
        <v>120</v>
      </c>
      <c r="B24" s="141">
        <v>6</v>
      </c>
      <c r="C24" s="188">
        <f t="shared" si="2"/>
        <v>1133</v>
      </c>
      <c r="D24" s="188">
        <f t="shared" si="2"/>
        <v>620</v>
      </c>
      <c r="E24" s="188">
        <f t="shared" si="2"/>
        <v>513</v>
      </c>
      <c r="F24" s="236">
        <f t="shared" si="3"/>
        <v>114</v>
      </c>
      <c r="G24" s="189">
        <v>62</v>
      </c>
      <c r="H24" s="189">
        <v>52</v>
      </c>
      <c r="I24" s="236">
        <f t="shared" si="4"/>
        <v>1016</v>
      </c>
      <c r="J24" s="189">
        <v>557</v>
      </c>
      <c r="K24" s="189">
        <v>459</v>
      </c>
      <c r="L24" s="236">
        <f t="shared" si="5"/>
        <v>3</v>
      </c>
      <c r="M24" s="189">
        <v>1</v>
      </c>
      <c r="N24" s="189">
        <v>2</v>
      </c>
      <c r="O24" s="236">
        <f t="shared" si="6"/>
        <v>161</v>
      </c>
      <c r="P24" s="189">
        <v>91</v>
      </c>
      <c r="Q24" s="189">
        <v>70</v>
      </c>
      <c r="R24" s="236">
        <f t="shared" si="7"/>
        <v>34</v>
      </c>
      <c r="S24" s="189">
        <v>21</v>
      </c>
      <c r="T24" s="189">
        <v>13</v>
      </c>
      <c r="U24" s="236">
        <f t="shared" si="8"/>
        <v>186</v>
      </c>
      <c r="V24" s="237">
        <v>107</v>
      </c>
      <c r="W24" s="237">
        <v>79</v>
      </c>
      <c r="X24" s="236">
        <f t="shared" si="9"/>
        <v>0</v>
      </c>
      <c r="Y24" s="237">
        <v>0</v>
      </c>
      <c r="Z24" s="237">
        <v>0</v>
      </c>
      <c r="AA24" s="236">
        <f t="shared" si="10"/>
        <v>20</v>
      </c>
      <c r="AB24" s="236">
        <f t="shared" si="10"/>
        <v>14</v>
      </c>
      <c r="AC24" s="236">
        <f t="shared" si="10"/>
        <v>6</v>
      </c>
      <c r="AD24" s="143" t="s">
        <v>120</v>
      </c>
      <c r="AE24" s="141">
        <v>6</v>
      </c>
      <c r="AF24" s="236">
        <f t="shared" si="11"/>
        <v>6</v>
      </c>
      <c r="AG24" s="237">
        <v>3</v>
      </c>
      <c r="AH24" s="237">
        <v>3</v>
      </c>
      <c r="AI24" s="236">
        <f t="shared" si="12"/>
        <v>5</v>
      </c>
      <c r="AJ24" s="237">
        <v>4</v>
      </c>
      <c r="AK24" s="237">
        <v>1</v>
      </c>
      <c r="AL24" s="236">
        <f t="shared" si="13"/>
        <v>1</v>
      </c>
      <c r="AM24" s="237">
        <v>1</v>
      </c>
      <c r="AN24" s="237">
        <v>0</v>
      </c>
      <c r="AO24" s="236">
        <f t="shared" si="14"/>
        <v>2</v>
      </c>
      <c r="AP24" s="237">
        <v>1</v>
      </c>
      <c r="AQ24" s="237">
        <v>1</v>
      </c>
      <c r="AR24" s="236">
        <f t="shared" si="15"/>
        <v>5</v>
      </c>
      <c r="AS24" s="236">
        <f t="shared" si="15"/>
        <v>4</v>
      </c>
      <c r="AT24" s="236">
        <f t="shared" si="15"/>
        <v>1</v>
      </c>
      <c r="AU24" s="236">
        <f t="shared" si="16"/>
        <v>2</v>
      </c>
      <c r="AV24" s="237">
        <v>2</v>
      </c>
      <c r="AW24" s="237">
        <v>0</v>
      </c>
      <c r="AX24" s="236">
        <f t="shared" si="17"/>
        <v>3</v>
      </c>
      <c r="AY24" s="237">
        <v>2</v>
      </c>
      <c r="AZ24" s="237">
        <v>1</v>
      </c>
      <c r="BA24" s="236">
        <f t="shared" si="18"/>
        <v>0</v>
      </c>
      <c r="BB24" s="237">
        <v>0</v>
      </c>
      <c r="BC24" s="237">
        <v>0</v>
      </c>
      <c r="BD24" s="238">
        <f t="shared" si="19"/>
        <v>1</v>
      </c>
      <c r="BE24" s="237">
        <v>1</v>
      </c>
      <c r="BF24" s="237">
        <v>0</v>
      </c>
      <c r="BG24" s="236">
        <f t="shared" si="20"/>
        <v>0</v>
      </c>
      <c r="BH24" s="237">
        <v>0</v>
      </c>
      <c r="BI24" s="237">
        <v>0</v>
      </c>
    </row>
    <row r="25" spans="1:61" s="134" customFormat="1" ht="15.75" customHeight="1">
      <c r="A25" s="143" t="s">
        <v>121</v>
      </c>
      <c r="B25" s="141">
        <v>7</v>
      </c>
      <c r="C25" s="188">
        <f t="shared" si="2"/>
        <v>4545</v>
      </c>
      <c r="D25" s="188">
        <f t="shared" si="2"/>
        <v>3094</v>
      </c>
      <c r="E25" s="188">
        <f t="shared" si="2"/>
        <v>1451</v>
      </c>
      <c r="F25" s="236">
        <f t="shared" si="3"/>
        <v>100</v>
      </c>
      <c r="G25" s="189">
        <v>59</v>
      </c>
      <c r="H25" s="189">
        <v>41</v>
      </c>
      <c r="I25" s="236">
        <f t="shared" si="4"/>
        <v>4439</v>
      </c>
      <c r="J25" s="189">
        <v>3029</v>
      </c>
      <c r="K25" s="189">
        <v>1410</v>
      </c>
      <c r="L25" s="236">
        <f t="shared" si="5"/>
        <v>6</v>
      </c>
      <c r="M25" s="189">
        <v>6</v>
      </c>
      <c r="N25" s="189">
        <v>0</v>
      </c>
      <c r="O25" s="189" t="s">
        <v>122</v>
      </c>
      <c r="P25" s="189" t="s">
        <v>122</v>
      </c>
      <c r="Q25" s="189" t="s">
        <v>122</v>
      </c>
      <c r="R25" s="189" t="s">
        <v>122</v>
      </c>
      <c r="S25" s="189" t="s">
        <v>122</v>
      </c>
      <c r="T25" s="189" t="s">
        <v>122</v>
      </c>
      <c r="U25" s="236">
        <f t="shared" si="8"/>
        <v>1473</v>
      </c>
      <c r="V25" s="237">
        <v>928</v>
      </c>
      <c r="W25" s="237">
        <v>545</v>
      </c>
      <c r="X25" s="236">
        <f t="shared" si="9"/>
        <v>0</v>
      </c>
      <c r="Y25" s="237">
        <v>0</v>
      </c>
      <c r="Z25" s="237">
        <v>0</v>
      </c>
      <c r="AA25" s="236">
        <f t="shared" si="10"/>
        <v>42</v>
      </c>
      <c r="AB25" s="236">
        <f t="shared" si="10"/>
        <v>35</v>
      </c>
      <c r="AC25" s="236">
        <f t="shared" si="10"/>
        <v>7</v>
      </c>
      <c r="AD25" s="143" t="s">
        <v>121</v>
      </c>
      <c r="AE25" s="141">
        <v>7</v>
      </c>
      <c r="AF25" s="236">
        <f t="shared" si="11"/>
        <v>9</v>
      </c>
      <c r="AG25" s="237">
        <v>9</v>
      </c>
      <c r="AH25" s="237">
        <v>0</v>
      </c>
      <c r="AI25" s="236">
        <f t="shared" si="12"/>
        <v>9</v>
      </c>
      <c r="AJ25" s="237">
        <v>7</v>
      </c>
      <c r="AK25" s="237">
        <v>2</v>
      </c>
      <c r="AL25" s="236">
        <f t="shared" si="13"/>
        <v>5</v>
      </c>
      <c r="AM25" s="237">
        <v>5</v>
      </c>
      <c r="AN25" s="237">
        <v>0</v>
      </c>
      <c r="AO25" s="236">
        <f t="shared" si="14"/>
        <v>5</v>
      </c>
      <c r="AP25" s="237">
        <v>3</v>
      </c>
      <c r="AQ25" s="237">
        <v>2</v>
      </c>
      <c r="AR25" s="236">
        <f t="shared" si="15"/>
        <v>8</v>
      </c>
      <c r="AS25" s="236">
        <f t="shared" si="15"/>
        <v>7</v>
      </c>
      <c r="AT25" s="236">
        <f t="shared" si="15"/>
        <v>1</v>
      </c>
      <c r="AU25" s="236">
        <f t="shared" si="16"/>
        <v>3</v>
      </c>
      <c r="AV25" s="237">
        <v>2</v>
      </c>
      <c r="AW25" s="237">
        <v>1</v>
      </c>
      <c r="AX25" s="236">
        <f t="shared" si="17"/>
        <v>5</v>
      </c>
      <c r="AY25" s="237">
        <v>5</v>
      </c>
      <c r="AZ25" s="237">
        <v>0</v>
      </c>
      <c r="BA25" s="236">
        <f t="shared" si="18"/>
        <v>0</v>
      </c>
      <c r="BB25" s="237">
        <v>0</v>
      </c>
      <c r="BC25" s="237">
        <v>0</v>
      </c>
      <c r="BD25" s="238">
        <f t="shared" si="19"/>
        <v>2</v>
      </c>
      <c r="BE25" s="237">
        <v>1</v>
      </c>
      <c r="BF25" s="237">
        <v>1</v>
      </c>
      <c r="BG25" s="236">
        <f t="shared" si="20"/>
        <v>4</v>
      </c>
      <c r="BH25" s="237">
        <v>3</v>
      </c>
      <c r="BI25" s="237">
        <v>1</v>
      </c>
    </row>
    <row r="26" spans="1:61" s="134" customFormat="1" ht="15.75" customHeight="1">
      <c r="A26" s="143" t="s">
        <v>123</v>
      </c>
      <c r="B26" s="141">
        <v>8</v>
      </c>
      <c r="C26" s="188">
        <f t="shared" si="2"/>
        <v>2696</v>
      </c>
      <c r="D26" s="188">
        <f t="shared" si="2"/>
        <v>1812</v>
      </c>
      <c r="E26" s="188">
        <f t="shared" si="2"/>
        <v>884</v>
      </c>
      <c r="F26" s="236">
        <f t="shared" si="3"/>
        <v>462</v>
      </c>
      <c r="G26" s="189">
        <v>289</v>
      </c>
      <c r="H26" s="189">
        <v>173</v>
      </c>
      <c r="I26" s="236">
        <f t="shared" si="4"/>
        <v>2174</v>
      </c>
      <c r="J26" s="189">
        <v>1470</v>
      </c>
      <c r="K26" s="189">
        <v>704</v>
      </c>
      <c r="L26" s="236">
        <f t="shared" si="5"/>
        <v>60</v>
      </c>
      <c r="M26" s="189">
        <v>53</v>
      </c>
      <c r="N26" s="189">
        <v>7</v>
      </c>
      <c r="O26" s="189" t="s">
        <v>122</v>
      </c>
      <c r="P26" s="189" t="s">
        <v>122</v>
      </c>
      <c r="Q26" s="189" t="s">
        <v>122</v>
      </c>
      <c r="R26" s="189" t="s">
        <v>122</v>
      </c>
      <c r="S26" s="189" t="s">
        <v>122</v>
      </c>
      <c r="T26" s="189" t="s">
        <v>122</v>
      </c>
      <c r="U26" s="236">
        <f t="shared" si="8"/>
        <v>688</v>
      </c>
      <c r="V26" s="237">
        <v>456</v>
      </c>
      <c r="W26" s="237">
        <v>232</v>
      </c>
      <c r="X26" s="236">
        <f t="shared" si="9"/>
        <v>0</v>
      </c>
      <c r="Y26" s="237">
        <v>0</v>
      </c>
      <c r="Z26" s="237">
        <v>0</v>
      </c>
      <c r="AA26" s="236">
        <f t="shared" si="10"/>
        <v>41</v>
      </c>
      <c r="AB26" s="236">
        <f t="shared" si="10"/>
        <v>23</v>
      </c>
      <c r="AC26" s="236">
        <f t="shared" si="10"/>
        <v>18</v>
      </c>
      <c r="AD26" s="143" t="s">
        <v>123</v>
      </c>
      <c r="AE26" s="141">
        <v>8</v>
      </c>
      <c r="AF26" s="236">
        <f t="shared" si="11"/>
        <v>4</v>
      </c>
      <c r="AG26" s="237">
        <v>1</v>
      </c>
      <c r="AH26" s="237">
        <v>3</v>
      </c>
      <c r="AI26" s="236">
        <f t="shared" si="12"/>
        <v>6</v>
      </c>
      <c r="AJ26" s="237">
        <v>3</v>
      </c>
      <c r="AK26" s="237">
        <v>3</v>
      </c>
      <c r="AL26" s="236">
        <f t="shared" si="13"/>
        <v>6</v>
      </c>
      <c r="AM26" s="237">
        <v>4</v>
      </c>
      <c r="AN26" s="237">
        <v>2</v>
      </c>
      <c r="AO26" s="236">
        <f t="shared" si="14"/>
        <v>5</v>
      </c>
      <c r="AP26" s="237">
        <v>3</v>
      </c>
      <c r="AQ26" s="237">
        <v>2</v>
      </c>
      <c r="AR26" s="236">
        <f t="shared" si="15"/>
        <v>8</v>
      </c>
      <c r="AS26" s="236">
        <f t="shared" si="15"/>
        <v>7</v>
      </c>
      <c r="AT26" s="236">
        <f t="shared" si="15"/>
        <v>1</v>
      </c>
      <c r="AU26" s="236">
        <f t="shared" si="16"/>
        <v>3</v>
      </c>
      <c r="AV26" s="237">
        <v>3</v>
      </c>
      <c r="AW26" s="237">
        <v>0</v>
      </c>
      <c r="AX26" s="236">
        <f t="shared" si="17"/>
        <v>5</v>
      </c>
      <c r="AY26" s="237">
        <v>4</v>
      </c>
      <c r="AZ26" s="237">
        <v>1</v>
      </c>
      <c r="BA26" s="236">
        <f t="shared" si="18"/>
        <v>3</v>
      </c>
      <c r="BB26" s="237">
        <v>0</v>
      </c>
      <c r="BC26" s="237">
        <v>3</v>
      </c>
      <c r="BD26" s="238">
        <f t="shared" si="19"/>
        <v>4</v>
      </c>
      <c r="BE26" s="237">
        <v>2</v>
      </c>
      <c r="BF26" s="237">
        <v>2</v>
      </c>
      <c r="BG26" s="236">
        <f t="shared" si="20"/>
        <v>5</v>
      </c>
      <c r="BH26" s="237">
        <v>3</v>
      </c>
      <c r="BI26" s="237">
        <v>2</v>
      </c>
    </row>
    <row r="27" spans="1:61" s="134" customFormat="1" ht="15.75" customHeight="1">
      <c r="A27" s="143" t="s">
        <v>124</v>
      </c>
      <c r="B27" s="141">
        <v>9</v>
      </c>
      <c r="C27" s="188">
        <f t="shared" si="2"/>
        <v>1182</v>
      </c>
      <c r="D27" s="188">
        <f t="shared" si="2"/>
        <v>784</v>
      </c>
      <c r="E27" s="188">
        <f t="shared" si="2"/>
        <v>398</v>
      </c>
      <c r="F27" s="236">
        <f t="shared" si="3"/>
        <v>244</v>
      </c>
      <c r="G27" s="189">
        <v>146</v>
      </c>
      <c r="H27" s="189">
        <v>98</v>
      </c>
      <c r="I27" s="236">
        <f t="shared" si="4"/>
        <v>878</v>
      </c>
      <c r="J27" s="189">
        <v>586</v>
      </c>
      <c r="K27" s="189">
        <v>292</v>
      </c>
      <c r="L27" s="236">
        <f t="shared" si="5"/>
        <v>60</v>
      </c>
      <c r="M27" s="189">
        <v>52</v>
      </c>
      <c r="N27" s="189">
        <v>8</v>
      </c>
      <c r="O27" s="189" t="s">
        <v>122</v>
      </c>
      <c r="P27" s="189" t="s">
        <v>122</v>
      </c>
      <c r="Q27" s="189" t="s">
        <v>122</v>
      </c>
      <c r="R27" s="189" t="s">
        <v>122</v>
      </c>
      <c r="S27" s="189" t="s">
        <v>122</v>
      </c>
      <c r="T27" s="189" t="s">
        <v>122</v>
      </c>
      <c r="U27" s="236">
        <f t="shared" si="8"/>
        <v>290</v>
      </c>
      <c r="V27" s="237">
        <v>174</v>
      </c>
      <c r="W27" s="237">
        <v>116</v>
      </c>
      <c r="X27" s="236">
        <f t="shared" si="9"/>
        <v>0</v>
      </c>
      <c r="Y27" s="237">
        <v>0</v>
      </c>
      <c r="Z27" s="237">
        <v>0</v>
      </c>
      <c r="AA27" s="236">
        <f t="shared" si="10"/>
        <v>14</v>
      </c>
      <c r="AB27" s="236">
        <f t="shared" si="10"/>
        <v>7</v>
      </c>
      <c r="AC27" s="236">
        <f t="shared" si="10"/>
        <v>7</v>
      </c>
      <c r="AD27" s="143" t="s">
        <v>124</v>
      </c>
      <c r="AE27" s="141">
        <v>9</v>
      </c>
      <c r="AF27" s="236">
        <f t="shared" si="11"/>
        <v>0</v>
      </c>
      <c r="AG27" s="237">
        <v>0</v>
      </c>
      <c r="AH27" s="237">
        <v>0</v>
      </c>
      <c r="AI27" s="236">
        <f t="shared" si="12"/>
        <v>2</v>
      </c>
      <c r="AJ27" s="237">
        <v>1</v>
      </c>
      <c r="AK27" s="237">
        <v>1</v>
      </c>
      <c r="AL27" s="236">
        <f t="shared" si="13"/>
        <v>1</v>
      </c>
      <c r="AM27" s="237">
        <v>0</v>
      </c>
      <c r="AN27" s="237">
        <v>1</v>
      </c>
      <c r="AO27" s="236">
        <f t="shared" si="14"/>
        <v>6</v>
      </c>
      <c r="AP27" s="237">
        <v>3</v>
      </c>
      <c r="AQ27" s="237">
        <v>3</v>
      </c>
      <c r="AR27" s="236">
        <f t="shared" si="15"/>
        <v>1</v>
      </c>
      <c r="AS27" s="236">
        <f t="shared" si="15"/>
        <v>1</v>
      </c>
      <c r="AT27" s="236">
        <f t="shared" si="15"/>
        <v>0</v>
      </c>
      <c r="AU27" s="236">
        <f t="shared" si="16"/>
        <v>1</v>
      </c>
      <c r="AV27" s="237">
        <v>1</v>
      </c>
      <c r="AW27" s="237">
        <v>0</v>
      </c>
      <c r="AX27" s="236">
        <f t="shared" si="17"/>
        <v>0</v>
      </c>
      <c r="AY27" s="237">
        <v>0</v>
      </c>
      <c r="AZ27" s="237">
        <v>0</v>
      </c>
      <c r="BA27" s="236">
        <f t="shared" si="18"/>
        <v>0</v>
      </c>
      <c r="BB27" s="237">
        <v>0</v>
      </c>
      <c r="BC27" s="237">
        <v>0</v>
      </c>
      <c r="BD27" s="238">
        <f t="shared" si="19"/>
        <v>3</v>
      </c>
      <c r="BE27" s="237">
        <v>1</v>
      </c>
      <c r="BF27" s="237">
        <v>2</v>
      </c>
      <c r="BG27" s="236">
        <f t="shared" si="20"/>
        <v>1</v>
      </c>
      <c r="BH27" s="237">
        <v>1</v>
      </c>
      <c r="BI27" s="237">
        <v>0</v>
      </c>
    </row>
    <row r="28" spans="1:61" s="134" customFormat="1" ht="15.75" customHeight="1">
      <c r="A28" s="143" t="s">
        <v>125</v>
      </c>
      <c r="B28" s="141">
        <v>10</v>
      </c>
      <c r="C28" s="188">
        <f t="shared" si="2"/>
        <v>832</v>
      </c>
      <c r="D28" s="188">
        <f t="shared" si="2"/>
        <v>558</v>
      </c>
      <c r="E28" s="188">
        <f t="shared" si="2"/>
        <v>274</v>
      </c>
      <c r="F28" s="236">
        <f t="shared" si="3"/>
        <v>308</v>
      </c>
      <c r="G28" s="189">
        <v>188</v>
      </c>
      <c r="H28" s="189">
        <v>120</v>
      </c>
      <c r="I28" s="236">
        <f t="shared" si="4"/>
        <v>468</v>
      </c>
      <c r="J28" s="189">
        <v>319</v>
      </c>
      <c r="K28" s="189">
        <v>149</v>
      </c>
      <c r="L28" s="236">
        <f t="shared" si="5"/>
        <v>56</v>
      </c>
      <c r="M28" s="189">
        <v>51</v>
      </c>
      <c r="N28" s="189">
        <v>5</v>
      </c>
      <c r="O28" s="189" t="s">
        <v>122</v>
      </c>
      <c r="P28" s="189" t="s">
        <v>122</v>
      </c>
      <c r="Q28" s="189" t="s">
        <v>122</v>
      </c>
      <c r="R28" s="189" t="s">
        <v>122</v>
      </c>
      <c r="S28" s="189" t="s">
        <v>122</v>
      </c>
      <c r="T28" s="189" t="s">
        <v>122</v>
      </c>
      <c r="U28" s="236">
        <f t="shared" si="8"/>
        <v>156</v>
      </c>
      <c r="V28" s="237">
        <v>105</v>
      </c>
      <c r="W28" s="237">
        <v>51</v>
      </c>
      <c r="X28" s="236">
        <f t="shared" si="9"/>
        <v>0</v>
      </c>
      <c r="Y28" s="237">
        <v>0</v>
      </c>
      <c r="Z28" s="237">
        <v>0</v>
      </c>
      <c r="AA28" s="236">
        <f t="shared" si="10"/>
        <v>14</v>
      </c>
      <c r="AB28" s="236">
        <f t="shared" si="10"/>
        <v>11</v>
      </c>
      <c r="AC28" s="236">
        <f t="shared" si="10"/>
        <v>3</v>
      </c>
      <c r="AD28" s="143" t="s">
        <v>125</v>
      </c>
      <c r="AE28" s="141">
        <v>10</v>
      </c>
      <c r="AF28" s="236">
        <f t="shared" si="11"/>
        <v>1</v>
      </c>
      <c r="AG28" s="237">
        <v>1</v>
      </c>
      <c r="AH28" s="237">
        <v>0</v>
      </c>
      <c r="AI28" s="236">
        <f t="shared" si="12"/>
        <v>1</v>
      </c>
      <c r="AJ28" s="237">
        <v>0</v>
      </c>
      <c r="AK28" s="237">
        <v>1</v>
      </c>
      <c r="AL28" s="236">
        <f t="shared" si="13"/>
        <v>4</v>
      </c>
      <c r="AM28" s="237">
        <v>2</v>
      </c>
      <c r="AN28" s="237">
        <v>2</v>
      </c>
      <c r="AO28" s="236">
        <f t="shared" si="14"/>
        <v>0</v>
      </c>
      <c r="AP28" s="237">
        <v>0</v>
      </c>
      <c r="AQ28" s="237">
        <v>0</v>
      </c>
      <c r="AR28" s="236">
        <f t="shared" si="15"/>
        <v>6</v>
      </c>
      <c r="AS28" s="236">
        <f t="shared" si="15"/>
        <v>6</v>
      </c>
      <c r="AT28" s="236">
        <f t="shared" si="15"/>
        <v>0</v>
      </c>
      <c r="AU28" s="236">
        <f t="shared" si="16"/>
        <v>2</v>
      </c>
      <c r="AV28" s="237">
        <v>2</v>
      </c>
      <c r="AW28" s="237">
        <v>0</v>
      </c>
      <c r="AX28" s="236">
        <f t="shared" si="17"/>
        <v>4</v>
      </c>
      <c r="AY28" s="237">
        <v>4</v>
      </c>
      <c r="AZ28" s="237">
        <v>0</v>
      </c>
      <c r="BA28" s="236">
        <f t="shared" si="18"/>
        <v>0</v>
      </c>
      <c r="BB28" s="237">
        <v>0</v>
      </c>
      <c r="BC28" s="237">
        <v>0</v>
      </c>
      <c r="BD28" s="238">
        <f t="shared" si="19"/>
        <v>1</v>
      </c>
      <c r="BE28" s="237">
        <v>1</v>
      </c>
      <c r="BF28" s="237">
        <v>0</v>
      </c>
      <c r="BG28" s="236">
        <f t="shared" si="20"/>
        <v>1</v>
      </c>
      <c r="BH28" s="237">
        <v>1</v>
      </c>
      <c r="BI28" s="237">
        <v>0</v>
      </c>
    </row>
    <row r="29" spans="1:61" s="134" customFormat="1" ht="15.75" customHeight="1">
      <c r="A29" s="143" t="s">
        <v>126</v>
      </c>
      <c r="B29" s="141">
        <v>11</v>
      </c>
      <c r="C29" s="188">
        <f t="shared" si="2"/>
        <v>519</v>
      </c>
      <c r="D29" s="188">
        <f t="shared" si="2"/>
        <v>334</v>
      </c>
      <c r="E29" s="188">
        <f t="shared" si="2"/>
        <v>185</v>
      </c>
      <c r="F29" s="236">
        <f t="shared" si="3"/>
        <v>139</v>
      </c>
      <c r="G29" s="189">
        <v>90</v>
      </c>
      <c r="H29" s="189">
        <v>49</v>
      </c>
      <c r="I29" s="236">
        <f t="shared" si="4"/>
        <v>340</v>
      </c>
      <c r="J29" s="189">
        <v>210</v>
      </c>
      <c r="K29" s="189">
        <v>130</v>
      </c>
      <c r="L29" s="236">
        <f t="shared" si="5"/>
        <v>40</v>
      </c>
      <c r="M29" s="189">
        <v>34</v>
      </c>
      <c r="N29" s="189">
        <v>6</v>
      </c>
      <c r="O29" s="189" t="s">
        <v>122</v>
      </c>
      <c r="P29" s="189" t="s">
        <v>122</v>
      </c>
      <c r="Q29" s="189" t="s">
        <v>122</v>
      </c>
      <c r="R29" s="189" t="s">
        <v>122</v>
      </c>
      <c r="S29" s="189" t="s">
        <v>122</v>
      </c>
      <c r="T29" s="189" t="s">
        <v>122</v>
      </c>
      <c r="U29" s="236">
        <f t="shared" si="8"/>
        <v>68</v>
      </c>
      <c r="V29" s="237">
        <v>48</v>
      </c>
      <c r="W29" s="237">
        <v>20</v>
      </c>
      <c r="X29" s="236">
        <f t="shared" si="9"/>
        <v>0</v>
      </c>
      <c r="Y29" s="237">
        <v>0</v>
      </c>
      <c r="Z29" s="237">
        <v>0</v>
      </c>
      <c r="AA29" s="236">
        <f t="shared" si="10"/>
        <v>11</v>
      </c>
      <c r="AB29" s="236">
        <f t="shared" si="10"/>
        <v>5</v>
      </c>
      <c r="AC29" s="236">
        <f t="shared" si="10"/>
        <v>6</v>
      </c>
      <c r="AD29" s="143" t="s">
        <v>126</v>
      </c>
      <c r="AE29" s="141">
        <v>11</v>
      </c>
      <c r="AF29" s="236">
        <f t="shared" si="11"/>
        <v>0</v>
      </c>
      <c r="AG29" s="237">
        <v>0</v>
      </c>
      <c r="AH29" s="237">
        <v>0</v>
      </c>
      <c r="AI29" s="236">
        <f t="shared" si="12"/>
        <v>2</v>
      </c>
      <c r="AJ29" s="237">
        <v>1</v>
      </c>
      <c r="AK29" s="237">
        <v>1</v>
      </c>
      <c r="AL29" s="236">
        <f t="shared" si="13"/>
        <v>0</v>
      </c>
      <c r="AM29" s="237">
        <v>0</v>
      </c>
      <c r="AN29" s="237">
        <v>0</v>
      </c>
      <c r="AO29" s="236">
        <f t="shared" si="14"/>
        <v>3</v>
      </c>
      <c r="AP29" s="237">
        <v>2</v>
      </c>
      <c r="AQ29" s="237">
        <v>1</v>
      </c>
      <c r="AR29" s="236">
        <f t="shared" si="15"/>
        <v>4</v>
      </c>
      <c r="AS29" s="236">
        <f t="shared" si="15"/>
        <v>1</v>
      </c>
      <c r="AT29" s="236">
        <f t="shared" si="15"/>
        <v>3</v>
      </c>
      <c r="AU29" s="236">
        <f t="shared" si="16"/>
        <v>1</v>
      </c>
      <c r="AV29" s="237">
        <v>0</v>
      </c>
      <c r="AW29" s="237">
        <v>1</v>
      </c>
      <c r="AX29" s="236">
        <f t="shared" si="17"/>
        <v>3</v>
      </c>
      <c r="AY29" s="237">
        <v>1</v>
      </c>
      <c r="AZ29" s="237">
        <v>2</v>
      </c>
      <c r="BA29" s="236">
        <f t="shared" si="18"/>
        <v>0</v>
      </c>
      <c r="BB29" s="237">
        <v>0</v>
      </c>
      <c r="BC29" s="237">
        <v>0</v>
      </c>
      <c r="BD29" s="238">
        <f t="shared" si="19"/>
        <v>1</v>
      </c>
      <c r="BE29" s="237">
        <v>0</v>
      </c>
      <c r="BF29" s="237">
        <v>1</v>
      </c>
      <c r="BG29" s="236">
        <f t="shared" si="20"/>
        <v>1</v>
      </c>
      <c r="BH29" s="237">
        <v>1</v>
      </c>
      <c r="BI29" s="237">
        <v>0</v>
      </c>
    </row>
    <row r="30" spans="1:61" s="134" customFormat="1" ht="15.75" customHeight="1">
      <c r="A30" s="143" t="s">
        <v>127</v>
      </c>
      <c r="B30" s="141">
        <v>12</v>
      </c>
      <c r="C30" s="188">
        <f t="shared" si="2"/>
        <v>387</v>
      </c>
      <c r="D30" s="188">
        <f t="shared" si="2"/>
        <v>224</v>
      </c>
      <c r="E30" s="188">
        <f t="shared" si="2"/>
        <v>163</v>
      </c>
      <c r="F30" s="236">
        <f t="shared" si="3"/>
        <v>61</v>
      </c>
      <c r="G30" s="189">
        <v>37</v>
      </c>
      <c r="H30" s="189">
        <v>24</v>
      </c>
      <c r="I30" s="236">
        <f t="shared" si="4"/>
        <v>292</v>
      </c>
      <c r="J30" s="189">
        <v>165</v>
      </c>
      <c r="K30" s="189">
        <v>127</v>
      </c>
      <c r="L30" s="236">
        <f t="shared" si="5"/>
        <v>34</v>
      </c>
      <c r="M30" s="189">
        <v>22</v>
      </c>
      <c r="N30" s="189">
        <v>12</v>
      </c>
      <c r="O30" s="189" t="s">
        <v>122</v>
      </c>
      <c r="P30" s="189" t="s">
        <v>122</v>
      </c>
      <c r="Q30" s="189" t="s">
        <v>122</v>
      </c>
      <c r="R30" s="189" t="s">
        <v>122</v>
      </c>
      <c r="S30" s="189" t="s">
        <v>122</v>
      </c>
      <c r="T30" s="189" t="s">
        <v>122</v>
      </c>
      <c r="U30" s="236">
        <f t="shared" si="8"/>
        <v>42</v>
      </c>
      <c r="V30" s="237">
        <v>21</v>
      </c>
      <c r="W30" s="237">
        <v>21</v>
      </c>
      <c r="X30" s="236">
        <f t="shared" si="9"/>
        <v>2</v>
      </c>
      <c r="Y30" s="237">
        <v>2</v>
      </c>
      <c r="Z30" s="237">
        <v>0</v>
      </c>
      <c r="AA30" s="236">
        <f t="shared" si="10"/>
        <v>11</v>
      </c>
      <c r="AB30" s="236">
        <f t="shared" si="10"/>
        <v>5</v>
      </c>
      <c r="AC30" s="236">
        <f t="shared" si="10"/>
        <v>6</v>
      </c>
      <c r="AD30" s="143" t="s">
        <v>127</v>
      </c>
      <c r="AE30" s="141">
        <v>12</v>
      </c>
      <c r="AF30" s="236">
        <f t="shared" si="11"/>
        <v>0</v>
      </c>
      <c r="AG30" s="237">
        <v>0</v>
      </c>
      <c r="AH30" s="237">
        <v>0</v>
      </c>
      <c r="AI30" s="236">
        <f t="shared" si="12"/>
        <v>1</v>
      </c>
      <c r="AJ30" s="237">
        <v>0</v>
      </c>
      <c r="AK30" s="237">
        <v>1</v>
      </c>
      <c r="AL30" s="236">
        <f t="shared" si="13"/>
        <v>3</v>
      </c>
      <c r="AM30" s="237">
        <v>1</v>
      </c>
      <c r="AN30" s="237">
        <v>2</v>
      </c>
      <c r="AO30" s="236">
        <f t="shared" si="14"/>
        <v>3</v>
      </c>
      <c r="AP30" s="237">
        <v>2</v>
      </c>
      <c r="AQ30" s="237">
        <v>1</v>
      </c>
      <c r="AR30" s="236">
        <f t="shared" si="15"/>
        <v>3</v>
      </c>
      <c r="AS30" s="236">
        <f t="shared" si="15"/>
        <v>2</v>
      </c>
      <c r="AT30" s="236">
        <f t="shared" si="15"/>
        <v>1</v>
      </c>
      <c r="AU30" s="236">
        <f t="shared" si="16"/>
        <v>1</v>
      </c>
      <c r="AV30" s="237">
        <v>1</v>
      </c>
      <c r="AW30" s="237">
        <v>0</v>
      </c>
      <c r="AX30" s="236">
        <f t="shared" si="17"/>
        <v>2</v>
      </c>
      <c r="AY30" s="237">
        <v>1</v>
      </c>
      <c r="AZ30" s="237">
        <v>1</v>
      </c>
      <c r="BA30" s="236">
        <f t="shared" si="18"/>
        <v>0</v>
      </c>
      <c r="BB30" s="237">
        <v>0</v>
      </c>
      <c r="BC30" s="237">
        <v>0</v>
      </c>
      <c r="BD30" s="238">
        <f t="shared" si="19"/>
        <v>0</v>
      </c>
      <c r="BE30" s="237">
        <v>0</v>
      </c>
      <c r="BF30" s="237">
        <v>0</v>
      </c>
      <c r="BG30" s="236">
        <f t="shared" si="20"/>
        <v>1</v>
      </c>
      <c r="BH30" s="237">
        <v>0</v>
      </c>
      <c r="BI30" s="237">
        <v>1</v>
      </c>
    </row>
    <row r="31" spans="1:61" s="134" customFormat="1" ht="15.75" customHeight="1">
      <c r="A31" s="143" t="s">
        <v>128</v>
      </c>
      <c r="B31" s="141">
        <v>13</v>
      </c>
      <c r="C31" s="188">
        <f t="shared" si="2"/>
        <v>401</v>
      </c>
      <c r="D31" s="188">
        <f t="shared" si="2"/>
        <v>226</v>
      </c>
      <c r="E31" s="188">
        <f t="shared" si="2"/>
        <v>175</v>
      </c>
      <c r="F31" s="236">
        <f t="shared" si="3"/>
        <v>39</v>
      </c>
      <c r="G31" s="189">
        <v>23</v>
      </c>
      <c r="H31" s="189">
        <v>16</v>
      </c>
      <c r="I31" s="236">
        <f t="shared" si="4"/>
        <v>309</v>
      </c>
      <c r="J31" s="189">
        <v>164</v>
      </c>
      <c r="K31" s="189">
        <v>145</v>
      </c>
      <c r="L31" s="236">
        <f t="shared" si="5"/>
        <v>53</v>
      </c>
      <c r="M31" s="189">
        <v>39</v>
      </c>
      <c r="N31" s="189">
        <v>14</v>
      </c>
      <c r="O31" s="189" t="s">
        <v>122</v>
      </c>
      <c r="P31" s="189" t="s">
        <v>122</v>
      </c>
      <c r="Q31" s="189" t="s">
        <v>122</v>
      </c>
      <c r="R31" s="189" t="s">
        <v>122</v>
      </c>
      <c r="S31" s="189" t="s">
        <v>122</v>
      </c>
      <c r="T31" s="189" t="s">
        <v>122</v>
      </c>
      <c r="U31" s="236">
        <f t="shared" si="8"/>
        <v>24</v>
      </c>
      <c r="V31" s="237">
        <v>17</v>
      </c>
      <c r="W31" s="237">
        <v>7</v>
      </c>
      <c r="X31" s="236">
        <f t="shared" si="9"/>
        <v>0</v>
      </c>
      <c r="Y31" s="237">
        <v>0</v>
      </c>
      <c r="Z31" s="237">
        <v>0</v>
      </c>
      <c r="AA31" s="236">
        <f t="shared" si="10"/>
        <v>5</v>
      </c>
      <c r="AB31" s="236">
        <f t="shared" si="10"/>
        <v>2</v>
      </c>
      <c r="AC31" s="236">
        <f t="shared" si="10"/>
        <v>3</v>
      </c>
      <c r="AD31" s="143" t="s">
        <v>128</v>
      </c>
      <c r="AE31" s="141">
        <v>13</v>
      </c>
      <c r="AF31" s="236">
        <f t="shared" si="11"/>
        <v>2</v>
      </c>
      <c r="AG31" s="237">
        <v>1</v>
      </c>
      <c r="AH31" s="237">
        <v>1</v>
      </c>
      <c r="AI31" s="236">
        <f t="shared" si="12"/>
        <v>0</v>
      </c>
      <c r="AJ31" s="237">
        <v>0</v>
      </c>
      <c r="AK31" s="237">
        <v>0</v>
      </c>
      <c r="AL31" s="236">
        <f t="shared" si="13"/>
        <v>1</v>
      </c>
      <c r="AM31" s="237">
        <v>0</v>
      </c>
      <c r="AN31" s="237">
        <v>1</v>
      </c>
      <c r="AO31" s="236">
        <f t="shared" si="14"/>
        <v>0</v>
      </c>
      <c r="AP31" s="237">
        <v>0</v>
      </c>
      <c r="AQ31" s="237">
        <v>0</v>
      </c>
      <c r="AR31" s="236">
        <f t="shared" si="15"/>
        <v>0</v>
      </c>
      <c r="AS31" s="236">
        <f t="shared" si="15"/>
        <v>0</v>
      </c>
      <c r="AT31" s="236">
        <f t="shared" si="15"/>
        <v>0</v>
      </c>
      <c r="AU31" s="236">
        <f t="shared" si="16"/>
        <v>0</v>
      </c>
      <c r="AV31" s="237">
        <v>0</v>
      </c>
      <c r="AW31" s="237">
        <v>0</v>
      </c>
      <c r="AX31" s="236">
        <f t="shared" si="17"/>
        <v>0</v>
      </c>
      <c r="AY31" s="237">
        <v>0</v>
      </c>
      <c r="AZ31" s="237">
        <v>0</v>
      </c>
      <c r="BA31" s="236">
        <f t="shared" si="18"/>
        <v>0</v>
      </c>
      <c r="BB31" s="237">
        <v>0</v>
      </c>
      <c r="BC31" s="237">
        <v>0</v>
      </c>
      <c r="BD31" s="238">
        <f t="shared" si="19"/>
        <v>1</v>
      </c>
      <c r="BE31" s="237">
        <v>1</v>
      </c>
      <c r="BF31" s="237">
        <v>0</v>
      </c>
      <c r="BG31" s="236">
        <f t="shared" si="20"/>
        <v>1</v>
      </c>
      <c r="BH31" s="237">
        <v>0</v>
      </c>
      <c r="BI31" s="237">
        <v>1</v>
      </c>
    </row>
    <row r="32" spans="1:61" s="134" customFormat="1" ht="15.75" customHeight="1">
      <c r="A32" s="143" t="s">
        <v>129</v>
      </c>
      <c r="B32" s="141">
        <v>14</v>
      </c>
      <c r="C32" s="188">
        <f t="shared" si="2"/>
        <v>338</v>
      </c>
      <c r="D32" s="188">
        <f t="shared" si="2"/>
        <v>180</v>
      </c>
      <c r="E32" s="188">
        <f t="shared" si="2"/>
        <v>158</v>
      </c>
      <c r="F32" s="236">
        <f t="shared" si="3"/>
        <v>49</v>
      </c>
      <c r="G32" s="189">
        <v>28</v>
      </c>
      <c r="H32" s="189">
        <v>21</v>
      </c>
      <c r="I32" s="236">
        <f t="shared" si="4"/>
        <v>249</v>
      </c>
      <c r="J32" s="189">
        <v>130</v>
      </c>
      <c r="K32" s="189">
        <v>119</v>
      </c>
      <c r="L32" s="236">
        <f t="shared" si="5"/>
        <v>40</v>
      </c>
      <c r="M32" s="189">
        <v>22</v>
      </c>
      <c r="N32" s="189">
        <v>18</v>
      </c>
      <c r="O32" s="189" t="s">
        <v>122</v>
      </c>
      <c r="P32" s="189" t="s">
        <v>122</v>
      </c>
      <c r="Q32" s="189" t="s">
        <v>122</v>
      </c>
      <c r="R32" s="189" t="s">
        <v>122</v>
      </c>
      <c r="S32" s="189" t="s">
        <v>122</v>
      </c>
      <c r="T32" s="189" t="s">
        <v>122</v>
      </c>
      <c r="U32" s="236">
        <f t="shared" si="8"/>
        <v>21</v>
      </c>
      <c r="V32" s="237">
        <v>16</v>
      </c>
      <c r="W32" s="237">
        <v>5</v>
      </c>
      <c r="X32" s="236">
        <f t="shared" si="9"/>
        <v>0</v>
      </c>
      <c r="Y32" s="237">
        <v>0</v>
      </c>
      <c r="Z32" s="237">
        <v>0</v>
      </c>
      <c r="AA32" s="236">
        <f t="shared" si="10"/>
        <v>7</v>
      </c>
      <c r="AB32" s="236">
        <f t="shared" si="10"/>
        <v>3</v>
      </c>
      <c r="AC32" s="236">
        <f t="shared" si="10"/>
        <v>4</v>
      </c>
      <c r="AD32" s="143" t="s">
        <v>129</v>
      </c>
      <c r="AE32" s="141">
        <v>14</v>
      </c>
      <c r="AF32" s="236">
        <f t="shared" si="11"/>
        <v>1</v>
      </c>
      <c r="AG32" s="237">
        <v>1</v>
      </c>
      <c r="AH32" s="237">
        <v>0</v>
      </c>
      <c r="AI32" s="236">
        <f t="shared" si="12"/>
        <v>2</v>
      </c>
      <c r="AJ32" s="237">
        <v>0</v>
      </c>
      <c r="AK32" s="237">
        <v>2</v>
      </c>
      <c r="AL32" s="236">
        <f t="shared" si="13"/>
        <v>0</v>
      </c>
      <c r="AM32" s="237">
        <v>0</v>
      </c>
      <c r="AN32" s="237">
        <v>0</v>
      </c>
      <c r="AO32" s="236">
        <f t="shared" si="14"/>
        <v>1</v>
      </c>
      <c r="AP32" s="237">
        <v>0</v>
      </c>
      <c r="AQ32" s="237">
        <v>1</v>
      </c>
      <c r="AR32" s="236">
        <f t="shared" si="15"/>
        <v>1</v>
      </c>
      <c r="AS32" s="236">
        <f t="shared" si="15"/>
        <v>1</v>
      </c>
      <c r="AT32" s="236">
        <f t="shared" si="15"/>
        <v>0</v>
      </c>
      <c r="AU32" s="236">
        <f t="shared" si="16"/>
        <v>1</v>
      </c>
      <c r="AV32" s="237">
        <v>1</v>
      </c>
      <c r="AW32" s="237">
        <v>0</v>
      </c>
      <c r="AX32" s="236">
        <f t="shared" si="17"/>
        <v>0</v>
      </c>
      <c r="AY32" s="237">
        <v>0</v>
      </c>
      <c r="AZ32" s="237">
        <v>0</v>
      </c>
      <c r="BA32" s="236">
        <f t="shared" si="18"/>
        <v>0</v>
      </c>
      <c r="BB32" s="237">
        <v>0</v>
      </c>
      <c r="BC32" s="237">
        <v>0</v>
      </c>
      <c r="BD32" s="238">
        <f t="shared" si="19"/>
        <v>2</v>
      </c>
      <c r="BE32" s="237">
        <v>1</v>
      </c>
      <c r="BF32" s="237">
        <v>1</v>
      </c>
      <c r="BG32" s="236">
        <f t="shared" si="20"/>
        <v>0</v>
      </c>
      <c r="BH32" s="237">
        <v>0</v>
      </c>
      <c r="BI32" s="237">
        <v>0</v>
      </c>
    </row>
    <row r="33" spans="1:61" s="134" customFormat="1" ht="15.75" customHeight="1">
      <c r="A33" s="143" t="s">
        <v>130</v>
      </c>
      <c r="B33" s="141">
        <v>15</v>
      </c>
      <c r="C33" s="188">
        <f t="shared" si="2"/>
        <v>318</v>
      </c>
      <c r="D33" s="188">
        <f t="shared" si="2"/>
        <v>183</v>
      </c>
      <c r="E33" s="188">
        <f t="shared" si="2"/>
        <v>135</v>
      </c>
      <c r="F33" s="236">
        <f t="shared" si="3"/>
        <v>37</v>
      </c>
      <c r="G33" s="189">
        <v>22</v>
      </c>
      <c r="H33" s="189">
        <v>15</v>
      </c>
      <c r="I33" s="236">
        <f t="shared" si="4"/>
        <v>245</v>
      </c>
      <c r="J33" s="189">
        <v>135</v>
      </c>
      <c r="K33" s="189">
        <v>110</v>
      </c>
      <c r="L33" s="236">
        <f t="shared" si="5"/>
        <v>36</v>
      </c>
      <c r="M33" s="189">
        <v>26</v>
      </c>
      <c r="N33" s="189">
        <v>10</v>
      </c>
      <c r="O33" s="189" t="s">
        <v>122</v>
      </c>
      <c r="P33" s="189" t="s">
        <v>122</v>
      </c>
      <c r="Q33" s="189" t="s">
        <v>122</v>
      </c>
      <c r="R33" s="189" t="s">
        <v>122</v>
      </c>
      <c r="S33" s="189" t="s">
        <v>122</v>
      </c>
      <c r="T33" s="189" t="s">
        <v>122</v>
      </c>
      <c r="U33" s="236">
        <f t="shared" si="8"/>
        <v>21</v>
      </c>
      <c r="V33" s="237">
        <v>11</v>
      </c>
      <c r="W33" s="237">
        <v>10</v>
      </c>
      <c r="X33" s="236">
        <f t="shared" si="9"/>
        <v>0</v>
      </c>
      <c r="Y33" s="237">
        <v>0</v>
      </c>
      <c r="Z33" s="237">
        <v>0</v>
      </c>
      <c r="AA33" s="236">
        <f t="shared" si="10"/>
        <v>4</v>
      </c>
      <c r="AB33" s="236">
        <f t="shared" si="10"/>
        <v>2</v>
      </c>
      <c r="AC33" s="236">
        <f t="shared" si="10"/>
        <v>2</v>
      </c>
      <c r="AD33" s="143" t="s">
        <v>130</v>
      </c>
      <c r="AE33" s="141">
        <v>15</v>
      </c>
      <c r="AF33" s="236">
        <f t="shared" si="11"/>
        <v>2</v>
      </c>
      <c r="AG33" s="237">
        <v>2</v>
      </c>
      <c r="AH33" s="237">
        <v>0</v>
      </c>
      <c r="AI33" s="236">
        <f t="shared" si="12"/>
        <v>1</v>
      </c>
      <c r="AJ33" s="237">
        <v>0</v>
      </c>
      <c r="AK33" s="237">
        <v>1</v>
      </c>
      <c r="AL33" s="236">
        <f t="shared" si="13"/>
        <v>1</v>
      </c>
      <c r="AM33" s="237">
        <v>0</v>
      </c>
      <c r="AN33" s="237">
        <v>1</v>
      </c>
      <c r="AO33" s="236">
        <f t="shared" si="14"/>
        <v>0</v>
      </c>
      <c r="AP33" s="237">
        <v>0</v>
      </c>
      <c r="AQ33" s="237">
        <v>0</v>
      </c>
      <c r="AR33" s="236">
        <f t="shared" si="15"/>
        <v>0</v>
      </c>
      <c r="AS33" s="236">
        <f t="shared" si="15"/>
        <v>0</v>
      </c>
      <c r="AT33" s="236">
        <f t="shared" si="15"/>
        <v>0</v>
      </c>
      <c r="AU33" s="236">
        <f t="shared" si="16"/>
        <v>0</v>
      </c>
      <c r="AV33" s="237">
        <v>0</v>
      </c>
      <c r="AW33" s="237">
        <v>0</v>
      </c>
      <c r="AX33" s="236">
        <f t="shared" si="17"/>
        <v>0</v>
      </c>
      <c r="AY33" s="237">
        <v>0</v>
      </c>
      <c r="AZ33" s="237">
        <v>0</v>
      </c>
      <c r="BA33" s="236">
        <f t="shared" si="18"/>
        <v>0</v>
      </c>
      <c r="BB33" s="237">
        <v>0</v>
      </c>
      <c r="BC33" s="237">
        <v>0</v>
      </c>
      <c r="BD33" s="238">
        <f t="shared" si="19"/>
        <v>0</v>
      </c>
      <c r="BE33" s="237">
        <v>0</v>
      </c>
      <c r="BF33" s="237">
        <v>0</v>
      </c>
      <c r="BG33" s="236">
        <f t="shared" si="20"/>
        <v>0</v>
      </c>
      <c r="BH33" s="237">
        <v>0</v>
      </c>
      <c r="BI33" s="237">
        <v>0</v>
      </c>
    </row>
    <row r="34" spans="1:61" s="134" customFormat="1" ht="15.75" customHeight="1">
      <c r="A34" s="143" t="s">
        <v>131</v>
      </c>
      <c r="B34" s="141">
        <v>16</v>
      </c>
      <c r="C34" s="188">
        <f t="shared" si="2"/>
        <v>368</v>
      </c>
      <c r="D34" s="188">
        <f t="shared" si="2"/>
        <v>177</v>
      </c>
      <c r="E34" s="188">
        <f t="shared" si="2"/>
        <v>191</v>
      </c>
      <c r="F34" s="236">
        <f t="shared" si="3"/>
        <v>26</v>
      </c>
      <c r="G34" s="189">
        <v>16</v>
      </c>
      <c r="H34" s="189">
        <v>10</v>
      </c>
      <c r="I34" s="236">
        <f t="shared" si="4"/>
        <v>285</v>
      </c>
      <c r="J34" s="189">
        <v>127</v>
      </c>
      <c r="K34" s="189">
        <v>158</v>
      </c>
      <c r="L34" s="236">
        <f t="shared" si="5"/>
        <v>57</v>
      </c>
      <c r="M34" s="189">
        <v>34</v>
      </c>
      <c r="N34" s="189">
        <v>23</v>
      </c>
      <c r="O34" s="189" t="s">
        <v>122</v>
      </c>
      <c r="P34" s="189" t="s">
        <v>122</v>
      </c>
      <c r="Q34" s="189" t="s">
        <v>122</v>
      </c>
      <c r="R34" s="189" t="s">
        <v>122</v>
      </c>
      <c r="S34" s="189" t="s">
        <v>122</v>
      </c>
      <c r="T34" s="189" t="s">
        <v>122</v>
      </c>
      <c r="U34" s="236">
        <f t="shared" si="8"/>
        <v>29</v>
      </c>
      <c r="V34" s="237">
        <v>13</v>
      </c>
      <c r="W34" s="237">
        <v>16</v>
      </c>
      <c r="X34" s="236">
        <f t="shared" si="9"/>
        <v>0</v>
      </c>
      <c r="Y34" s="237">
        <v>0</v>
      </c>
      <c r="Z34" s="237">
        <v>0</v>
      </c>
      <c r="AA34" s="236">
        <f t="shared" si="10"/>
        <v>2</v>
      </c>
      <c r="AB34" s="236">
        <f t="shared" si="10"/>
        <v>1</v>
      </c>
      <c r="AC34" s="236">
        <f t="shared" si="10"/>
        <v>1</v>
      </c>
      <c r="AD34" s="143" t="s">
        <v>131</v>
      </c>
      <c r="AE34" s="141">
        <v>16</v>
      </c>
      <c r="AF34" s="236">
        <f t="shared" si="11"/>
        <v>1</v>
      </c>
      <c r="AG34" s="237">
        <v>0</v>
      </c>
      <c r="AH34" s="237">
        <v>1</v>
      </c>
      <c r="AI34" s="236">
        <f t="shared" si="12"/>
        <v>0</v>
      </c>
      <c r="AJ34" s="237">
        <v>0</v>
      </c>
      <c r="AK34" s="237">
        <v>0</v>
      </c>
      <c r="AL34" s="236">
        <f t="shared" si="13"/>
        <v>0</v>
      </c>
      <c r="AM34" s="237">
        <v>0</v>
      </c>
      <c r="AN34" s="237">
        <v>0</v>
      </c>
      <c r="AO34" s="236">
        <f t="shared" si="14"/>
        <v>0</v>
      </c>
      <c r="AP34" s="237">
        <v>0</v>
      </c>
      <c r="AQ34" s="237">
        <v>0</v>
      </c>
      <c r="AR34" s="236">
        <f t="shared" si="15"/>
        <v>0</v>
      </c>
      <c r="AS34" s="236">
        <f t="shared" si="15"/>
        <v>0</v>
      </c>
      <c r="AT34" s="236">
        <f t="shared" si="15"/>
        <v>0</v>
      </c>
      <c r="AU34" s="236">
        <f t="shared" si="16"/>
        <v>0</v>
      </c>
      <c r="AV34" s="237">
        <v>0</v>
      </c>
      <c r="AW34" s="237">
        <v>0</v>
      </c>
      <c r="AX34" s="236">
        <f t="shared" si="17"/>
        <v>0</v>
      </c>
      <c r="AY34" s="237">
        <v>0</v>
      </c>
      <c r="AZ34" s="237">
        <v>0</v>
      </c>
      <c r="BA34" s="236">
        <f t="shared" si="18"/>
        <v>0</v>
      </c>
      <c r="BB34" s="237">
        <v>0</v>
      </c>
      <c r="BC34" s="237">
        <v>0</v>
      </c>
      <c r="BD34" s="238">
        <f t="shared" si="19"/>
        <v>1</v>
      </c>
      <c r="BE34" s="237">
        <v>1</v>
      </c>
      <c r="BF34" s="237">
        <v>0</v>
      </c>
      <c r="BG34" s="236">
        <f t="shared" si="20"/>
        <v>0</v>
      </c>
      <c r="BH34" s="237">
        <v>0</v>
      </c>
      <c r="BI34" s="237">
        <v>0</v>
      </c>
    </row>
    <row r="35" spans="1:61" s="134" customFormat="1" ht="15.75" customHeight="1">
      <c r="A35" s="143" t="s">
        <v>132</v>
      </c>
      <c r="B35" s="141">
        <v>17</v>
      </c>
      <c r="C35" s="188">
        <f t="shared" si="2"/>
        <v>412</v>
      </c>
      <c r="D35" s="188">
        <f t="shared" si="2"/>
        <v>221</v>
      </c>
      <c r="E35" s="188">
        <f t="shared" si="2"/>
        <v>191</v>
      </c>
      <c r="F35" s="236">
        <f t="shared" si="3"/>
        <v>35</v>
      </c>
      <c r="G35" s="189">
        <v>20</v>
      </c>
      <c r="H35" s="189">
        <v>15</v>
      </c>
      <c r="I35" s="236">
        <f t="shared" si="4"/>
        <v>330</v>
      </c>
      <c r="J35" s="189">
        <v>175</v>
      </c>
      <c r="K35" s="189">
        <v>155</v>
      </c>
      <c r="L35" s="236">
        <f t="shared" si="5"/>
        <v>47</v>
      </c>
      <c r="M35" s="189">
        <v>26</v>
      </c>
      <c r="N35" s="189">
        <v>21</v>
      </c>
      <c r="O35" s="189" t="s">
        <v>122</v>
      </c>
      <c r="P35" s="189" t="s">
        <v>122</v>
      </c>
      <c r="Q35" s="189" t="s">
        <v>122</v>
      </c>
      <c r="R35" s="189" t="s">
        <v>122</v>
      </c>
      <c r="S35" s="189" t="s">
        <v>122</v>
      </c>
      <c r="T35" s="189" t="s">
        <v>122</v>
      </c>
      <c r="U35" s="236">
        <f t="shared" si="8"/>
        <v>36</v>
      </c>
      <c r="V35" s="237">
        <v>16</v>
      </c>
      <c r="W35" s="237">
        <v>20</v>
      </c>
      <c r="X35" s="236">
        <f t="shared" si="9"/>
        <v>0</v>
      </c>
      <c r="Y35" s="237">
        <v>0</v>
      </c>
      <c r="Z35" s="237">
        <v>0</v>
      </c>
      <c r="AA35" s="236">
        <f t="shared" si="10"/>
        <v>1</v>
      </c>
      <c r="AB35" s="236">
        <f t="shared" si="10"/>
        <v>1</v>
      </c>
      <c r="AC35" s="236">
        <f t="shared" si="10"/>
        <v>0</v>
      </c>
      <c r="AD35" s="143" t="s">
        <v>132</v>
      </c>
      <c r="AE35" s="141">
        <v>17</v>
      </c>
      <c r="AF35" s="236">
        <f t="shared" si="11"/>
        <v>0</v>
      </c>
      <c r="AG35" s="237">
        <v>0</v>
      </c>
      <c r="AH35" s="237">
        <v>0</v>
      </c>
      <c r="AI35" s="236">
        <f t="shared" si="12"/>
        <v>0</v>
      </c>
      <c r="AJ35" s="237">
        <v>0</v>
      </c>
      <c r="AK35" s="237">
        <v>0</v>
      </c>
      <c r="AL35" s="236">
        <f t="shared" si="13"/>
        <v>0</v>
      </c>
      <c r="AM35" s="237">
        <v>0</v>
      </c>
      <c r="AN35" s="237">
        <v>0</v>
      </c>
      <c r="AO35" s="236">
        <f t="shared" si="14"/>
        <v>0</v>
      </c>
      <c r="AP35" s="237">
        <v>0</v>
      </c>
      <c r="AQ35" s="237">
        <v>0</v>
      </c>
      <c r="AR35" s="236">
        <f t="shared" si="15"/>
        <v>1</v>
      </c>
      <c r="AS35" s="236">
        <f t="shared" si="15"/>
        <v>1</v>
      </c>
      <c r="AT35" s="236">
        <f t="shared" si="15"/>
        <v>0</v>
      </c>
      <c r="AU35" s="236">
        <f t="shared" si="16"/>
        <v>0</v>
      </c>
      <c r="AV35" s="237">
        <v>0</v>
      </c>
      <c r="AW35" s="237">
        <v>0</v>
      </c>
      <c r="AX35" s="236">
        <f t="shared" si="17"/>
        <v>1</v>
      </c>
      <c r="AY35" s="237">
        <v>1</v>
      </c>
      <c r="AZ35" s="237">
        <v>0</v>
      </c>
      <c r="BA35" s="236">
        <f t="shared" si="18"/>
        <v>0</v>
      </c>
      <c r="BB35" s="237">
        <v>0</v>
      </c>
      <c r="BC35" s="237">
        <v>0</v>
      </c>
      <c r="BD35" s="238">
        <f t="shared" si="19"/>
        <v>0</v>
      </c>
      <c r="BE35" s="237">
        <v>0</v>
      </c>
      <c r="BF35" s="237">
        <v>0</v>
      </c>
      <c r="BG35" s="236">
        <f t="shared" si="20"/>
        <v>0</v>
      </c>
      <c r="BH35" s="237">
        <v>0</v>
      </c>
      <c r="BI35" s="237">
        <v>0</v>
      </c>
    </row>
    <row r="36" spans="1:61" s="134" customFormat="1" ht="15.75" customHeight="1">
      <c r="A36" s="143" t="s">
        <v>133</v>
      </c>
      <c r="B36" s="141">
        <v>18</v>
      </c>
      <c r="C36" s="188">
        <f t="shared" si="2"/>
        <v>440</v>
      </c>
      <c r="D36" s="188">
        <f t="shared" si="2"/>
        <v>213</v>
      </c>
      <c r="E36" s="188">
        <f t="shared" si="2"/>
        <v>227</v>
      </c>
      <c r="F36" s="236">
        <f t="shared" si="3"/>
        <v>36</v>
      </c>
      <c r="G36" s="189">
        <v>12</v>
      </c>
      <c r="H36" s="189">
        <v>24</v>
      </c>
      <c r="I36" s="236">
        <f t="shared" si="4"/>
        <v>340</v>
      </c>
      <c r="J36" s="189">
        <v>167</v>
      </c>
      <c r="K36" s="189">
        <v>173</v>
      </c>
      <c r="L36" s="236">
        <f t="shared" si="5"/>
        <v>64</v>
      </c>
      <c r="M36" s="189">
        <v>34</v>
      </c>
      <c r="N36" s="189">
        <v>30</v>
      </c>
      <c r="O36" s="189" t="s">
        <v>122</v>
      </c>
      <c r="P36" s="189" t="s">
        <v>122</v>
      </c>
      <c r="Q36" s="189" t="s">
        <v>122</v>
      </c>
      <c r="R36" s="189" t="s">
        <v>122</v>
      </c>
      <c r="S36" s="189" t="s">
        <v>122</v>
      </c>
      <c r="T36" s="189" t="s">
        <v>122</v>
      </c>
      <c r="U36" s="236">
        <f t="shared" si="8"/>
        <v>34</v>
      </c>
      <c r="V36" s="237">
        <v>16</v>
      </c>
      <c r="W36" s="237">
        <v>18</v>
      </c>
      <c r="X36" s="236">
        <f t="shared" si="9"/>
        <v>0</v>
      </c>
      <c r="Y36" s="237">
        <v>0</v>
      </c>
      <c r="Z36" s="237">
        <v>0</v>
      </c>
      <c r="AA36" s="236">
        <f t="shared" si="10"/>
        <v>5</v>
      </c>
      <c r="AB36" s="236">
        <f t="shared" si="10"/>
        <v>4</v>
      </c>
      <c r="AC36" s="236">
        <f t="shared" si="10"/>
        <v>1</v>
      </c>
      <c r="AD36" s="143" t="s">
        <v>133</v>
      </c>
      <c r="AE36" s="141">
        <v>18</v>
      </c>
      <c r="AF36" s="236">
        <f t="shared" si="11"/>
        <v>0</v>
      </c>
      <c r="AG36" s="237">
        <v>0</v>
      </c>
      <c r="AH36" s="237">
        <v>0</v>
      </c>
      <c r="AI36" s="236">
        <f t="shared" si="12"/>
        <v>0</v>
      </c>
      <c r="AJ36" s="237">
        <v>0</v>
      </c>
      <c r="AK36" s="237">
        <v>0</v>
      </c>
      <c r="AL36" s="236">
        <f t="shared" si="13"/>
        <v>0</v>
      </c>
      <c r="AM36" s="237">
        <v>0</v>
      </c>
      <c r="AN36" s="237">
        <v>0</v>
      </c>
      <c r="AO36" s="236">
        <f t="shared" si="14"/>
        <v>1</v>
      </c>
      <c r="AP36" s="237">
        <v>1</v>
      </c>
      <c r="AQ36" s="237">
        <v>0</v>
      </c>
      <c r="AR36" s="236">
        <f t="shared" si="15"/>
        <v>3</v>
      </c>
      <c r="AS36" s="236">
        <f t="shared" si="15"/>
        <v>2</v>
      </c>
      <c r="AT36" s="236">
        <f t="shared" si="15"/>
        <v>1</v>
      </c>
      <c r="AU36" s="236">
        <f t="shared" si="16"/>
        <v>0</v>
      </c>
      <c r="AV36" s="237">
        <v>0</v>
      </c>
      <c r="AW36" s="237">
        <v>0</v>
      </c>
      <c r="AX36" s="236">
        <f t="shared" si="17"/>
        <v>3</v>
      </c>
      <c r="AY36" s="237">
        <v>2</v>
      </c>
      <c r="AZ36" s="237">
        <v>1</v>
      </c>
      <c r="BA36" s="236">
        <f t="shared" si="18"/>
        <v>0</v>
      </c>
      <c r="BB36" s="237">
        <v>0</v>
      </c>
      <c r="BC36" s="237">
        <v>0</v>
      </c>
      <c r="BD36" s="238">
        <f t="shared" si="19"/>
        <v>1</v>
      </c>
      <c r="BE36" s="237">
        <v>1</v>
      </c>
      <c r="BF36" s="237">
        <v>0</v>
      </c>
      <c r="BG36" s="236">
        <f t="shared" si="20"/>
        <v>0</v>
      </c>
      <c r="BH36" s="237">
        <v>0</v>
      </c>
      <c r="BI36" s="237">
        <v>0</v>
      </c>
    </row>
    <row r="37" spans="1:61" s="134" customFormat="1" ht="15.75" customHeight="1">
      <c r="A37" s="143" t="s">
        <v>134</v>
      </c>
      <c r="B37" s="141">
        <v>19</v>
      </c>
      <c r="C37" s="188">
        <f t="shared" si="2"/>
        <v>386</v>
      </c>
      <c r="D37" s="188">
        <f t="shared" si="2"/>
        <v>207</v>
      </c>
      <c r="E37" s="188">
        <f t="shared" si="2"/>
        <v>179</v>
      </c>
      <c r="F37" s="236">
        <f t="shared" si="3"/>
        <v>28</v>
      </c>
      <c r="G37" s="189">
        <v>15</v>
      </c>
      <c r="H37" s="189">
        <v>13</v>
      </c>
      <c r="I37" s="236">
        <f t="shared" si="4"/>
        <v>318</v>
      </c>
      <c r="J37" s="189">
        <v>166</v>
      </c>
      <c r="K37" s="189">
        <v>152</v>
      </c>
      <c r="L37" s="236">
        <f t="shared" si="5"/>
        <v>40</v>
      </c>
      <c r="M37" s="189">
        <v>26</v>
      </c>
      <c r="N37" s="189">
        <v>14</v>
      </c>
      <c r="O37" s="189" t="s">
        <v>122</v>
      </c>
      <c r="P37" s="189" t="s">
        <v>122</v>
      </c>
      <c r="Q37" s="189" t="s">
        <v>122</v>
      </c>
      <c r="R37" s="189" t="s">
        <v>122</v>
      </c>
      <c r="S37" s="189" t="s">
        <v>122</v>
      </c>
      <c r="T37" s="189" t="s">
        <v>122</v>
      </c>
      <c r="U37" s="236">
        <f t="shared" si="8"/>
        <v>24</v>
      </c>
      <c r="V37" s="237">
        <v>12</v>
      </c>
      <c r="W37" s="237">
        <v>12</v>
      </c>
      <c r="X37" s="236">
        <f t="shared" si="9"/>
        <v>0</v>
      </c>
      <c r="Y37" s="237">
        <v>0</v>
      </c>
      <c r="Z37" s="237">
        <v>0</v>
      </c>
      <c r="AA37" s="236">
        <f t="shared" si="10"/>
        <v>3</v>
      </c>
      <c r="AB37" s="236">
        <f t="shared" si="10"/>
        <v>1</v>
      </c>
      <c r="AC37" s="236">
        <f t="shared" si="10"/>
        <v>2</v>
      </c>
      <c r="AD37" s="143" t="s">
        <v>134</v>
      </c>
      <c r="AE37" s="141">
        <v>19</v>
      </c>
      <c r="AF37" s="236">
        <f t="shared" si="11"/>
        <v>0</v>
      </c>
      <c r="AG37" s="237">
        <v>0</v>
      </c>
      <c r="AH37" s="237">
        <v>0</v>
      </c>
      <c r="AI37" s="236">
        <f t="shared" si="12"/>
        <v>1</v>
      </c>
      <c r="AJ37" s="237">
        <v>0</v>
      </c>
      <c r="AK37" s="237">
        <v>1</v>
      </c>
      <c r="AL37" s="236">
        <f t="shared" si="13"/>
        <v>1</v>
      </c>
      <c r="AM37" s="237">
        <v>0</v>
      </c>
      <c r="AN37" s="237">
        <v>1</v>
      </c>
      <c r="AO37" s="236">
        <f t="shared" si="14"/>
        <v>0</v>
      </c>
      <c r="AP37" s="237">
        <v>0</v>
      </c>
      <c r="AQ37" s="237">
        <v>0</v>
      </c>
      <c r="AR37" s="236">
        <f t="shared" si="15"/>
        <v>0</v>
      </c>
      <c r="AS37" s="236">
        <f t="shared" si="15"/>
        <v>0</v>
      </c>
      <c r="AT37" s="236">
        <f t="shared" si="15"/>
        <v>0</v>
      </c>
      <c r="AU37" s="236">
        <f t="shared" si="16"/>
        <v>0</v>
      </c>
      <c r="AV37" s="237">
        <v>0</v>
      </c>
      <c r="AW37" s="237">
        <v>0</v>
      </c>
      <c r="AX37" s="236">
        <f t="shared" si="17"/>
        <v>0</v>
      </c>
      <c r="AY37" s="237">
        <v>0</v>
      </c>
      <c r="AZ37" s="237">
        <v>0</v>
      </c>
      <c r="BA37" s="236">
        <f t="shared" si="18"/>
        <v>0</v>
      </c>
      <c r="BB37" s="237">
        <v>0</v>
      </c>
      <c r="BC37" s="237">
        <v>0</v>
      </c>
      <c r="BD37" s="238">
        <f t="shared" si="19"/>
        <v>1</v>
      </c>
      <c r="BE37" s="237">
        <v>1</v>
      </c>
      <c r="BF37" s="237">
        <v>0</v>
      </c>
      <c r="BG37" s="236">
        <f t="shared" si="20"/>
        <v>0</v>
      </c>
      <c r="BH37" s="237">
        <v>0</v>
      </c>
      <c r="BI37" s="237">
        <v>0</v>
      </c>
    </row>
    <row r="38" spans="1:61" s="134" customFormat="1" ht="15.75" customHeight="1">
      <c r="A38" s="143" t="s">
        <v>135</v>
      </c>
      <c r="B38" s="141">
        <v>20</v>
      </c>
      <c r="C38" s="188">
        <f t="shared" si="2"/>
        <v>428</v>
      </c>
      <c r="D38" s="188">
        <f t="shared" si="2"/>
        <v>209</v>
      </c>
      <c r="E38" s="188">
        <f t="shared" si="2"/>
        <v>219</v>
      </c>
      <c r="F38" s="236">
        <f t="shared" si="3"/>
        <v>40</v>
      </c>
      <c r="G38" s="189">
        <v>21</v>
      </c>
      <c r="H38" s="189">
        <v>19</v>
      </c>
      <c r="I38" s="236">
        <f t="shared" si="4"/>
        <v>334</v>
      </c>
      <c r="J38" s="189">
        <v>155</v>
      </c>
      <c r="K38" s="189">
        <v>179</v>
      </c>
      <c r="L38" s="236">
        <f t="shared" si="5"/>
        <v>54</v>
      </c>
      <c r="M38" s="189">
        <v>33</v>
      </c>
      <c r="N38" s="189">
        <v>21</v>
      </c>
      <c r="O38" s="189" t="s">
        <v>122</v>
      </c>
      <c r="P38" s="189" t="s">
        <v>122</v>
      </c>
      <c r="Q38" s="189" t="s">
        <v>122</v>
      </c>
      <c r="R38" s="189" t="s">
        <v>122</v>
      </c>
      <c r="S38" s="189" t="s">
        <v>122</v>
      </c>
      <c r="T38" s="189" t="s">
        <v>122</v>
      </c>
      <c r="U38" s="236">
        <f t="shared" si="8"/>
        <v>28</v>
      </c>
      <c r="V38" s="237">
        <v>12</v>
      </c>
      <c r="W38" s="237">
        <v>16</v>
      </c>
      <c r="X38" s="236">
        <f t="shared" si="9"/>
        <v>0</v>
      </c>
      <c r="Y38" s="237">
        <v>0</v>
      </c>
      <c r="Z38" s="237">
        <v>0</v>
      </c>
      <c r="AA38" s="236">
        <f t="shared" si="10"/>
        <v>5</v>
      </c>
      <c r="AB38" s="236">
        <f t="shared" si="10"/>
        <v>3</v>
      </c>
      <c r="AC38" s="236">
        <f t="shared" si="10"/>
        <v>2</v>
      </c>
      <c r="AD38" s="143" t="s">
        <v>135</v>
      </c>
      <c r="AE38" s="141">
        <v>20</v>
      </c>
      <c r="AF38" s="236">
        <f t="shared" si="11"/>
        <v>2</v>
      </c>
      <c r="AG38" s="237">
        <v>1</v>
      </c>
      <c r="AH38" s="237">
        <v>1</v>
      </c>
      <c r="AI38" s="236">
        <f t="shared" si="12"/>
        <v>0</v>
      </c>
      <c r="AJ38" s="237">
        <v>0</v>
      </c>
      <c r="AK38" s="237">
        <v>0</v>
      </c>
      <c r="AL38" s="236">
        <f t="shared" si="13"/>
        <v>1</v>
      </c>
      <c r="AM38" s="237">
        <v>1</v>
      </c>
      <c r="AN38" s="237">
        <v>0</v>
      </c>
      <c r="AO38" s="236">
        <f t="shared" si="14"/>
        <v>1</v>
      </c>
      <c r="AP38" s="237">
        <v>0</v>
      </c>
      <c r="AQ38" s="237">
        <v>1</v>
      </c>
      <c r="AR38" s="236">
        <f t="shared" si="15"/>
        <v>0</v>
      </c>
      <c r="AS38" s="236">
        <f t="shared" si="15"/>
        <v>0</v>
      </c>
      <c r="AT38" s="236">
        <f t="shared" si="15"/>
        <v>0</v>
      </c>
      <c r="AU38" s="236">
        <f t="shared" si="16"/>
        <v>0</v>
      </c>
      <c r="AV38" s="237">
        <v>0</v>
      </c>
      <c r="AW38" s="237">
        <v>0</v>
      </c>
      <c r="AX38" s="236">
        <f t="shared" si="17"/>
        <v>0</v>
      </c>
      <c r="AY38" s="237">
        <v>0</v>
      </c>
      <c r="AZ38" s="237">
        <v>0</v>
      </c>
      <c r="BA38" s="236">
        <f t="shared" si="18"/>
        <v>0</v>
      </c>
      <c r="BB38" s="237">
        <v>0</v>
      </c>
      <c r="BC38" s="237">
        <v>0</v>
      </c>
      <c r="BD38" s="238">
        <f t="shared" si="19"/>
        <v>1</v>
      </c>
      <c r="BE38" s="237">
        <v>1</v>
      </c>
      <c r="BF38" s="237">
        <v>0</v>
      </c>
      <c r="BG38" s="236">
        <f t="shared" si="20"/>
        <v>0</v>
      </c>
      <c r="BH38" s="237">
        <v>0</v>
      </c>
      <c r="BI38" s="237">
        <v>0</v>
      </c>
    </row>
    <row r="39" spans="1:61" s="134" customFormat="1" ht="15.75" customHeight="1">
      <c r="A39" s="143" t="s">
        <v>136</v>
      </c>
      <c r="B39" s="141">
        <v>21</v>
      </c>
      <c r="C39" s="188">
        <f t="shared" si="2"/>
        <v>500</v>
      </c>
      <c r="D39" s="188">
        <f t="shared" si="2"/>
        <v>240</v>
      </c>
      <c r="E39" s="188">
        <f t="shared" si="2"/>
        <v>260</v>
      </c>
      <c r="F39" s="236">
        <f t="shared" si="3"/>
        <v>49</v>
      </c>
      <c r="G39" s="189">
        <v>28</v>
      </c>
      <c r="H39" s="189">
        <v>21</v>
      </c>
      <c r="I39" s="236">
        <f t="shared" si="4"/>
        <v>400</v>
      </c>
      <c r="J39" s="189">
        <v>186</v>
      </c>
      <c r="K39" s="189">
        <v>214</v>
      </c>
      <c r="L39" s="236">
        <f t="shared" si="5"/>
        <v>51</v>
      </c>
      <c r="M39" s="189">
        <v>26</v>
      </c>
      <c r="N39" s="189">
        <v>25</v>
      </c>
      <c r="O39" s="189" t="s">
        <v>122</v>
      </c>
      <c r="P39" s="189" t="s">
        <v>122</v>
      </c>
      <c r="Q39" s="189" t="s">
        <v>122</v>
      </c>
      <c r="R39" s="189" t="s">
        <v>122</v>
      </c>
      <c r="S39" s="189" t="s">
        <v>122</v>
      </c>
      <c r="T39" s="189" t="s">
        <v>122</v>
      </c>
      <c r="U39" s="236">
        <f t="shared" si="8"/>
        <v>23</v>
      </c>
      <c r="V39" s="237">
        <v>12</v>
      </c>
      <c r="W39" s="237">
        <v>11</v>
      </c>
      <c r="X39" s="236">
        <f t="shared" si="9"/>
        <v>1</v>
      </c>
      <c r="Y39" s="237">
        <v>1</v>
      </c>
      <c r="Z39" s="237">
        <v>0</v>
      </c>
      <c r="AA39" s="236">
        <f t="shared" si="10"/>
        <v>11</v>
      </c>
      <c r="AB39" s="236">
        <f t="shared" si="10"/>
        <v>4</v>
      </c>
      <c r="AC39" s="236">
        <f t="shared" si="10"/>
        <v>7</v>
      </c>
      <c r="AD39" s="143" t="s">
        <v>136</v>
      </c>
      <c r="AE39" s="141">
        <v>21</v>
      </c>
      <c r="AF39" s="236">
        <f t="shared" si="11"/>
        <v>1</v>
      </c>
      <c r="AG39" s="237">
        <v>0</v>
      </c>
      <c r="AH39" s="237">
        <v>1</v>
      </c>
      <c r="AI39" s="236">
        <f t="shared" si="12"/>
        <v>0</v>
      </c>
      <c r="AJ39" s="237">
        <v>0</v>
      </c>
      <c r="AK39" s="237">
        <v>0</v>
      </c>
      <c r="AL39" s="236">
        <f t="shared" si="13"/>
        <v>2</v>
      </c>
      <c r="AM39" s="237">
        <v>2</v>
      </c>
      <c r="AN39" s="237">
        <v>0</v>
      </c>
      <c r="AO39" s="236">
        <f t="shared" si="14"/>
        <v>4</v>
      </c>
      <c r="AP39" s="237">
        <v>1</v>
      </c>
      <c r="AQ39" s="237">
        <v>3</v>
      </c>
      <c r="AR39" s="236">
        <f t="shared" si="15"/>
        <v>2</v>
      </c>
      <c r="AS39" s="236">
        <f t="shared" si="15"/>
        <v>0</v>
      </c>
      <c r="AT39" s="236">
        <f t="shared" si="15"/>
        <v>2</v>
      </c>
      <c r="AU39" s="236">
        <f t="shared" si="16"/>
        <v>0</v>
      </c>
      <c r="AV39" s="237">
        <v>0</v>
      </c>
      <c r="AW39" s="237">
        <v>0</v>
      </c>
      <c r="AX39" s="236">
        <f t="shared" si="17"/>
        <v>2</v>
      </c>
      <c r="AY39" s="237">
        <v>0</v>
      </c>
      <c r="AZ39" s="237">
        <v>2</v>
      </c>
      <c r="BA39" s="236">
        <f t="shared" si="18"/>
        <v>0</v>
      </c>
      <c r="BB39" s="237">
        <v>0</v>
      </c>
      <c r="BC39" s="237">
        <v>0</v>
      </c>
      <c r="BD39" s="238">
        <f t="shared" si="19"/>
        <v>1</v>
      </c>
      <c r="BE39" s="237">
        <v>0</v>
      </c>
      <c r="BF39" s="237">
        <v>1</v>
      </c>
      <c r="BG39" s="236">
        <f t="shared" si="20"/>
        <v>1</v>
      </c>
      <c r="BH39" s="237">
        <v>1</v>
      </c>
      <c r="BI39" s="237">
        <v>0</v>
      </c>
    </row>
    <row r="40" spans="1:61" s="134" customFormat="1" ht="15.75" customHeight="1">
      <c r="A40" s="143" t="s">
        <v>137</v>
      </c>
      <c r="B40" s="141">
        <v>22</v>
      </c>
      <c r="C40" s="188">
        <f t="shared" si="2"/>
        <v>517</v>
      </c>
      <c r="D40" s="188">
        <f t="shared" si="2"/>
        <v>230</v>
      </c>
      <c r="E40" s="188">
        <f t="shared" si="2"/>
        <v>287</v>
      </c>
      <c r="F40" s="236">
        <f t="shared" si="3"/>
        <v>45</v>
      </c>
      <c r="G40" s="189">
        <v>21</v>
      </c>
      <c r="H40" s="189">
        <v>24</v>
      </c>
      <c r="I40" s="236">
        <f t="shared" si="4"/>
        <v>417</v>
      </c>
      <c r="J40" s="189">
        <v>188</v>
      </c>
      <c r="K40" s="189">
        <v>229</v>
      </c>
      <c r="L40" s="236">
        <f t="shared" si="5"/>
        <v>55</v>
      </c>
      <c r="M40" s="189">
        <v>21</v>
      </c>
      <c r="N40" s="189">
        <v>34</v>
      </c>
      <c r="O40" s="189" t="s">
        <v>122</v>
      </c>
      <c r="P40" s="189" t="s">
        <v>122</v>
      </c>
      <c r="Q40" s="189" t="s">
        <v>122</v>
      </c>
      <c r="R40" s="189" t="s">
        <v>122</v>
      </c>
      <c r="S40" s="189" t="s">
        <v>122</v>
      </c>
      <c r="T40" s="189" t="s">
        <v>122</v>
      </c>
      <c r="U40" s="236">
        <f t="shared" si="8"/>
        <v>26</v>
      </c>
      <c r="V40" s="237">
        <v>20</v>
      </c>
      <c r="W40" s="237">
        <v>6</v>
      </c>
      <c r="X40" s="236">
        <f t="shared" si="9"/>
        <v>0</v>
      </c>
      <c r="Y40" s="237">
        <v>0</v>
      </c>
      <c r="Z40" s="237">
        <v>0</v>
      </c>
      <c r="AA40" s="236">
        <f t="shared" si="10"/>
        <v>7</v>
      </c>
      <c r="AB40" s="236">
        <f t="shared" si="10"/>
        <v>4</v>
      </c>
      <c r="AC40" s="236">
        <f t="shared" si="10"/>
        <v>3</v>
      </c>
      <c r="AD40" s="143" t="s">
        <v>137</v>
      </c>
      <c r="AE40" s="141">
        <v>22</v>
      </c>
      <c r="AF40" s="236">
        <f t="shared" si="11"/>
        <v>2</v>
      </c>
      <c r="AG40" s="237">
        <v>2</v>
      </c>
      <c r="AH40" s="237">
        <v>0</v>
      </c>
      <c r="AI40" s="236">
        <f t="shared" si="12"/>
        <v>0</v>
      </c>
      <c r="AJ40" s="237">
        <v>0</v>
      </c>
      <c r="AK40" s="237">
        <v>0</v>
      </c>
      <c r="AL40" s="236">
        <f t="shared" si="13"/>
        <v>0</v>
      </c>
      <c r="AM40" s="237">
        <v>0</v>
      </c>
      <c r="AN40" s="237">
        <v>0</v>
      </c>
      <c r="AO40" s="236">
        <f t="shared" si="14"/>
        <v>2</v>
      </c>
      <c r="AP40" s="237">
        <v>1</v>
      </c>
      <c r="AQ40" s="237">
        <v>1</v>
      </c>
      <c r="AR40" s="236">
        <f t="shared" si="15"/>
        <v>0</v>
      </c>
      <c r="AS40" s="236">
        <f t="shared" si="15"/>
        <v>0</v>
      </c>
      <c r="AT40" s="236">
        <f t="shared" si="15"/>
        <v>0</v>
      </c>
      <c r="AU40" s="236">
        <f t="shared" si="16"/>
        <v>0</v>
      </c>
      <c r="AV40" s="237">
        <v>0</v>
      </c>
      <c r="AW40" s="237">
        <v>0</v>
      </c>
      <c r="AX40" s="236">
        <f t="shared" si="17"/>
        <v>0</v>
      </c>
      <c r="AY40" s="237">
        <v>0</v>
      </c>
      <c r="AZ40" s="237">
        <v>0</v>
      </c>
      <c r="BA40" s="236">
        <f t="shared" si="18"/>
        <v>0</v>
      </c>
      <c r="BB40" s="237">
        <v>0</v>
      </c>
      <c r="BC40" s="237">
        <v>0</v>
      </c>
      <c r="BD40" s="238">
        <f t="shared" si="19"/>
        <v>2</v>
      </c>
      <c r="BE40" s="237">
        <v>1</v>
      </c>
      <c r="BF40" s="237">
        <v>1</v>
      </c>
      <c r="BG40" s="236">
        <f t="shared" si="20"/>
        <v>1</v>
      </c>
      <c r="BH40" s="237">
        <v>0</v>
      </c>
      <c r="BI40" s="237">
        <v>1</v>
      </c>
    </row>
    <row r="41" spans="1:61" s="134" customFormat="1" ht="15.75" customHeight="1">
      <c r="A41" s="143" t="s">
        <v>138</v>
      </c>
      <c r="B41" s="141">
        <v>23</v>
      </c>
      <c r="C41" s="188">
        <f t="shared" si="2"/>
        <v>498</v>
      </c>
      <c r="D41" s="188">
        <f t="shared" si="2"/>
        <v>240</v>
      </c>
      <c r="E41" s="188">
        <f t="shared" si="2"/>
        <v>258</v>
      </c>
      <c r="F41" s="236">
        <f t="shared" si="3"/>
        <v>35</v>
      </c>
      <c r="G41" s="189">
        <v>17</v>
      </c>
      <c r="H41" s="189">
        <v>18</v>
      </c>
      <c r="I41" s="236">
        <f t="shared" si="4"/>
        <v>416</v>
      </c>
      <c r="J41" s="189">
        <v>197</v>
      </c>
      <c r="K41" s="189">
        <v>219</v>
      </c>
      <c r="L41" s="236">
        <f t="shared" si="5"/>
        <v>47</v>
      </c>
      <c r="M41" s="189">
        <v>26</v>
      </c>
      <c r="N41" s="189">
        <v>21</v>
      </c>
      <c r="O41" s="189" t="s">
        <v>122</v>
      </c>
      <c r="P41" s="189" t="s">
        <v>122</v>
      </c>
      <c r="Q41" s="189" t="s">
        <v>122</v>
      </c>
      <c r="R41" s="189" t="s">
        <v>122</v>
      </c>
      <c r="S41" s="189" t="s">
        <v>122</v>
      </c>
      <c r="T41" s="189" t="s">
        <v>122</v>
      </c>
      <c r="U41" s="236">
        <f t="shared" si="8"/>
        <v>27</v>
      </c>
      <c r="V41" s="237">
        <v>6</v>
      </c>
      <c r="W41" s="237">
        <v>21</v>
      </c>
      <c r="X41" s="236">
        <f t="shared" si="9"/>
        <v>0</v>
      </c>
      <c r="Y41" s="237">
        <v>0</v>
      </c>
      <c r="Z41" s="237">
        <v>0</v>
      </c>
      <c r="AA41" s="236">
        <f t="shared" si="10"/>
        <v>7</v>
      </c>
      <c r="AB41" s="236">
        <f t="shared" si="10"/>
        <v>4</v>
      </c>
      <c r="AC41" s="236">
        <f t="shared" si="10"/>
        <v>3</v>
      </c>
      <c r="AD41" s="143" t="s">
        <v>138</v>
      </c>
      <c r="AE41" s="141">
        <v>23</v>
      </c>
      <c r="AF41" s="236">
        <f t="shared" si="11"/>
        <v>3</v>
      </c>
      <c r="AG41" s="237">
        <v>1</v>
      </c>
      <c r="AH41" s="237">
        <v>2</v>
      </c>
      <c r="AI41" s="236">
        <f t="shared" si="12"/>
        <v>0</v>
      </c>
      <c r="AJ41" s="237">
        <v>0</v>
      </c>
      <c r="AK41" s="237">
        <v>0</v>
      </c>
      <c r="AL41" s="236">
        <f t="shared" si="13"/>
        <v>2</v>
      </c>
      <c r="AM41" s="237">
        <v>1</v>
      </c>
      <c r="AN41" s="237">
        <v>1</v>
      </c>
      <c r="AO41" s="236">
        <f t="shared" si="14"/>
        <v>0</v>
      </c>
      <c r="AP41" s="237">
        <v>0</v>
      </c>
      <c r="AQ41" s="237">
        <v>0</v>
      </c>
      <c r="AR41" s="236">
        <f t="shared" si="15"/>
        <v>0</v>
      </c>
      <c r="AS41" s="236">
        <f t="shared" si="15"/>
        <v>0</v>
      </c>
      <c r="AT41" s="236">
        <f t="shared" si="15"/>
        <v>0</v>
      </c>
      <c r="AU41" s="236">
        <f t="shared" si="16"/>
        <v>0</v>
      </c>
      <c r="AV41" s="237">
        <v>0</v>
      </c>
      <c r="AW41" s="237">
        <v>0</v>
      </c>
      <c r="AX41" s="236">
        <f t="shared" si="17"/>
        <v>0</v>
      </c>
      <c r="AY41" s="237">
        <v>0</v>
      </c>
      <c r="AZ41" s="237">
        <v>0</v>
      </c>
      <c r="BA41" s="236">
        <f t="shared" si="18"/>
        <v>0</v>
      </c>
      <c r="BB41" s="237">
        <v>0</v>
      </c>
      <c r="BC41" s="237">
        <v>0</v>
      </c>
      <c r="BD41" s="238">
        <f t="shared" si="19"/>
        <v>1</v>
      </c>
      <c r="BE41" s="237">
        <v>1</v>
      </c>
      <c r="BF41" s="237">
        <v>0</v>
      </c>
      <c r="BG41" s="236">
        <f t="shared" si="20"/>
        <v>1</v>
      </c>
      <c r="BH41" s="237">
        <v>1</v>
      </c>
      <c r="BI41" s="237">
        <v>0</v>
      </c>
    </row>
    <row r="42" spans="1:61" s="134" customFormat="1" ht="15.75" customHeight="1">
      <c r="A42" s="143" t="s">
        <v>139</v>
      </c>
      <c r="B42" s="141">
        <v>24</v>
      </c>
      <c r="C42" s="188">
        <f t="shared" si="2"/>
        <v>449</v>
      </c>
      <c r="D42" s="188">
        <f t="shared" si="2"/>
        <v>197</v>
      </c>
      <c r="E42" s="188">
        <f t="shared" si="2"/>
        <v>252</v>
      </c>
      <c r="F42" s="236">
        <f t="shared" si="3"/>
        <v>32</v>
      </c>
      <c r="G42" s="189">
        <v>19</v>
      </c>
      <c r="H42" s="189">
        <v>13</v>
      </c>
      <c r="I42" s="236">
        <f t="shared" si="4"/>
        <v>371</v>
      </c>
      <c r="J42" s="189">
        <v>156</v>
      </c>
      <c r="K42" s="189">
        <v>215</v>
      </c>
      <c r="L42" s="236">
        <f t="shared" si="5"/>
        <v>46</v>
      </c>
      <c r="M42" s="189">
        <v>22</v>
      </c>
      <c r="N42" s="189">
        <v>24</v>
      </c>
      <c r="O42" s="189" t="s">
        <v>122</v>
      </c>
      <c r="P42" s="189" t="s">
        <v>122</v>
      </c>
      <c r="Q42" s="189" t="s">
        <v>122</v>
      </c>
      <c r="R42" s="189" t="s">
        <v>122</v>
      </c>
      <c r="S42" s="189" t="s">
        <v>122</v>
      </c>
      <c r="T42" s="189" t="s">
        <v>122</v>
      </c>
      <c r="U42" s="236">
        <f t="shared" si="8"/>
        <v>25</v>
      </c>
      <c r="V42" s="237">
        <v>11</v>
      </c>
      <c r="W42" s="237">
        <v>14</v>
      </c>
      <c r="X42" s="236">
        <f t="shared" si="9"/>
        <v>0</v>
      </c>
      <c r="Y42" s="237">
        <v>0</v>
      </c>
      <c r="Z42" s="237">
        <v>0</v>
      </c>
      <c r="AA42" s="236">
        <f t="shared" si="10"/>
        <v>5</v>
      </c>
      <c r="AB42" s="236">
        <f t="shared" si="10"/>
        <v>4</v>
      </c>
      <c r="AC42" s="236">
        <f t="shared" si="10"/>
        <v>1</v>
      </c>
      <c r="AD42" s="143" t="s">
        <v>139</v>
      </c>
      <c r="AE42" s="141">
        <v>24</v>
      </c>
      <c r="AF42" s="236">
        <f t="shared" si="11"/>
        <v>2</v>
      </c>
      <c r="AG42" s="237">
        <v>2</v>
      </c>
      <c r="AH42" s="237">
        <v>0</v>
      </c>
      <c r="AI42" s="236">
        <f t="shared" si="12"/>
        <v>0</v>
      </c>
      <c r="AJ42" s="237">
        <v>0</v>
      </c>
      <c r="AK42" s="237">
        <v>0</v>
      </c>
      <c r="AL42" s="236">
        <f t="shared" si="13"/>
        <v>1</v>
      </c>
      <c r="AM42" s="237">
        <v>1</v>
      </c>
      <c r="AN42" s="237">
        <v>0</v>
      </c>
      <c r="AO42" s="236">
        <f t="shared" si="14"/>
        <v>0</v>
      </c>
      <c r="AP42" s="237">
        <v>0</v>
      </c>
      <c r="AQ42" s="237">
        <v>0</v>
      </c>
      <c r="AR42" s="236">
        <f t="shared" si="15"/>
        <v>1</v>
      </c>
      <c r="AS42" s="236">
        <f t="shared" si="15"/>
        <v>1</v>
      </c>
      <c r="AT42" s="236">
        <f t="shared" si="15"/>
        <v>0</v>
      </c>
      <c r="AU42" s="236">
        <f t="shared" si="16"/>
        <v>0</v>
      </c>
      <c r="AV42" s="237">
        <v>0</v>
      </c>
      <c r="AW42" s="237">
        <v>0</v>
      </c>
      <c r="AX42" s="236">
        <f t="shared" si="17"/>
        <v>1</v>
      </c>
      <c r="AY42" s="237">
        <v>1</v>
      </c>
      <c r="AZ42" s="237">
        <v>0</v>
      </c>
      <c r="BA42" s="236">
        <f t="shared" si="18"/>
        <v>0</v>
      </c>
      <c r="BB42" s="237">
        <v>0</v>
      </c>
      <c r="BC42" s="237">
        <v>0</v>
      </c>
      <c r="BD42" s="238">
        <f t="shared" si="19"/>
        <v>1</v>
      </c>
      <c r="BE42" s="237">
        <v>0</v>
      </c>
      <c r="BF42" s="237">
        <v>1</v>
      </c>
      <c r="BG42" s="236">
        <f t="shared" si="20"/>
        <v>0</v>
      </c>
      <c r="BH42" s="237">
        <v>0</v>
      </c>
      <c r="BI42" s="237">
        <v>0</v>
      </c>
    </row>
    <row r="43" spans="1:61" s="134" customFormat="1" ht="15.75" customHeight="1">
      <c r="A43" s="143" t="s">
        <v>140</v>
      </c>
      <c r="B43" s="141">
        <v>25</v>
      </c>
      <c r="C43" s="188">
        <f t="shared" si="2"/>
        <v>421</v>
      </c>
      <c r="D43" s="188">
        <f t="shared" si="2"/>
        <v>217</v>
      </c>
      <c r="E43" s="188">
        <f t="shared" si="2"/>
        <v>204</v>
      </c>
      <c r="F43" s="236">
        <f t="shared" si="3"/>
        <v>35</v>
      </c>
      <c r="G43" s="189">
        <v>23</v>
      </c>
      <c r="H43" s="189">
        <v>12</v>
      </c>
      <c r="I43" s="236">
        <f t="shared" si="4"/>
        <v>329</v>
      </c>
      <c r="J43" s="189">
        <v>161</v>
      </c>
      <c r="K43" s="189">
        <v>168</v>
      </c>
      <c r="L43" s="236">
        <f t="shared" si="5"/>
        <v>57</v>
      </c>
      <c r="M43" s="189">
        <v>33</v>
      </c>
      <c r="N43" s="189">
        <v>24</v>
      </c>
      <c r="O43" s="189" t="s">
        <v>122</v>
      </c>
      <c r="P43" s="189" t="s">
        <v>122</v>
      </c>
      <c r="Q43" s="189" t="s">
        <v>122</v>
      </c>
      <c r="R43" s="189" t="s">
        <v>122</v>
      </c>
      <c r="S43" s="189" t="s">
        <v>122</v>
      </c>
      <c r="T43" s="189" t="s">
        <v>122</v>
      </c>
      <c r="U43" s="236">
        <f t="shared" si="8"/>
        <v>17</v>
      </c>
      <c r="V43" s="237">
        <v>11</v>
      </c>
      <c r="W43" s="237">
        <v>6</v>
      </c>
      <c r="X43" s="236">
        <f t="shared" si="9"/>
        <v>0</v>
      </c>
      <c r="Y43" s="237">
        <v>0</v>
      </c>
      <c r="Z43" s="237">
        <v>0</v>
      </c>
      <c r="AA43" s="236">
        <f t="shared" si="10"/>
        <v>5</v>
      </c>
      <c r="AB43" s="236">
        <f t="shared" si="10"/>
        <v>2</v>
      </c>
      <c r="AC43" s="236">
        <f t="shared" si="10"/>
        <v>3</v>
      </c>
      <c r="AD43" s="143" t="s">
        <v>140</v>
      </c>
      <c r="AE43" s="141">
        <v>25</v>
      </c>
      <c r="AF43" s="236">
        <f t="shared" si="11"/>
        <v>1</v>
      </c>
      <c r="AG43" s="237">
        <v>1</v>
      </c>
      <c r="AH43" s="237">
        <v>0</v>
      </c>
      <c r="AI43" s="236">
        <f t="shared" si="12"/>
        <v>0</v>
      </c>
      <c r="AJ43" s="237">
        <v>0</v>
      </c>
      <c r="AK43" s="237">
        <v>0</v>
      </c>
      <c r="AL43" s="236">
        <f t="shared" si="13"/>
        <v>1</v>
      </c>
      <c r="AM43" s="237">
        <v>0</v>
      </c>
      <c r="AN43" s="237">
        <v>1</v>
      </c>
      <c r="AO43" s="236">
        <f t="shared" si="14"/>
        <v>2</v>
      </c>
      <c r="AP43" s="237">
        <v>1</v>
      </c>
      <c r="AQ43" s="237">
        <v>1</v>
      </c>
      <c r="AR43" s="236">
        <f t="shared" si="15"/>
        <v>0</v>
      </c>
      <c r="AS43" s="236">
        <f t="shared" si="15"/>
        <v>0</v>
      </c>
      <c r="AT43" s="236">
        <f t="shared" si="15"/>
        <v>0</v>
      </c>
      <c r="AU43" s="236">
        <f t="shared" si="16"/>
        <v>0</v>
      </c>
      <c r="AV43" s="237">
        <v>0</v>
      </c>
      <c r="AW43" s="237">
        <v>0</v>
      </c>
      <c r="AX43" s="236">
        <f t="shared" si="17"/>
        <v>0</v>
      </c>
      <c r="AY43" s="237">
        <v>0</v>
      </c>
      <c r="AZ43" s="237">
        <v>0</v>
      </c>
      <c r="BA43" s="236">
        <f t="shared" si="18"/>
        <v>0</v>
      </c>
      <c r="BB43" s="237">
        <v>0</v>
      </c>
      <c r="BC43" s="237">
        <v>0</v>
      </c>
      <c r="BD43" s="238">
        <f t="shared" si="19"/>
        <v>1</v>
      </c>
      <c r="BE43" s="237">
        <v>0</v>
      </c>
      <c r="BF43" s="237">
        <v>1</v>
      </c>
      <c r="BG43" s="236">
        <f t="shared" si="20"/>
        <v>0</v>
      </c>
      <c r="BH43" s="237">
        <v>0</v>
      </c>
      <c r="BI43" s="237">
        <v>0</v>
      </c>
    </row>
    <row r="44" spans="1:61" s="134" customFormat="1" ht="15.75" customHeight="1">
      <c r="A44" s="143" t="s">
        <v>141</v>
      </c>
      <c r="B44" s="141">
        <v>26</v>
      </c>
      <c r="C44" s="188">
        <f t="shared" si="2"/>
        <v>427</v>
      </c>
      <c r="D44" s="188">
        <f t="shared" si="2"/>
        <v>184</v>
      </c>
      <c r="E44" s="188">
        <f t="shared" si="2"/>
        <v>243</v>
      </c>
      <c r="F44" s="236">
        <f t="shared" si="3"/>
        <v>39</v>
      </c>
      <c r="G44" s="189">
        <v>18</v>
      </c>
      <c r="H44" s="189">
        <v>21</v>
      </c>
      <c r="I44" s="236">
        <f t="shared" si="4"/>
        <v>329</v>
      </c>
      <c r="J44" s="189">
        <v>139</v>
      </c>
      <c r="K44" s="189">
        <v>190</v>
      </c>
      <c r="L44" s="236">
        <f t="shared" si="5"/>
        <v>59</v>
      </c>
      <c r="M44" s="189">
        <v>27</v>
      </c>
      <c r="N44" s="189">
        <v>32</v>
      </c>
      <c r="O44" s="189" t="s">
        <v>122</v>
      </c>
      <c r="P44" s="189" t="s">
        <v>122</v>
      </c>
      <c r="Q44" s="189" t="s">
        <v>122</v>
      </c>
      <c r="R44" s="189" t="s">
        <v>122</v>
      </c>
      <c r="S44" s="189" t="s">
        <v>122</v>
      </c>
      <c r="T44" s="189" t="s">
        <v>122</v>
      </c>
      <c r="U44" s="236">
        <f t="shared" si="8"/>
        <v>26</v>
      </c>
      <c r="V44" s="237">
        <v>17</v>
      </c>
      <c r="W44" s="237">
        <v>9</v>
      </c>
      <c r="X44" s="236">
        <f t="shared" si="9"/>
        <v>0</v>
      </c>
      <c r="Y44" s="237">
        <v>0</v>
      </c>
      <c r="Z44" s="237">
        <v>0</v>
      </c>
      <c r="AA44" s="236">
        <f t="shared" si="10"/>
        <v>5</v>
      </c>
      <c r="AB44" s="236">
        <f t="shared" si="10"/>
        <v>3</v>
      </c>
      <c r="AC44" s="236">
        <f t="shared" si="10"/>
        <v>2</v>
      </c>
      <c r="AD44" s="143" t="s">
        <v>141</v>
      </c>
      <c r="AE44" s="141">
        <v>26</v>
      </c>
      <c r="AF44" s="236">
        <f t="shared" si="11"/>
        <v>0</v>
      </c>
      <c r="AG44" s="237">
        <v>0</v>
      </c>
      <c r="AH44" s="237">
        <v>0</v>
      </c>
      <c r="AI44" s="236">
        <f t="shared" si="12"/>
        <v>0</v>
      </c>
      <c r="AJ44" s="237">
        <v>0</v>
      </c>
      <c r="AK44" s="237">
        <v>0</v>
      </c>
      <c r="AL44" s="236">
        <f t="shared" si="13"/>
        <v>1</v>
      </c>
      <c r="AM44" s="237">
        <v>1</v>
      </c>
      <c r="AN44" s="237">
        <v>0</v>
      </c>
      <c r="AO44" s="236">
        <f t="shared" si="14"/>
        <v>3</v>
      </c>
      <c r="AP44" s="237">
        <v>1</v>
      </c>
      <c r="AQ44" s="237">
        <v>2</v>
      </c>
      <c r="AR44" s="236">
        <f t="shared" si="15"/>
        <v>1</v>
      </c>
      <c r="AS44" s="236">
        <f t="shared" si="15"/>
        <v>1</v>
      </c>
      <c r="AT44" s="236">
        <f t="shared" si="15"/>
        <v>0</v>
      </c>
      <c r="AU44" s="236">
        <f t="shared" si="16"/>
        <v>0</v>
      </c>
      <c r="AV44" s="237">
        <v>0</v>
      </c>
      <c r="AW44" s="237">
        <v>0</v>
      </c>
      <c r="AX44" s="236">
        <f t="shared" si="17"/>
        <v>1</v>
      </c>
      <c r="AY44" s="237">
        <v>1</v>
      </c>
      <c r="AZ44" s="237">
        <v>0</v>
      </c>
      <c r="BA44" s="236">
        <f t="shared" si="18"/>
        <v>0</v>
      </c>
      <c r="BB44" s="237">
        <v>0</v>
      </c>
      <c r="BC44" s="237">
        <v>0</v>
      </c>
      <c r="BD44" s="238">
        <f t="shared" si="19"/>
        <v>0</v>
      </c>
      <c r="BE44" s="237">
        <v>0</v>
      </c>
      <c r="BF44" s="237">
        <v>0</v>
      </c>
      <c r="BG44" s="236">
        <f t="shared" si="20"/>
        <v>0</v>
      </c>
      <c r="BH44" s="237">
        <v>0</v>
      </c>
      <c r="BI44" s="237">
        <v>0</v>
      </c>
    </row>
    <row r="45" spans="1:61" s="134" customFormat="1" ht="15.75" customHeight="1">
      <c r="A45" s="143" t="s">
        <v>142</v>
      </c>
      <c r="B45" s="141">
        <v>27</v>
      </c>
      <c r="C45" s="188">
        <f t="shared" si="2"/>
        <v>355</v>
      </c>
      <c r="D45" s="188">
        <f t="shared" si="2"/>
        <v>164</v>
      </c>
      <c r="E45" s="188">
        <f t="shared" si="2"/>
        <v>191</v>
      </c>
      <c r="F45" s="236">
        <f t="shared" si="3"/>
        <v>33</v>
      </c>
      <c r="G45" s="189">
        <v>18</v>
      </c>
      <c r="H45" s="189">
        <v>15</v>
      </c>
      <c r="I45" s="236">
        <f t="shared" si="4"/>
        <v>283</v>
      </c>
      <c r="J45" s="189">
        <v>124</v>
      </c>
      <c r="K45" s="189">
        <v>159</v>
      </c>
      <c r="L45" s="236">
        <f t="shared" si="5"/>
        <v>39</v>
      </c>
      <c r="M45" s="189">
        <v>22</v>
      </c>
      <c r="N45" s="189">
        <v>17</v>
      </c>
      <c r="O45" s="189" t="s">
        <v>122</v>
      </c>
      <c r="P45" s="189" t="s">
        <v>122</v>
      </c>
      <c r="Q45" s="189" t="s">
        <v>122</v>
      </c>
      <c r="R45" s="189" t="s">
        <v>122</v>
      </c>
      <c r="S45" s="189" t="s">
        <v>122</v>
      </c>
      <c r="T45" s="189" t="s">
        <v>122</v>
      </c>
      <c r="U45" s="236">
        <f t="shared" si="8"/>
        <v>24</v>
      </c>
      <c r="V45" s="237">
        <v>9</v>
      </c>
      <c r="W45" s="237">
        <v>15</v>
      </c>
      <c r="X45" s="236">
        <f t="shared" si="9"/>
        <v>1</v>
      </c>
      <c r="Y45" s="237">
        <v>0</v>
      </c>
      <c r="Z45" s="237">
        <v>1</v>
      </c>
      <c r="AA45" s="236">
        <f t="shared" si="10"/>
        <v>3</v>
      </c>
      <c r="AB45" s="236">
        <f t="shared" si="10"/>
        <v>2</v>
      </c>
      <c r="AC45" s="236">
        <f t="shared" si="10"/>
        <v>1</v>
      </c>
      <c r="AD45" s="143" t="s">
        <v>142</v>
      </c>
      <c r="AE45" s="141">
        <v>27</v>
      </c>
      <c r="AF45" s="236">
        <f t="shared" si="11"/>
        <v>1</v>
      </c>
      <c r="AG45" s="237">
        <v>0</v>
      </c>
      <c r="AH45" s="237">
        <v>1</v>
      </c>
      <c r="AI45" s="236">
        <f t="shared" si="12"/>
        <v>0</v>
      </c>
      <c r="AJ45" s="237">
        <v>0</v>
      </c>
      <c r="AK45" s="237">
        <v>0</v>
      </c>
      <c r="AL45" s="236">
        <f t="shared" si="13"/>
        <v>0</v>
      </c>
      <c r="AM45" s="237">
        <v>0</v>
      </c>
      <c r="AN45" s="237">
        <v>0</v>
      </c>
      <c r="AO45" s="236">
        <f t="shared" si="14"/>
        <v>0</v>
      </c>
      <c r="AP45" s="237">
        <v>0</v>
      </c>
      <c r="AQ45" s="237">
        <v>0</v>
      </c>
      <c r="AR45" s="236">
        <f t="shared" si="15"/>
        <v>1</v>
      </c>
      <c r="AS45" s="236">
        <f t="shared" si="15"/>
        <v>1</v>
      </c>
      <c r="AT45" s="236">
        <f t="shared" si="15"/>
        <v>0</v>
      </c>
      <c r="AU45" s="236">
        <f t="shared" si="16"/>
        <v>1</v>
      </c>
      <c r="AV45" s="237">
        <v>1</v>
      </c>
      <c r="AW45" s="237">
        <v>0</v>
      </c>
      <c r="AX45" s="236">
        <f t="shared" si="17"/>
        <v>0</v>
      </c>
      <c r="AY45" s="237">
        <v>0</v>
      </c>
      <c r="AZ45" s="237">
        <v>0</v>
      </c>
      <c r="BA45" s="236">
        <f t="shared" si="18"/>
        <v>0</v>
      </c>
      <c r="BB45" s="237">
        <v>0</v>
      </c>
      <c r="BC45" s="237">
        <v>0</v>
      </c>
      <c r="BD45" s="238">
        <f t="shared" si="19"/>
        <v>1</v>
      </c>
      <c r="BE45" s="237">
        <v>1</v>
      </c>
      <c r="BF45" s="237">
        <v>0</v>
      </c>
      <c r="BG45" s="236">
        <f t="shared" si="20"/>
        <v>0</v>
      </c>
      <c r="BH45" s="237">
        <v>0</v>
      </c>
      <c r="BI45" s="237">
        <v>0</v>
      </c>
    </row>
    <row r="46" spans="1:61" s="134" customFormat="1" ht="15.75" customHeight="1">
      <c r="A46" s="143" t="s">
        <v>143</v>
      </c>
      <c r="B46" s="141">
        <v>28</v>
      </c>
      <c r="C46" s="188">
        <f t="shared" si="2"/>
        <v>320</v>
      </c>
      <c r="D46" s="188">
        <f t="shared" si="2"/>
        <v>165</v>
      </c>
      <c r="E46" s="188">
        <f t="shared" si="2"/>
        <v>155</v>
      </c>
      <c r="F46" s="236">
        <f t="shared" si="3"/>
        <v>23</v>
      </c>
      <c r="G46" s="189">
        <v>12</v>
      </c>
      <c r="H46" s="189">
        <v>11</v>
      </c>
      <c r="I46" s="236">
        <f t="shared" si="4"/>
        <v>258</v>
      </c>
      <c r="J46" s="189">
        <v>134</v>
      </c>
      <c r="K46" s="189">
        <v>124</v>
      </c>
      <c r="L46" s="236">
        <f t="shared" si="5"/>
        <v>39</v>
      </c>
      <c r="M46" s="189">
        <v>19</v>
      </c>
      <c r="N46" s="189">
        <v>20</v>
      </c>
      <c r="O46" s="189" t="s">
        <v>122</v>
      </c>
      <c r="P46" s="189" t="s">
        <v>122</v>
      </c>
      <c r="Q46" s="189" t="s">
        <v>122</v>
      </c>
      <c r="R46" s="189" t="s">
        <v>122</v>
      </c>
      <c r="S46" s="189" t="s">
        <v>122</v>
      </c>
      <c r="T46" s="189" t="s">
        <v>122</v>
      </c>
      <c r="U46" s="236">
        <f t="shared" si="8"/>
        <v>20</v>
      </c>
      <c r="V46" s="237">
        <v>10</v>
      </c>
      <c r="W46" s="237">
        <v>10</v>
      </c>
      <c r="X46" s="236">
        <f t="shared" si="9"/>
        <v>2</v>
      </c>
      <c r="Y46" s="237">
        <v>2</v>
      </c>
      <c r="Z46" s="237">
        <v>0</v>
      </c>
      <c r="AA46" s="236">
        <f t="shared" si="10"/>
        <v>1</v>
      </c>
      <c r="AB46" s="236">
        <f t="shared" si="10"/>
        <v>1</v>
      </c>
      <c r="AC46" s="236">
        <f t="shared" si="10"/>
        <v>0</v>
      </c>
      <c r="AD46" s="143" t="s">
        <v>143</v>
      </c>
      <c r="AE46" s="141">
        <v>28</v>
      </c>
      <c r="AF46" s="236">
        <f t="shared" si="11"/>
        <v>1</v>
      </c>
      <c r="AG46" s="237">
        <v>1</v>
      </c>
      <c r="AH46" s="237">
        <v>0</v>
      </c>
      <c r="AI46" s="236">
        <f t="shared" si="12"/>
        <v>0</v>
      </c>
      <c r="AJ46" s="237">
        <v>0</v>
      </c>
      <c r="AK46" s="237">
        <v>0</v>
      </c>
      <c r="AL46" s="236">
        <f t="shared" si="13"/>
        <v>0</v>
      </c>
      <c r="AM46" s="237">
        <v>0</v>
      </c>
      <c r="AN46" s="237">
        <v>0</v>
      </c>
      <c r="AO46" s="236">
        <f t="shared" si="14"/>
        <v>0</v>
      </c>
      <c r="AP46" s="237">
        <v>0</v>
      </c>
      <c r="AQ46" s="237">
        <v>0</v>
      </c>
      <c r="AR46" s="236">
        <f t="shared" si="15"/>
        <v>0</v>
      </c>
      <c r="AS46" s="236">
        <f t="shared" si="15"/>
        <v>0</v>
      </c>
      <c r="AT46" s="236">
        <f t="shared" si="15"/>
        <v>0</v>
      </c>
      <c r="AU46" s="236">
        <f t="shared" si="16"/>
        <v>0</v>
      </c>
      <c r="AV46" s="237">
        <v>0</v>
      </c>
      <c r="AW46" s="237">
        <v>0</v>
      </c>
      <c r="AX46" s="236">
        <f t="shared" si="17"/>
        <v>0</v>
      </c>
      <c r="AY46" s="237">
        <v>0</v>
      </c>
      <c r="AZ46" s="237">
        <v>0</v>
      </c>
      <c r="BA46" s="236">
        <f t="shared" si="18"/>
        <v>0</v>
      </c>
      <c r="BB46" s="237">
        <v>0</v>
      </c>
      <c r="BC46" s="237">
        <v>0</v>
      </c>
      <c r="BD46" s="238">
        <f t="shared" si="19"/>
        <v>0</v>
      </c>
      <c r="BE46" s="237">
        <v>0</v>
      </c>
      <c r="BF46" s="237">
        <v>0</v>
      </c>
      <c r="BG46" s="236">
        <f t="shared" si="20"/>
        <v>0</v>
      </c>
      <c r="BH46" s="237">
        <v>0</v>
      </c>
      <c r="BI46" s="237">
        <v>0</v>
      </c>
    </row>
    <row r="47" spans="1:61" s="134" customFormat="1" ht="15.75" customHeight="1">
      <c r="A47" s="143" t="s">
        <v>144</v>
      </c>
      <c r="B47" s="141">
        <v>29</v>
      </c>
      <c r="C47" s="188">
        <f t="shared" si="2"/>
        <v>331</v>
      </c>
      <c r="D47" s="188">
        <f t="shared" si="2"/>
        <v>163</v>
      </c>
      <c r="E47" s="188">
        <f t="shared" si="2"/>
        <v>168</v>
      </c>
      <c r="F47" s="236">
        <f t="shared" si="3"/>
        <v>20</v>
      </c>
      <c r="G47" s="189">
        <v>5</v>
      </c>
      <c r="H47" s="189">
        <v>15</v>
      </c>
      <c r="I47" s="236">
        <f t="shared" si="4"/>
        <v>271</v>
      </c>
      <c r="J47" s="189">
        <v>132</v>
      </c>
      <c r="K47" s="189">
        <v>139</v>
      </c>
      <c r="L47" s="236">
        <f t="shared" si="5"/>
        <v>40</v>
      </c>
      <c r="M47" s="189">
        <v>26</v>
      </c>
      <c r="N47" s="189">
        <v>14</v>
      </c>
      <c r="O47" s="189" t="s">
        <v>122</v>
      </c>
      <c r="P47" s="189" t="s">
        <v>122</v>
      </c>
      <c r="Q47" s="189" t="s">
        <v>122</v>
      </c>
      <c r="R47" s="189" t="s">
        <v>122</v>
      </c>
      <c r="S47" s="189" t="s">
        <v>122</v>
      </c>
      <c r="T47" s="189" t="s">
        <v>122</v>
      </c>
      <c r="U47" s="236">
        <f t="shared" si="8"/>
        <v>17</v>
      </c>
      <c r="V47" s="237">
        <v>9</v>
      </c>
      <c r="W47" s="237">
        <v>8</v>
      </c>
      <c r="X47" s="236">
        <f t="shared" si="9"/>
        <v>0</v>
      </c>
      <c r="Y47" s="237">
        <v>0</v>
      </c>
      <c r="Z47" s="237">
        <v>0</v>
      </c>
      <c r="AA47" s="236">
        <f t="shared" si="10"/>
        <v>11</v>
      </c>
      <c r="AB47" s="236">
        <f t="shared" si="10"/>
        <v>2</v>
      </c>
      <c r="AC47" s="236">
        <f t="shared" si="10"/>
        <v>9</v>
      </c>
      <c r="AD47" s="143" t="s">
        <v>144</v>
      </c>
      <c r="AE47" s="141">
        <v>29</v>
      </c>
      <c r="AF47" s="236">
        <f t="shared" si="11"/>
        <v>1</v>
      </c>
      <c r="AG47" s="237">
        <v>0</v>
      </c>
      <c r="AH47" s="237">
        <v>1</v>
      </c>
      <c r="AI47" s="236">
        <f t="shared" si="12"/>
        <v>0</v>
      </c>
      <c r="AJ47" s="237">
        <v>0</v>
      </c>
      <c r="AK47" s="237">
        <v>0</v>
      </c>
      <c r="AL47" s="236">
        <f t="shared" si="13"/>
        <v>0</v>
      </c>
      <c r="AM47" s="237">
        <v>0</v>
      </c>
      <c r="AN47" s="237">
        <v>0</v>
      </c>
      <c r="AO47" s="236">
        <f t="shared" si="14"/>
        <v>3</v>
      </c>
      <c r="AP47" s="237">
        <v>0</v>
      </c>
      <c r="AQ47" s="237">
        <v>3</v>
      </c>
      <c r="AR47" s="236">
        <f t="shared" si="15"/>
        <v>0</v>
      </c>
      <c r="AS47" s="236">
        <f t="shared" si="15"/>
        <v>0</v>
      </c>
      <c r="AT47" s="236">
        <f t="shared" si="15"/>
        <v>0</v>
      </c>
      <c r="AU47" s="236">
        <f t="shared" si="16"/>
        <v>0</v>
      </c>
      <c r="AV47" s="237">
        <v>0</v>
      </c>
      <c r="AW47" s="237">
        <v>0</v>
      </c>
      <c r="AX47" s="236">
        <f t="shared" si="17"/>
        <v>0</v>
      </c>
      <c r="AY47" s="237">
        <v>0</v>
      </c>
      <c r="AZ47" s="237">
        <v>0</v>
      </c>
      <c r="BA47" s="236">
        <f t="shared" si="18"/>
        <v>0</v>
      </c>
      <c r="BB47" s="237">
        <v>0</v>
      </c>
      <c r="BC47" s="237">
        <v>0</v>
      </c>
      <c r="BD47" s="238">
        <f t="shared" si="19"/>
        <v>6</v>
      </c>
      <c r="BE47" s="237">
        <v>2</v>
      </c>
      <c r="BF47" s="237">
        <v>4</v>
      </c>
      <c r="BG47" s="236">
        <f t="shared" si="20"/>
        <v>1</v>
      </c>
      <c r="BH47" s="237">
        <v>0</v>
      </c>
      <c r="BI47" s="237">
        <v>1</v>
      </c>
    </row>
    <row r="48" spans="1:61" s="134" customFormat="1" ht="15.75" customHeight="1">
      <c r="A48" s="143" t="s">
        <v>145</v>
      </c>
      <c r="B48" s="141">
        <v>30</v>
      </c>
      <c r="C48" s="188">
        <f t="shared" si="2"/>
        <v>278</v>
      </c>
      <c r="D48" s="188">
        <f t="shared" si="2"/>
        <v>140</v>
      </c>
      <c r="E48" s="188">
        <f t="shared" si="2"/>
        <v>138</v>
      </c>
      <c r="F48" s="236">
        <f t="shared" si="3"/>
        <v>18</v>
      </c>
      <c r="G48" s="189">
        <v>8</v>
      </c>
      <c r="H48" s="189">
        <v>10</v>
      </c>
      <c r="I48" s="236">
        <f t="shared" si="4"/>
        <v>231</v>
      </c>
      <c r="J48" s="189">
        <v>112</v>
      </c>
      <c r="K48" s="189">
        <v>119</v>
      </c>
      <c r="L48" s="236">
        <f t="shared" si="5"/>
        <v>29</v>
      </c>
      <c r="M48" s="189">
        <v>20</v>
      </c>
      <c r="N48" s="189">
        <v>9</v>
      </c>
      <c r="O48" s="189" t="s">
        <v>122</v>
      </c>
      <c r="P48" s="189" t="s">
        <v>122</v>
      </c>
      <c r="Q48" s="189" t="s">
        <v>122</v>
      </c>
      <c r="R48" s="189" t="s">
        <v>122</v>
      </c>
      <c r="S48" s="189" t="s">
        <v>122</v>
      </c>
      <c r="T48" s="189" t="s">
        <v>122</v>
      </c>
      <c r="U48" s="236">
        <f t="shared" si="8"/>
        <v>12</v>
      </c>
      <c r="V48" s="237">
        <v>5</v>
      </c>
      <c r="W48" s="237">
        <v>7</v>
      </c>
      <c r="X48" s="236">
        <f t="shared" si="9"/>
        <v>1</v>
      </c>
      <c r="Y48" s="237">
        <v>1</v>
      </c>
      <c r="Z48" s="237">
        <v>0</v>
      </c>
      <c r="AA48" s="236">
        <f t="shared" si="10"/>
        <v>6</v>
      </c>
      <c r="AB48" s="236">
        <f t="shared" si="10"/>
        <v>3</v>
      </c>
      <c r="AC48" s="236">
        <f t="shared" si="10"/>
        <v>3</v>
      </c>
      <c r="AD48" s="143" t="s">
        <v>145</v>
      </c>
      <c r="AE48" s="141">
        <v>30</v>
      </c>
      <c r="AF48" s="236">
        <f t="shared" si="11"/>
        <v>1</v>
      </c>
      <c r="AG48" s="237">
        <v>0</v>
      </c>
      <c r="AH48" s="237">
        <v>1</v>
      </c>
      <c r="AI48" s="236">
        <f t="shared" si="12"/>
        <v>0</v>
      </c>
      <c r="AJ48" s="237">
        <v>0</v>
      </c>
      <c r="AK48" s="237">
        <v>0</v>
      </c>
      <c r="AL48" s="236">
        <f t="shared" si="13"/>
        <v>1</v>
      </c>
      <c r="AM48" s="237">
        <v>1</v>
      </c>
      <c r="AN48" s="237">
        <v>0</v>
      </c>
      <c r="AO48" s="236">
        <f t="shared" si="14"/>
        <v>2</v>
      </c>
      <c r="AP48" s="237">
        <v>2</v>
      </c>
      <c r="AQ48" s="237">
        <v>0</v>
      </c>
      <c r="AR48" s="236">
        <f t="shared" si="15"/>
        <v>0</v>
      </c>
      <c r="AS48" s="236">
        <f t="shared" si="15"/>
        <v>0</v>
      </c>
      <c r="AT48" s="236">
        <f t="shared" si="15"/>
        <v>0</v>
      </c>
      <c r="AU48" s="236">
        <f t="shared" si="16"/>
        <v>0</v>
      </c>
      <c r="AV48" s="237">
        <v>0</v>
      </c>
      <c r="AW48" s="237">
        <v>0</v>
      </c>
      <c r="AX48" s="236">
        <f t="shared" si="17"/>
        <v>0</v>
      </c>
      <c r="AY48" s="237">
        <v>0</v>
      </c>
      <c r="AZ48" s="237">
        <v>0</v>
      </c>
      <c r="BA48" s="236">
        <f t="shared" si="18"/>
        <v>0</v>
      </c>
      <c r="BB48" s="237">
        <v>0</v>
      </c>
      <c r="BC48" s="237">
        <v>0</v>
      </c>
      <c r="BD48" s="238">
        <f t="shared" si="19"/>
        <v>2</v>
      </c>
      <c r="BE48" s="237">
        <v>0</v>
      </c>
      <c r="BF48" s="237">
        <v>2</v>
      </c>
      <c r="BG48" s="236">
        <f t="shared" si="20"/>
        <v>0</v>
      </c>
      <c r="BH48" s="237">
        <v>0</v>
      </c>
      <c r="BI48" s="237">
        <v>0</v>
      </c>
    </row>
    <row r="49" spans="1:61" s="134" customFormat="1" ht="15.75" customHeight="1">
      <c r="A49" s="143" t="s">
        <v>146</v>
      </c>
      <c r="B49" s="141">
        <v>31</v>
      </c>
      <c r="C49" s="188">
        <f t="shared" si="2"/>
        <v>269</v>
      </c>
      <c r="D49" s="188">
        <f t="shared" si="2"/>
        <v>119</v>
      </c>
      <c r="E49" s="188">
        <f t="shared" si="2"/>
        <v>150</v>
      </c>
      <c r="F49" s="236">
        <f t="shared" si="3"/>
        <v>20</v>
      </c>
      <c r="G49" s="189">
        <v>8</v>
      </c>
      <c r="H49" s="189">
        <v>12</v>
      </c>
      <c r="I49" s="236">
        <f t="shared" si="4"/>
        <v>226</v>
      </c>
      <c r="J49" s="189">
        <v>102</v>
      </c>
      <c r="K49" s="189">
        <v>124</v>
      </c>
      <c r="L49" s="236">
        <f t="shared" si="5"/>
        <v>23</v>
      </c>
      <c r="M49" s="189">
        <v>9</v>
      </c>
      <c r="N49" s="189">
        <v>14</v>
      </c>
      <c r="O49" s="189" t="s">
        <v>122</v>
      </c>
      <c r="P49" s="189" t="s">
        <v>122</v>
      </c>
      <c r="Q49" s="189" t="s">
        <v>122</v>
      </c>
      <c r="R49" s="189" t="s">
        <v>122</v>
      </c>
      <c r="S49" s="189" t="s">
        <v>122</v>
      </c>
      <c r="T49" s="189" t="s">
        <v>122</v>
      </c>
      <c r="U49" s="236">
        <f t="shared" si="8"/>
        <v>17</v>
      </c>
      <c r="V49" s="237">
        <v>9</v>
      </c>
      <c r="W49" s="237">
        <v>8</v>
      </c>
      <c r="X49" s="236">
        <f t="shared" si="9"/>
        <v>0</v>
      </c>
      <c r="Y49" s="237">
        <v>0</v>
      </c>
      <c r="Z49" s="237">
        <v>0</v>
      </c>
      <c r="AA49" s="236">
        <f t="shared" si="10"/>
        <v>4</v>
      </c>
      <c r="AB49" s="236">
        <f t="shared" si="10"/>
        <v>3</v>
      </c>
      <c r="AC49" s="236">
        <f t="shared" si="10"/>
        <v>1</v>
      </c>
      <c r="AD49" s="143" t="s">
        <v>146</v>
      </c>
      <c r="AE49" s="141">
        <v>31</v>
      </c>
      <c r="AF49" s="236">
        <f t="shared" si="11"/>
        <v>2</v>
      </c>
      <c r="AG49" s="237">
        <v>2</v>
      </c>
      <c r="AH49" s="237">
        <v>0</v>
      </c>
      <c r="AI49" s="236">
        <f t="shared" si="12"/>
        <v>0</v>
      </c>
      <c r="AJ49" s="237">
        <v>0</v>
      </c>
      <c r="AK49" s="237">
        <v>0</v>
      </c>
      <c r="AL49" s="236">
        <f t="shared" si="13"/>
        <v>0</v>
      </c>
      <c r="AM49" s="237">
        <v>0</v>
      </c>
      <c r="AN49" s="237">
        <v>0</v>
      </c>
      <c r="AO49" s="236">
        <f t="shared" si="14"/>
        <v>1</v>
      </c>
      <c r="AP49" s="237">
        <v>1</v>
      </c>
      <c r="AQ49" s="237">
        <v>0</v>
      </c>
      <c r="AR49" s="236">
        <f t="shared" si="15"/>
        <v>0</v>
      </c>
      <c r="AS49" s="236">
        <f t="shared" si="15"/>
        <v>0</v>
      </c>
      <c r="AT49" s="236">
        <f t="shared" si="15"/>
        <v>0</v>
      </c>
      <c r="AU49" s="236">
        <f t="shared" si="16"/>
        <v>0</v>
      </c>
      <c r="AV49" s="237">
        <v>0</v>
      </c>
      <c r="AW49" s="237">
        <v>0</v>
      </c>
      <c r="AX49" s="236">
        <f t="shared" si="17"/>
        <v>0</v>
      </c>
      <c r="AY49" s="237">
        <v>0</v>
      </c>
      <c r="AZ49" s="237">
        <v>0</v>
      </c>
      <c r="BA49" s="236">
        <f t="shared" si="18"/>
        <v>0</v>
      </c>
      <c r="BB49" s="237">
        <v>0</v>
      </c>
      <c r="BC49" s="237">
        <v>0</v>
      </c>
      <c r="BD49" s="238">
        <f t="shared" si="19"/>
        <v>1</v>
      </c>
      <c r="BE49" s="237">
        <v>0</v>
      </c>
      <c r="BF49" s="237">
        <v>1</v>
      </c>
      <c r="BG49" s="236">
        <f t="shared" si="20"/>
        <v>0</v>
      </c>
      <c r="BH49" s="237">
        <v>0</v>
      </c>
      <c r="BI49" s="237">
        <v>0</v>
      </c>
    </row>
    <row r="50" spans="1:61" s="134" customFormat="1" ht="15.75" customHeight="1">
      <c r="A50" s="143" t="s">
        <v>147</v>
      </c>
      <c r="B50" s="141">
        <v>32</v>
      </c>
      <c r="C50" s="188">
        <f t="shared" si="2"/>
        <v>249</v>
      </c>
      <c r="D50" s="188">
        <f t="shared" si="2"/>
        <v>110</v>
      </c>
      <c r="E50" s="188">
        <f t="shared" si="2"/>
        <v>139</v>
      </c>
      <c r="F50" s="236">
        <f t="shared" si="3"/>
        <v>18</v>
      </c>
      <c r="G50" s="189">
        <v>10</v>
      </c>
      <c r="H50" s="189">
        <v>8</v>
      </c>
      <c r="I50" s="236">
        <f t="shared" si="4"/>
        <v>204</v>
      </c>
      <c r="J50" s="189">
        <v>86</v>
      </c>
      <c r="K50" s="189">
        <v>118</v>
      </c>
      <c r="L50" s="236">
        <f t="shared" si="5"/>
        <v>27</v>
      </c>
      <c r="M50" s="189">
        <v>14</v>
      </c>
      <c r="N50" s="189">
        <v>13</v>
      </c>
      <c r="O50" s="189" t="s">
        <v>122</v>
      </c>
      <c r="P50" s="189" t="s">
        <v>122</v>
      </c>
      <c r="Q50" s="189" t="s">
        <v>122</v>
      </c>
      <c r="R50" s="189" t="s">
        <v>122</v>
      </c>
      <c r="S50" s="189" t="s">
        <v>122</v>
      </c>
      <c r="T50" s="189" t="s">
        <v>122</v>
      </c>
      <c r="U50" s="236">
        <f t="shared" si="8"/>
        <v>15</v>
      </c>
      <c r="V50" s="237">
        <v>7</v>
      </c>
      <c r="W50" s="237">
        <v>8</v>
      </c>
      <c r="X50" s="236">
        <f t="shared" si="9"/>
        <v>0</v>
      </c>
      <c r="Y50" s="237">
        <v>0</v>
      </c>
      <c r="Z50" s="237">
        <v>0</v>
      </c>
      <c r="AA50" s="236">
        <f t="shared" si="10"/>
        <v>6</v>
      </c>
      <c r="AB50" s="236">
        <f t="shared" si="10"/>
        <v>0</v>
      </c>
      <c r="AC50" s="236">
        <f t="shared" si="10"/>
        <v>6</v>
      </c>
      <c r="AD50" s="143" t="s">
        <v>147</v>
      </c>
      <c r="AE50" s="141">
        <v>32</v>
      </c>
      <c r="AF50" s="236">
        <f t="shared" si="11"/>
        <v>0</v>
      </c>
      <c r="AG50" s="237">
        <v>0</v>
      </c>
      <c r="AH50" s="237">
        <v>0</v>
      </c>
      <c r="AI50" s="236">
        <f t="shared" si="12"/>
        <v>0</v>
      </c>
      <c r="AJ50" s="237">
        <v>0</v>
      </c>
      <c r="AK50" s="237">
        <v>0</v>
      </c>
      <c r="AL50" s="236">
        <f t="shared" si="13"/>
        <v>1</v>
      </c>
      <c r="AM50" s="237">
        <v>0</v>
      </c>
      <c r="AN50" s="237">
        <v>1</v>
      </c>
      <c r="AO50" s="236">
        <f t="shared" si="14"/>
        <v>3</v>
      </c>
      <c r="AP50" s="237">
        <v>0</v>
      </c>
      <c r="AQ50" s="237">
        <v>3</v>
      </c>
      <c r="AR50" s="236">
        <f t="shared" si="15"/>
        <v>0</v>
      </c>
      <c r="AS50" s="236">
        <f t="shared" si="15"/>
        <v>0</v>
      </c>
      <c r="AT50" s="236">
        <f t="shared" si="15"/>
        <v>0</v>
      </c>
      <c r="AU50" s="236">
        <f t="shared" si="16"/>
        <v>0</v>
      </c>
      <c r="AV50" s="237">
        <v>0</v>
      </c>
      <c r="AW50" s="237">
        <v>0</v>
      </c>
      <c r="AX50" s="236">
        <f t="shared" si="17"/>
        <v>0</v>
      </c>
      <c r="AY50" s="237">
        <v>0</v>
      </c>
      <c r="AZ50" s="237">
        <v>0</v>
      </c>
      <c r="BA50" s="236">
        <f t="shared" si="18"/>
        <v>0</v>
      </c>
      <c r="BB50" s="237">
        <v>0</v>
      </c>
      <c r="BC50" s="237">
        <v>0</v>
      </c>
      <c r="BD50" s="238">
        <f t="shared" si="19"/>
        <v>2</v>
      </c>
      <c r="BE50" s="237">
        <v>0</v>
      </c>
      <c r="BF50" s="237">
        <v>2</v>
      </c>
      <c r="BG50" s="236">
        <f t="shared" si="20"/>
        <v>0</v>
      </c>
      <c r="BH50" s="237">
        <v>0</v>
      </c>
      <c r="BI50" s="237">
        <v>0</v>
      </c>
    </row>
    <row r="51" spans="1:61" s="134" customFormat="1" ht="15.75" customHeight="1">
      <c r="A51" s="143" t="s">
        <v>148</v>
      </c>
      <c r="B51" s="141">
        <v>33</v>
      </c>
      <c r="C51" s="188">
        <f t="shared" si="2"/>
        <v>198</v>
      </c>
      <c r="D51" s="188">
        <f t="shared" si="2"/>
        <v>85</v>
      </c>
      <c r="E51" s="188">
        <f t="shared" si="2"/>
        <v>113</v>
      </c>
      <c r="F51" s="236">
        <f t="shared" si="3"/>
        <v>10</v>
      </c>
      <c r="G51" s="189">
        <v>3</v>
      </c>
      <c r="H51" s="189">
        <v>7</v>
      </c>
      <c r="I51" s="236">
        <f t="shared" si="4"/>
        <v>165</v>
      </c>
      <c r="J51" s="189">
        <v>71</v>
      </c>
      <c r="K51" s="189">
        <v>94</v>
      </c>
      <c r="L51" s="236">
        <f t="shared" si="5"/>
        <v>23</v>
      </c>
      <c r="M51" s="189">
        <v>11</v>
      </c>
      <c r="N51" s="189">
        <v>12</v>
      </c>
      <c r="O51" s="189" t="s">
        <v>122</v>
      </c>
      <c r="P51" s="189" t="s">
        <v>122</v>
      </c>
      <c r="Q51" s="189" t="s">
        <v>122</v>
      </c>
      <c r="R51" s="189" t="s">
        <v>122</v>
      </c>
      <c r="S51" s="189" t="s">
        <v>122</v>
      </c>
      <c r="T51" s="189" t="s">
        <v>122</v>
      </c>
      <c r="U51" s="236">
        <f t="shared" si="8"/>
        <v>12</v>
      </c>
      <c r="V51" s="237">
        <v>6</v>
      </c>
      <c r="W51" s="237">
        <v>6</v>
      </c>
      <c r="X51" s="236">
        <f t="shared" si="9"/>
        <v>2</v>
      </c>
      <c r="Y51" s="237">
        <v>2</v>
      </c>
      <c r="Z51" s="237">
        <v>0</v>
      </c>
      <c r="AA51" s="236">
        <f t="shared" si="10"/>
        <v>4</v>
      </c>
      <c r="AB51" s="236">
        <f t="shared" si="10"/>
        <v>2</v>
      </c>
      <c r="AC51" s="236">
        <f t="shared" si="10"/>
        <v>2</v>
      </c>
      <c r="AD51" s="143" t="s">
        <v>148</v>
      </c>
      <c r="AE51" s="141">
        <v>33</v>
      </c>
      <c r="AF51" s="236">
        <f t="shared" si="11"/>
        <v>0</v>
      </c>
      <c r="AG51" s="237">
        <v>0</v>
      </c>
      <c r="AH51" s="237">
        <v>0</v>
      </c>
      <c r="AI51" s="236">
        <f t="shared" si="12"/>
        <v>1</v>
      </c>
      <c r="AJ51" s="237">
        <v>0</v>
      </c>
      <c r="AK51" s="237">
        <v>1</v>
      </c>
      <c r="AL51" s="236">
        <f t="shared" si="13"/>
        <v>1</v>
      </c>
      <c r="AM51" s="237">
        <v>1</v>
      </c>
      <c r="AN51" s="237">
        <v>0</v>
      </c>
      <c r="AO51" s="236">
        <f t="shared" si="14"/>
        <v>1</v>
      </c>
      <c r="AP51" s="237">
        <v>1</v>
      </c>
      <c r="AQ51" s="237">
        <v>0</v>
      </c>
      <c r="AR51" s="236">
        <f t="shared" si="15"/>
        <v>0</v>
      </c>
      <c r="AS51" s="236">
        <f t="shared" si="15"/>
        <v>0</v>
      </c>
      <c r="AT51" s="236">
        <f t="shared" si="15"/>
        <v>0</v>
      </c>
      <c r="AU51" s="236">
        <f t="shared" si="16"/>
        <v>0</v>
      </c>
      <c r="AV51" s="237">
        <v>0</v>
      </c>
      <c r="AW51" s="237">
        <v>0</v>
      </c>
      <c r="AX51" s="236">
        <f t="shared" si="17"/>
        <v>0</v>
      </c>
      <c r="AY51" s="237">
        <v>0</v>
      </c>
      <c r="AZ51" s="237">
        <v>0</v>
      </c>
      <c r="BA51" s="236">
        <f t="shared" si="18"/>
        <v>0</v>
      </c>
      <c r="BB51" s="237">
        <v>0</v>
      </c>
      <c r="BC51" s="237">
        <v>0</v>
      </c>
      <c r="BD51" s="238">
        <f t="shared" si="19"/>
        <v>1</v>
      </c>
      <c r="BE51" s="237">
        <v>0</v>
      </c>
      <c r="BF51" s="237">
        <v>1</v>
      </c>
      <c r="BG51" s="236">
        <f t="shared" si="20"/>
        <v>0</v>
      </c>
      <c r="BH51" s="237">
        <v>0</v>
      </c>
      <c r="BI51" s="237">
        <v>0</v>
      </c>
    </row>
    <row r="52" spans="1:61" s="134" customFormat="1" ht="15.75" customHeight="1">
      <c r="A52" s="143" t="s">
        <v>149</v>
      </c>
      <c r="B52" s="141">
        <v>34</v>
      </c>
      <c r="C52" s="188">
        <f t="shared" si="2"/>
        <v>171</v>
      </c>
      <c r="D52" s="188">
        <f t="shared" si="2"/>
        <v>87</v>
      </c>
      <c r="E52" s="188">
        <f t="shared" si="2"/>
        <v>84</v>
      </c>
      <c r="F52" s="236">
        <f t="shared" si="3"/>
        <v>19</v>
      </c>
      <c r="G52" s="189">
        <v>11</v>
      </c>
      <c r="H52" s="189">
        <v>8</v>
      </c>
      <c r="I52" s="236">
        <f t="shared" si="4"/>
        <v>126</v>
      </c>
      <c r="J52" s="189">
        <v>64</v>
      </c>
      <c r="K52" s="189">
        <v>62</v>
      </c>
      <c r="L52" s="236">
        <f t="shared" si="5"/>
        <v>26</v>
      </c>
      <c r="M52" s="189">
        <v>12</v>
      </c>
      <c r="N52" s="189">
        <v>14</v>
      </c>
      <c r="O52" s="189" t="s">
        <v>122</v>
      </c>
      <c r="P52" s="189" t="s">
        <v>122</v>
      </c>
      <c r="Q52" s="189" t="s">
        <v>122</v>
      </c>
      <c r="R52" s="189" t="s">
        <v>122</v>
      </c>
      <c r="S52" s="189" t="s">
        <v>122</v>
      </c>
      <c r="T52" s="189" t="s">
        <v>122</v>
      </c>
      <c r="U52" s="236">
        <f t="shared" si="8"/>
        <v>6</v>
      </c>
      <c r="V52" s="237">
        <v>3</v>
      </c>
      <c r="W52" s="237">
        <v>3</v>
      </c>
      <c r="X52" s="236">
        <f t="shared" si="9"/>
        <v>0</v>
      </c>
      <c r="Y52" s="237">
        <v>0</v>
      </c>
      <c r="Z52" s="237">
        <v>0</v>
      </c>
      <c r="AA52" s="236">
        <f t="shared" si="10"/>
        <v>7</v>
      </c>
      <c r="AB52" s="236">
        <f t="shared" si="10"/>
        <v>4</v>
      </c>
      <c r="AC52" s="236">
        <f t="shared" si="10"/>
        <v>3</v>
      </c>
      <c r="AD52" s="143" t="s">
        <v>149</v>
      </c>
      <c r="AE52" s="141">
        <v>34</v>
      </c>
      <c r="AF52" s="236">
        <f t="shared" si="11"/>
        <v>2</v>
      </c>
      <c r="AG52" s="237">
        <v>1</v>
      </c>
      <c r="AH52" s="237">
        <v>1</v>
      </c>
      <c r="AI52" s="236">
        <f t="shared" si="12"/>
        <v>0</v>
      </c>
      <c r="AJ52" s="237">
        <v>0</v>
      </c>
      <c r="AK52" s="237">
        <v>0</v>
      </c>
      <c r="AL52" s="236">
        <f t="shared" si="13"/>
        <v>1</v>
      </c>
      <c r="AM52" s="237">
        <v>1</v>
      </c>
      <c r="AN52" s="237">
        <v>0</v>
      </c>
      <c r="AO52" s="236">
        <f t="shared" si="14"/>
        <v>1</v>
      </c>
      <c r="AP52" s="237">
        <v>1</v>
      </c>
      <c r="AQ52" s="237">
        <v>0</v>
      </c>
      <c r="AR52" s="236">
        <f t="shared" si="15"/>
        <v>1</v>
      </c>
      <c r="AS52" s="236">
        <f t="shared" si="15"/>
        <v>1</v>
      </c>
      <c r="AT52" s="236">
        <f t="shared" si="15"/>
        <v>0</v>
      </c>
      <c r="AU52" s="236">
        <f t="shared" si="16"/>
        <v>0</v>
      </c>
      <c r="AV52" s="237">
        <v>0</v>
      </c>
      <c r="AW52" s="237">
        <v>0</v>
      </c>
      <c r="AX52" s="236">
        <f t="shared" si="17"/>
        <v>1</v>
      </c>
      <c r="AY52" s="237">
        <v>1</v>
      </c>
      <c r="AZ52" s="237">
        <v>0</v>
      </c>
      <c r="BA52" s="236">
        <f t="shared" si="18"/>
        <v>0</v>
      </c>
      <c r="BB52" s="237">
        <v>0</v>
      </c>
      <c r="BC52" s="237">
        <v>0</v>
      </c>
      <c r="BD52" s="238">
        <f t="shared" si="19"/>
        <v>2</v>
      </c>
      <c r="BE52" s="237">
        <v>0</v>
      </c>
      <c r="BF52" s="237">
        <v>2</v>
      </c>
      <c r="BG52" s="236">
        <f t="shared" si="20"/>
        <v>0</v>
      </c>
      <c r="BH52" s="237">
        <v>0</v>
      </c>
      <c r="BI52" s="237">
        <v>0</v>
      </c>
    </row>
    <row r="53" spans="1:61" s="134" customFormat="1" ht="15.75" customHeight="1">
      <c r="A53" s="143" t="s">
        <v>150</v>
      </c>
      <c r="B53" s="141">
        <v>35</v>
      </c>
      <c r="C53" s="188">
        <f t="shared" si="2"/>
        <v>239</v>
      </c>
      <c r="D53" s="188">
        <f t="shared" si="2"/>
        <v>125</v>
      </c>
      <c r="E53" s="188">
        <f t="shared" si="2"/>
        <v>114</v>
      </c>
      <c r="F53" s="236">
        <f t="shared" si="3"/>
        <v>21</v>
      </c>
      <c r="G53" s="189">
        <v>13</v>
      </c>
      <c r="H53" s="189">
        <v>8</v>
      </c>
      <c r="I53" s="236">
        <f t="shared" si="4"/>
        <v>134</v>
      </c>
      <c r="J53" s="189">
        <v>72</v>
      </c>
      <c r="K53" s="189">
        <v>62</v>
      </c>
      <c r="L53" s="236">
        <f t="shared" si="5"/>
        <v>84</v>
      </c>
      <c r="M53" s="189">
        <v>40</v>
      </c>
      <c r="N53" s="189">
        <v>44</v>
      </c>
      <c r="O53" s="189" t="s">
        <v>122</v>
      </c>
      <c r="P53" s="189" t="s">
        <v>122</v>
      </c>
      <c r="Q53" s="189" t="s">
        <v>122</v>
      </c>
      <c r="R53" s="189" t="s">
        <v>122</v>
      </c>
      <c r="S53" s="189" t="s">
        <v>122</v>
      </c>
      <c r="T53" s="189" t="s">
        <v>122</v>
      </c>
      <c r="U53" s="236">
        <f t="shared" si="8"/>
        <v>15</v>
      </c>
      <c r="V53" s="237">
        <v>9</v>
      </c>
      <c r="W53" s="237">
        <v>6</v>
      </c>
      <c r="X53" s="236">
        <f t="shared" si="9"/>
        <v>0</v>
      </c>
      <c r="Y53" s="237">
        <v>0</v>
      </c>
      <c r="Z53" s="237">
        <v>0</v>
      </c>
      <c r="AA53" s="236">
        <f t="shared" si="10"/>
        <v>3</v>
      </c>
      <c r="AB53" s="236">
        <f t="shared" si="10"/>
        <v>3</v>
      </c>
      <c r="AC53" s="236">
        <f t="shared" si="10"/>
        <v>0</v>
      </c>
      <c r="AD53" s="143" t="s">
        <v>150</v>
      </c>
      <c r="AE53" s="141">
        <v>35</v>
      </c>
      <c r="AF53" s="236">
        <f t="shared" si="11"/>
        <v>2</v>
      </c>
      <c r="AG53" s="237">
        <v>2</v>
      </c>
      <c r="AH53" s="237">
        <v>0</v>
      </c>
      <c r="AI53" s="236">
        <f t="shared" si="12"/>
        <v>0</v>
      </c>
      <c r="AJ53" s="237">
        <v>0</v>
      </c>
      <c r="AK53" s="237">
        <v>0</v>
      </c>
      <c r="AL53" s="236">
        <f t="shared" si="13"/>
        <v>0</v>
      </c>
      <c r="AM53" s="237">
        <v>0</v>
      </c>
      <c r="AN53" s="237">
        <v>0</v>
      </c>
      <c r="AO53" s="236">
        <f t="shared" si="14"/>
        <v>1</v>
      </c>
      <c r="AP53" s="237">
        <v>1</v>
      </c>
      <c r="AQ53" s="237">
        <v>0</v>
      </c>
      <c r="AR53" s="236">
        <f t="shared" si="15"/>
        <v>0</v>
      </c>
      <c r="AS53" s="236">
        <f t="shared" si="15"/>
        <v>0</v>
      </c>
      <c r="AT53" s="236">
        <f t="shared" si="15"/>
        <v>0</v>
      </c>
      <c r="AU53" s="236">
        <f t="shared" si="16"/>
        <v>0</v>
      </c>
      <c r="AV53" s="237">
        <v>0</v>
      </c>
      <c r="AW53" s="237">
        <v>0</v>
      </c>
      <c r="AX53" s="236">
        <f t="shared" si="17"/>
        <v>0</v>
      </c>
      <c r="AY53" s="237">
        <v>0</v>
      </c>
      <c r="AZ53" s="237">
        <v>0</v>
      </c>
      <c r="BA53" s="236">
        <f t="shared" si="18"/>
        <v>0</v>
      </c>
      <c r="BB53" s="237">
        <v>0</v>
      </c>
      <c r="BC53" s="237">
        <v>0</v>
      </c>
      <c r="BD53" s="238">
        <f t="shared" si="19"/>
        <v>0</v>
      </c>
      <c r="BE53" s="237">
        <v>0</v>
      </c>
      <c r="BF53" s="237">
        <v>0</v>
      </c>
      <c r="BG53" s="236">
        <f t="shared" si="20"/>
        <v>0</v>
      </c>
      <c r="BH53" s="237">
        <v>0</v>
      </c>
      <c r="BI53" s="237">
        <v>0</v>
      </c>
    </row>
    <row r="54" spans="1:61" s="134" customFormat="1" ht="15.75" customHeight="1">
      <c r="A54" s="143" t="s">
        <v>151</v>
      </c>
      <c r="B54" s="141">
        <v>36</v>
      </c>
      <c r="C54" s="188">
        <f t="shared" si="2"/>
        <v>149</v>
      </c>
      <c r="D54" s="188">
        <f t="shared" si="2"/>
        <v>70</v>
      </c>
      <c r="E54" s="188">
        <f t="shared" si="2"/>
        <v>79</v>
      </c>
      <c r="F54" s="236">
        <f t="shared" si="3"/>
        <v>17</v>
      </c>
      <c r="G54" s="189">
        <v>4</v>
      </c>
      <c r="H54" s="189">
        <v>13</v>
      </c>
      <c r="I54" s="236">
        <f t="shared" si="4"/>
        <v>90</v>
      </c>
      <c r="J54" s="189">
        <v>43</v>
      </c>
      <c r="K54" s="189">
        <v>47</v>
      </c>
      <c r="L54" s="236">
        <f t="shared" si="5"/>
        <v>42</v>
      </c>
      <c r="M54" s="189">
        <v>23</v>
      </c>
      <c r="N54" s="189">
        <v>19</v>
      </c>
      <c r="O54" s="189" t="s">
        <v>122</v>
      </c>
      <c r="P54" s="189" t="s">
        <v>122</v>
      </c>
      <c r="Q54" s="189" t="s">
        <v>122</v>
      </c>
      <c r="R54" s="189" t="s">
        <v>122</v>
      </c>
      <c r="S54" s="189" t="s">
        <v>122</v>
      </c>
      <c r="T54" s="189" t="s">
        <v>122</v>
      </c>
      <c r="U54" s="236">
        <f t="shared" si="8"/>
        <v>5</v>
      </c>
      <c r="V54" s="237">
        <v>3</v>
      </c>
      <c r="W54" s="237">
        <v>2</v>
      </c>
      <c r="X54" s="236">
        <f t="shared" si="9"/>
        <v>0</v>
      </c>
      <c r="Y54" s="237">
        <v>0</v>
      </c>
      <c r="Z54" s="237">
        <v>0</v>
      </c>
      <c r="AA54" s="236">
        <f t="shared" si="10"/>
        <v>7</v>
      </c>
      <c r="AB54" s="236">
        <f t="shared" si="10"/>
        <v>3</v>
      </c>
      <c r="AC54" s="236">
        <f t="shared" si="10"/>
        <v>4</v>
      </c>
      <c r="AD54" s="143" t="s">
        <v>151</v>
      </c>
      <c r="AE54" s="141">
        <v>36</v>
      </c>
      <c r="AF54" s="236">
        <f t="shared" si="11"/>
        <v>1</v>
      </c>
      <c r="AG54" s="237">
        <v>1</v>
      </c>
      <c r="AH54" s="237">
        <v>0</v>
      </c>
      <c r="AI54" s="236">
        <f t="shared" si="12"/>
        <v>0</v>
      </c>
      <c r="AJ54" s="237">
        <v>0</v>
      </c>
      <c r="AK54" s="237">
        <v>0</v>
      </c>
      <c r="AL54" s="236">
        <f t="shared" si="13"/>
        <v>2</v>
      </c>
      <c r="AM54" s="237">
        <v>1</v>
      </c>
      <c r="AN54" s="237">
        <v>1</v>
      </c>
      <c r="AO54" s="236">
        <f t="shared" si="14"/>
        <v>2</v>
      </c>
      <c r="AP54" s="237">
        <v>1</v>
      </c>
      <c r="AQ54" s="237">
        <v>1</v>
      </c>
      <c r="AR54" s="236">
        <f t="shared" si="15"/>
        <v>0</v>
      </c>
      <c r="AS54" s="236">
        <f t="shared" si="15"/>
        <v>0</v>
      </c>
      <c r="AT54" s="236">
        <f t="shared" si="15"/>
        <v>0</v>
      </c>
      <c r="AU54" s="236">
        <f t="shared" si="16"/>
        <v>0</v>
      </c>
      <c r="AV54" s="237">
        <v>0</v>
      </c>
      <c r="AW54" s="237">
        <v>0</v>
      </c>
      <c r="AX54" s="236">
        <f t="shared" si="17"/>
        <v>0</v>
      </c>
      <c r="AY54" s="237">
        <v>0</v>
      </c>
      <c r="AZ54" s="237">
        <v>0</v>
      </c>
      <c r="BA54" s="236">
        <f t="shared" si="18"/>
        <v>0</v>
      </c>
      <c r="BB54" s="237">
        <v>0</v>
      </c>
      <c r="BC54" s="237">
        <v>0</v>
      </c>
      <c r="BD54" s="238">
        <f t="shared" si="19"/>
        <v>1</v>
      </c>
      <c r="BE54" s="237">
        <v>0</v>
      </c>
      <c r="BF54" s="237">
        <v>1</v>
      </c>
      <c r="BG54" s="236">
        <f t="shared" si="20"/>
        <v>1</v>
      </c>
      <c r="BH54" s="237">
        <v>0</v>
      </c>
      <c r="BI54" s="237">
        <v>1</v>
      </c>
    </row>
    <row r="55" spans="1:61" s="134" customFormat="1" ht="15.75" customHeight="1">
      <c r="A55" s="143" t="s">
        <v>152</v>
      </c>
      <c r="B55" s="141">
        <v>37</v>
      </c>
      <c r="C55" s="188">
        <f t="shared" si="2"/>
        <v>53</v>
      </c>
      <c r="D55" s="188">
        <f t="shared" si="2"/>
        <v>38</v>
      </c>
      <c r="E55" s="188">
        <f t="shared" si="2"/>
        <v>15</v>
      </c>
      <c r="F55" s="236">
        <f t="shared" si="3"/>
        <v>5</v>
      </c>
      <c r="G55" s="189">
        <v>5</v>
      </c>
      <c r="H55" s="189">
        <v>0</v>
      </c>
      <c r="I55" s="236">
        <f t="shared" si="4"/>
        <v>30</v>
      </c>
      <c r="J55" s="189">
        <v>19</v>
      </c>
      <c r="K55" s="189">
        <v>11</v>
      </c>
      <c r="L55" s="236">
        <f t="shared" si="5"/>
        <v>18</v>
      </c>
      <c r="M55" s="189">
        <v>14</v>
      </c>
      <c r="N55" s="189">
        <v>4</v>
      </c>
      <c r="O55" s="189" t="s">
        <v>122</v>
      </c>
      <c r="P55" s="189" t="s">
        <v>122</v>
      </c>
      <c r="Q55" s="189" t="s">
        <v>122</v>
      </c>
      <c r="R55" s="189" t="s">
        <v>122</v>
      </c>
      <c r="S55" s="189" t="s">
        <v>122</v>
      </c>
      <c r="T55" s="189" t="s">
        <v>122</v>
      </c>
      <c r="U55" s="236">
        <f t="shared" si="8"/>
        <v>2</v>
      </c>
      <c r="V55" s="237">
        <v>0</v>
      </c>
      <c r="W55" s="237">
        <v>2</v>
      </c>
      <c r="X55" s="236">
        <f t="shared" si="9"/>
        <v>0</v>
      </c>
      <c r="Y55" s="237">
        <v>0</v>
      </c>
      <c r="Z55" s="237">
        <v>0</v>
      </c>
      <c r="AA55" s="236">
        <f t="shared" si="10"/>
        <v>5</v>
      </c>
      <c r="AB55" s="236">
        <f t="shared" si="10"/>
        <v>5</v>
      </c>
      <c r="AC55" s="236">
        <f t="shared" si="10"/>
        <v>0</v>
      </c>
      <c r="AD55" s="143" t="s">
        <v>152</v>
      </c>
      <c r="AE55" s="141">
        <v>37</v>
      </c>
      <c r="AF55" s="236">
        <f t="shared" si="11"/>
        <v>3</v>
      </c>
      <c r="AG55" s="237">
        <v>3</v>
      </c>
      <c r="AH55" s="237">
        <v>0</v>
      </c>
      <c r="AI55" s="236">
        <f t="shared" si="12"/>
        <v>0</v>
      </c>
      <c r="AJ55" s="237">
        <v>0</v>
      </c>
      <c r="AK55" s="237">
        <v>0</v>
      </c>
      <c r="AL55" s="236">
        <f t="shared" si="13"/>
        <v>0</v>
      </c>
      <c r="AM55" s="237">
        <v>0</v>
      </c>
      <c r="AN55" s="237">
        <v>0</v>
      </c>
      <c r="AO55" s="236">
        <f t="shared" si="14"/>
        <v>2</v>
      </c>
      <c r="AP55" s="237">
        <v>2</v>
      </c>
      <c r="AQ55" s="237">
        <v>0</v>
      </c>
      <c r="AR55" s="236">
        <f t="shared" si="15"/>
        <v>0</v>
      </c>
      <c r="AS55" s="236">
        <f t="shared" si="15"/>
        <v>0</v>
      </c>
      <c r="AT55" s="236">
        <f t="shared" si="15"/>
        <v>0</v>
      </c>
      <c r="AU55" s="236">
        <f t="shared" si="16"/>
        <v>0</v>
      </c>
      <c r="AV55" s="237">
        <v>0</v>
      </c>
      <c r="AW55" s="237">
        <v>0</v>
      </c>
      <c r="AX55" s="236">
        <f t="shared" si="17"/>
        <v>0</v>
      </c>
      <c r="AY55" s="237">
        <v>0</v>
      </c>
      <c r="AZ55" s="237">
        <v>0</v>
      </c>
      <c r="BA55" s="236">
        <f t="shared" si="18"/>
        <v>0</v>
      </c>
      <c r="BB55" s="237">
        <v>0</v>
      </c>
      <c r="BC55" s="237">
        <v>0</v>
      </c>
      <c r="BD55" s="238">
        <f t="shared" si="19"/>
        <v>0</v>
      </c>
      <c r="BE55" s="237">
        <v>0</v>
      </c>
      <c r="BF55" s="237">
        <v>0</v>
      </c>
      <c r="BG55" s="236">
        <f t="shared" si="20"/>
        <v>0</v>
      </c>
      <c r="BH55" s="237">
        <v>0</v>
      </c>
      <c r="BI55" s="237">
        <v>0</v>
      </c>
    </row>
    <row r="56" spans="1:61" s="134" customFormat="1" ht="15.75" customHeight="1">
      <c r="A56" s="143" t="s">
        <v>153</v>
      </c>
      <c r="B56" s="141">
        <v>38</v>
      </c>
      <c r="C56" s="188">
        <f t="shared" si="2"/>
        <v>18</v>
      </c>
      <c r="D56" s="188">
        <f t="shared" si="2"/>
        <v>8</v>
      </c>
      <c r="E56" s="188">
        <f t="shared" si="2"/>
        <v>10</v>
      </c>
      <c r="F56" s="236">
        <f t="shared" si="3"/>
        <v>1</v>
      </c>
      <c r="G56" s="189">
        <v>1</v>
      </c>
      <c r="H56" s="189">
        <v>0</v>
      </c>
      <c r="I56" s="236">
        <f t="shared" si="4"/>
        <v>15</v>
      </c>
      <c r="J56" s="189">
        <v>5</v>
      </c>
      <c r="K56" s="189">
        <v>10</v>
      </c>
      <c r="L56" s="236">
        <f t="shared" si="5"/>
        <v>2</v>
      </c>
      <c r="M56" s="189">
        <v>2</v>
      </c>
      <c r="N56" s="189">
        <v>0</v>
      </c>
      <c r="O56" s="189" t="s">
        <v>122</v>
      </c>
      <c r="P56" s="189" t="s">
        <v>122</v>
      </c>
      <c r="Q56" s="189" t="s">
        <v>122</v>
      </c>
      <c r="R56" s="189" t="s">
        <v>122</v>
      </c>
      <c r="S56" s="189" t="s">
        <v>122</v>
      </c>
      <c r="T56" s="189" t="s">
        <v>122</v>
      </c>
      <c r="U56" s="236">
        <f t="shared" si="8"/>
        <v>0</v>
      </c>
      <c r="V56" s="237">
        <v>0</v>
      </c>
      <c r="W56" s="237">
        <v>0</v>
      </c>
      <c r="X56" s="236">
        <f t="shared" si="9"/>
        <v>0</v>
      </c>
      <c r="Y56" s="237">
        <v>0</v>
      </c>
      <c r="Z56" s="237">
        <v>0</v>
      </c>
      <c r="AA56" s="236">
        <f t="shared" si="10"/>
        <v>1</v>
      </c>
      <c r="AB56" s="236">
        <f t="shared" si="10"/>
        <v>1</v>
      </c>
      <c r="AC56" s="236">
        <f t="shared" si="10"/>
        <v>0</v>
      </c>
      <c r="AD56" s="143" t="s">
        <v>153</v>
      </c>
      <c r="AE56" s="141">
        <v>38</v>
      </c>
      <c r="AF56" s="236">
        <f t="shared" si="11"/>
        <v>0</v>
      </c>
      <c r="AG56" s="237">
        <v>0</v>
      </c>
      <c r="AH56" s="237">
        <v>0</v>
      </c>
      <c r="AI56" s="236">
        <f t="shared" si="12"/>
        <v>0</v>
      </c>
      <c r="AJ56" s="237">
        <v>0</v>
      </c>
      <c r="AK56" s="237">
        <v>0</v>
      </c>
      <c r="AL56" s="236">
        <f t="shared" si="13"/>
        <v>1</v>
      </c>
      <c r="AM56" s="237">
        <v>1</v>
      </c>
      <c r="AN56" s="237">
        <v>0</v>
      </c>
      <c r="AO56" s="236">
        <f t="shared" si="14"/>
        <v>0</v>
      </c>
      <c r="AP56" s="237">
        <v>0</v>
      </c>
      <c r="AQ56" s="237">
        <v>0</v>
      </c>
      <c r="AR56" s="236">
        <f t="shared" si="15"/>
        <v>0</v>
      </c>
      <c r="AS56" s="236">
        <f t="shared" si="15"/>
        <v>0</v>
      </c>
      <c r="AT56" s="236">
        <f t="shared" si="15"/>
        <v>0</v>
      </c>
      <c r="AU56" s="236">
        <f t="shared" si="16"/>
        <v>0</v>
      </c>
      <c r="AV56" s="237">
        <v>0</v>
      </c>
      <c r="AW56" s="237">
        <v>0</v>
      </c>
      <c r="AX56" s="236">
        <f t="shared" si="17"/>
        <v>0</v>
      </c>
      <c r="AY56" s="237">
        <v>0</v>
      </c>
      <c r="AZ56" s="237">
        <v>0</v>
      </c>
      <c r="BA56" s="236">
        <f t="shared" si="18"/>
        <v>0</v>
      </c>
      <c r="BB56" s="237">
        <v>0</v>
      </c>
      <c r="BC56" s="237">
        <v>0</v>
      </c>
      <c r="BD56" s="238">
        <f t="shared" si="19"/>
        <v>0</v>
      </c>
      <c r="BE56" s="237">
        <v>0</v>
      </c>
      <c r="BF56" s="237">
        <v>0</v>
      </c>
      <c r="BG56" s="236">
        <f t="shared" si="20"/>
        <v>0</v>
      </c>
      <c r="BH56" s="237">
        <v>0</v>
      </c>
      <c r="BI56" s="237">
        <v>0</v>
      </c>
    </row>
    <row r="57" spans="1:61" s="134" customFormat="1" ht="12.75" customHeight="1">
      <c r="A57" s="97" t="s">
        <v>79</v>
      </c>
      <c r="B57" s="97"/>
      <c r="C57" s="97"/>
      <c r="D57" s="144" t="s">
        <v>154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</row>
    <row r="58" spans="1:61" s="134" customFormat="1" ht="12.75" customHeight="1">
      <c r="A58" s="98"/>
      <c r="B58" s="98"/>
      <c r="C58" s="98"/>
      <c r="D58" s="145" t="s">
        <v>155</v>
      </c>
      <c r="F58" s="103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52"/>
      <c r="AH58" s="52"/>
      <c r="AI58" s="56"/>
      <c r="AJ58" s="56"/>
      <c r="AK58" s="52"/>
      <c r="AL58" s="146"/>
      <c r="AM58" s="147"/>
      <c r="AN58" s="146"/>
      <c r="AO58" s="148"/>
      <c r="AP58" s="148"/>
      <c r="AQ58" s="146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</row>
    <row r="59" spans="1:61" s="104" customFormat="1" ht="18" customHeight="1">
      <c r="A59" s="107"/>
      <c r="D59" s="145" t="s">
        <v>156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AC59" s="98"/>
      <c r="AD59" s="123"/>
      <c r="AE59" s="148"/>
      <c r="AF59" s="148"/>
      <c r="AG59" s="58"/>
      <c r="AH59" s="15"/>
      <c r="AI59" s="56"/>
      <c r="AJ59" s="56"/>
      <c r="AK59" s="55"/>
      <c r="AL59" s="150"/>
      <c r="AM59" s="150"/>
      <c r="AN59" s="150"/>
      <c r="AO59" s="150"/>
      <c r="AP59" s="150"/>
      <c r="AQ59" s="150"/>
      <c r="AR59" s="147"/>
      <c r="AS59" s="147"/>
      <c r="AT59" s="118"/>
      <c r="AU59" s="118"/>
      <c r="AV59" s="118"/>
      <c r="AW59" s="118"/>
      <c r="AX59" s="118"/>
      <c r="AY59" s="118"/>
      <c r="AZ59" s="118"/>
      <c r="BA59" s="118"/>
      <c r="BB59" s="118"/>
      <c r="BC59" s="119"/>
      <c r="BD59" s="98"/>
      <c r="BE59" s="98"/>
      <c r="BF59" s="98"/>
      <c r="BG59" s="98"/>
      <c r="BH59" s="98"/>
      <c r="BI59" s="98"/>
    </row>
    <row r="60" spans="1:61" s="104" customFormat="1" ht="18" customHeight="1">
      <c r="B60" s="98"/>
      <c r="C60" s="98"/>
      <c r="D60" s="151" t="s">
        <v>157</v>
      </c>
      <c r="E60" s="9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AC60" s="98"/>
      <c r="AD60" s="99"/>
      <c r="AE60" s="152"/>
      <c r="AF60" s="150"/>
      <c r="AG60" s="52"/>
      <c r="AH60" s="56"/>
      <c r="AI60" s="56"/>
      <c r="AJ60" s="56"/>
      <c r="AK60" s="52"/>
      <c r="AL60" s="52"/>
      <c r="AM60" s="52"/>
      <c r="AN60" s="52"/>
      <c r="AO60" s="52"/>
      <c r="AP60" s="52"/>
      <c r="AQ60" s="52"/>
      <c r="AR60" s="152"/>
      <c r="AS60" s="152"/>
      <c r="AT60" s="57"/>
      <c r="AU60" s="57"/>
      <c r="AV60" s="57"/>
      <c r="AW60" s="57"/>
      <c r="AX60" s="57"/>
      <c r="AY60" s="122"/>
      <c r="AZ60" s="122"/>
      <c r="BA60" s="122"/>
      <c r="BB60" s="122"/>
      <c r="BC60" s="123"/>
      <c r="BD60" s="98"/>
      <c r="BE60" s="98"/>
      <c r="BF60" s="98"/>
      <c r="BG60" s="98"/>
      <c r="BH60" s="98"/>
      <c r="BI60" s="98"/>
    </row>
  </sheetData>
  <mergeCells count="86">
    <mergeCell ref="AL16:AL17"/>
    <mergeCell ref="AK16:AK17"/>
    <mergeCell ref="BG16:BG17"/>
    <mergeCell ref="AR16:AR17"/>
    <mergeCell ref="AS16:AS17"/>
    <mergeCell ref="AT16:AT17"/>
    <mergeCell ref="AU16:AW16"/>
    <mergeCell ref="AX16:AZ16"/>
    <mergeCell ref="BA16:BA17"/>
    <mergeCell ref="BB16:BB17"/>
    <mergeCell ref="BC16:BC17"/>
    <mergeCell ref="BD16:BD17"/>
    <mergeCell ref="BE16:BE17"/>
    <mergeCell ref="BF16:BF17"/>
    <mergeCell ref="T16:T17"/>
    <mergeCell ref="U16:U17"/>
    <mergeCell ref="X16:X17"/>
    <mergeCell ref="AM16:AM17"/>
    <mergeCell ref="AN16:AN17"/>
    <mergeCell ref="V15:V17"/>
    <mergeCell ref="W15:W17"/>
    <mergeCell ref="Y15:Y17"/>
    <mergeCell ref="Z15:Z17"/>
    <mergeCell ref="AA14:AA17"/>
    <mergeCell ref="AB14:AB17"/>
    <mergeCell ref="AC14:AC17"/>
    <mergeCell ref="AL14:AN15"/>
    <mergeCell ref="AH16:AH17"/>
    <mergeCell ref="AI16:AI17"/>
    <mergeCell ref="AJ16:AJ17"/>
    <mergeCell ref="L14:N15"/>
    <mergeCell ref="O14:Q15"/>
    <mergeCell ref="R14:T15"/>
    <mergeCell ref="F16:F17"/>
    <mergeCell ref="G16:G17"/>
    <mergeCell ref="H16:H17"/>
    <mergeCell ref="I16:I17"/>
    <mergeCell ref="J16:J17"/>
    <mergeCell ref="L16:L17"/>
    <mergeCell ref="M16:M17"/>
    <mergeCell ref="N16:N17"/>
    <mergeCell ref="O16:O17"/>
    <mergeCell ref="P16:P17"/>
    <mergeCell ref="Q16:Q17"/>
    <mergeCell ref="R16:R17"/>
    <mergeCell ref="S16:S17"/>
    <mergeCell ref="AO14:AQ15"/>
    <mergeCell ref="AR14:AZ15"/>
    <mergeCell ref="BA14:BC15"/>
    <mergeCell ref="BD14:BF15"/>
    <mergeCell ref="AE13:AE17"/>
    <mergeCell ref="AF13:BI13"/>
    <mergeCell ref="AF16:AF17"/>
    <mergeCell ref="AO16:AO17"/>
    <mergeCell ref="AP16:AP17"/>
    <mergeCell ref="AQ16:AQ17"/>
    <mergeCell ref="BH16:BH17"/>
    <mergeCell ref="BI16:BI17"/>
    <mergeCell ref="BG14:BI15"/>
    <mergeCell ref="AG16:AG17"/>
    <mergeCell ref="AF14:AH15"/>
    <mergeCell ref="AI14:AK15"/>
    <mergeCell ref="AC10:AG10"/>
    <mergeCell ref="AH10:AJ10"/>
    <mergeCell ref="A13:A17"/>
    <mergeCell ref="B13:B17"/>
    <mergeCell ref="C13:N13"/>
    <mergeCell ref="O13:T13"/>
    <mergeCell ref="U13:W14"/>
    <mergeCell ref="X13:Z14"/>
    <mergeCell ref="AA13:AC13"/>
    <mergeCell ref="AD13:AD17"/>
    <mergeCell ref="C14:C17"/>
    <mergeCell ref="D14:D17"/>
    <mergeCell ref="E14:E17"/>
    <mergeCell ref="F14:H15"/>
    <mergeCell ref="I14:K15"/>
    <mergeCell ref="K16:K17"/>
    <mergeCell ref="Z1:AC1"/>
    <mergeCell ref="AZ1:BI1"/>
    <mergeCell ref="V2:W2"/>
    <mergeCell ref="A5:AC5"/>
    <mergeCell ref="AO5:AQ9"/>
    <mergeCell ref="A6:AC6"/>
    <mergeCell ref="A7:AC7"/>
    <mergeCell ref="A9:AC9"/>
  </mergeCells>
  <pageMargins left="0.59055118110236227" right="0" top="0.78740157480314965" bottom="0" header="0" footer="0"/>
  <pageSetup paperSize="9" scale="52" orientation="portrait" r:id="rId1"/>
  <colBreaks count="1" manualBreakCount="1">
    <brk id="29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АЛБАН ЁСНЫ МЭДЭЭ</vt:lpstr>
      <vt:lpstr>А-ТМБ-14.</vt:lpstr>
      <vt:lpstr>А-ТМБ-15.</vt:lpstr>
      <vt:lpstr>ЗАХИРГААНЫ МЭДЭЭ</vt:lpstr>
      <vt:lpstr>З-ТМБ-9 төгсөгч</vt:lpstr>
      <vt:lpstr>З-ТМБ-9.1 төгсөгч өмчийн хэлбэр</vt:lpstr>
      <vt:lpstr>З-ТМБ-9.2 төгсөгч</vt:lpstr>
      <vt:lpstr>'АЛБАН ЁСНЫ МЭДЭЭ'!Print_Area</vt:lpstr>
      <vt:lpstr>'А-ТМБ-14.'!Print_Area</vt:lpstr>
      <vt:lpstr>'А-ТМБ-15.'!Print_Area</vt:lpstr>
      <vt:lpstr>'ЗАХИРГААНЫ МЭДЭЭ'!Print_Area</vt:lpstr>
      <vt:lpstr>'З-ТМБ-9 төгсөгч'!Print_Area</vt:lpstr>
      <vt:lpstr>'З-ТМБ-9.1 төгсөгч өмчийн хэлбэр'!Print_Area</vt:lpstr>
      <vt:lpstr>'З-ТМБ-9.2 төгсөгч'!Print_Area</vt:lpstr>
      <vt:lpstr>'А-ТМБ-15.'!Print_Titles</vt:lpstr>
      <vt:lpstr>'З-ТМБ-9 төгсөгч'!Print_Titles</vt:lpstr>
      <vt:lpstr>'З-ТМБ-9.1 төгсөгч өмчийн хэлбэр'!Print_Titles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Болормаа Пүрэв</dc:creator>
  <cp:lastModifiedBy>Болормаа Пүрэв</cp:lastModifiedBy>
  <cp:lastPrinted>2023-07-31T01:13:00Z</cp:lastPrinted>
  <dcterms:created xsi:type="dcterms:W3CDTF">2023-07-19T01:19:44Z</dcterms:created>
  <dcterms:modified xsi:type="dcterms:W3CDTF">2023-08-08T03:01:58Z</dcterms:modified>
</cp:coreProperties>
</file>